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1000165/workspace/quant-stock/"/>
    </mc:Choice>
  </mc:AlternateContent>
  <xr:revisionPtr revIDLastSave="0" documentId="12_ncr:500000_{2755F1AB-DDDA-6E4B-8051-498FE9C5DF6A}" xr6:coauthVersionLast="31" xr6:coauthVersionMax="31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558" i="1" l="1"/>
  <c r="M559" i="1"/>
  <c r="M560" i="1"/>
  <c r="N4" i="1"/>
  <c r="N5" i="1"/>
  <c r="N6" i="1"/>
  <c r="N7" i="1"/>
  <c r="N8" i="1"/>
  <c r="N9" i="1"/>
  <c r="N10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M10" i="1"/>
  <c r="M3" i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2" i="1"/>
  <c r="N2" i="1" l="1"/>
  <c r="N3" i="1" s="1"/>
  <c r="S5" i="1" l="1"/>
  <c r="S7" i="1"/>
  <c r="S8" i="1"/>
  <c r="S4" i="1"/>
  <c r="S6" i="1" s="1"/>
  <c r="S10" i="1" l="1"/>
  <c r="S9" i="1"/>
  <c r="P2" i="1" l="1"/>
  <c r="O3" i="1"/>
  <c r="P3" i="1" s="1"/>
  <c r="O4" i="1" l="1"/>
  <c r="O5" i="1" l="1"/>
  <c r="P4" i="1"/>
  <c r="O6" i="1" l="1"/>
  <c r="P5" i="1"/>
  <c r="O7" i="1" l="1"/>
  <c r="P6" i="1"/>
  <c r="O8" i="1" l="1"/>
  <c r="P7" i="1"/>
  <c r="O9" i="1" l="1"/>
  <c r="P8" i="1"/>
  <c r="O10" i="1" l="1"/>
  <c r="P9" i="1"/>
  <c r="O11" i="1" l="1"/>
  <c r="P10" i="1"/>
  <c r="P11" i="1" l="1"/>
  <c r="O12" i="1"/>
  <c r="O13" i="1" l="1"/>
  <c r="P12" i="1"/>
  <c r="P13" i="1" l="1"/>
  <c r="O14" i="1"/>
  <c r="O15" i="1" l="1"/>
  <c r="P14" i="1"/>
  <c r="P15" i="1" l="1"/>
  <c r="O16" i="1"/>
  <c r="O17" i="1" l="1"/>
  <c r="P16" i="1"/>
  <c r="P17" i="1" l="1"/>
  <c r="O18" i="1"/>
  <c r="O19" i="1" l="1"/>
  <c r="P18" i="1"/>
  <c r="P19" i="1" l="1"/>
  <c r="O20" i="1"/>
  <c r="O21" i="1" l="1"/>
  <c r="P20" i="1"/>
  <c r="P21" i="1" l="1"/>
  <c r="O22" i="1"/>
  <c r="O23" i="1" l="1"/>
  <c r="P22" i="1"/>
  <c r="P23" i="1" l="1"/>
  <c r="O24" i="1"/>
  <c r="O25" i="1" l="1"/>
  <c r="P24" i="1"/>
  <c r="P25" i="1" l="1"/>
  <c r="O26" i="1"/>
  <c r="O27" i="1" l="1"/>
  <c r="P26" i="1"/>
  <c r="P27" i="1" l="1"/>
  <c r="O28" i="1"/>
  <c r="O29" i="1" l="1"/>
  <c r="P28" i="1"/>
  <c r="P29" i="1" l="1"/>
  <c r="O30" i="1"/>
  <c r="O31" i="1" l="1"/>
  <c r="P30" i="1"/>
  <c r="P31" i="1" l="1"/>
  <c r="O32" i="1"/>
  <c r="O33" i="1" l="1"/>
  <c r="P32" i="1"/>
  <c r="P33" i="1" l="1"/>
  <c r="O34" i="1"/>
  <c r="O35" i="1" l="1"/>
  <c r="P34" i="1"/>
  <c r="P35" i="1" l="1"/>
  <c r="O36" i="1"/>
  <c r="O37" i="1" l="1"/>
  <c r="P36" i="1"/>
  <c r="P37" i="1" l="1"/>
  <c r="O38" i="1"/>
  <c r="O39" i="1" l="1"/>
  <c r="P38" i="1"/>
  <c r="P39" i="1" l="1"/>
  <c r="O40" i="1"/>
  <c r="O41" i="1" l="1"/>
  <c r="P40" i="1"/>
  <c r="P41" i="1" l="1"/>
  <c r="O42" i="1"/>
  <c r="O43" i="1" l="1"/>
  <c r="P42" i="1"/>
  <c r="P43" i="1" l="1"/>
  <c r="O44" i="1"/>
  <c r="O45" i="1" l="1"/>
  <c r="P44" i="1"/>
  <c r="P45" i="1" l="1"/>
  <c r="O46" i="1"/>
  <c r="O47" i="1" l="1"/>
  <c r="P46" i="1"/>
  <c r="P47" i="1" l="1"/>
  <c r="O48" i="1"/>
  <c r="O49" i="1" l="1"/>
  <c r="P48" i="1"/>
  <c r="P49" i="1" l="1"/>
  <c r="O50" i="1"/>
  <c r="O51" i="1" l="1"/>
  <c r="P50" i="1"/>
  <c r="P51" i="1" l="1"/>
  <c r="O52" i="1"/>
  <c r="O53" i="1" l="1"/>
  <c r="P52" i="1"/>
  <c r="P53" i="1" l="1"/>
  <c r="O54" i="1"/>
  <c r="O55" i="1" l="1"/>
  <c r="P54" i="1"/>
  <c r="P55" i="1" l="1"/>
  <c r="O56" i="1"/>
  <c r="O57" i="1" l="1"/>
  <c r="P56" i="1"/>
  <c r="P57" i="1" l="1"/>
  <c r="O58" i="1"/>
  <c r="O59" i="1" l="1"/>
  <c r="P58" i="1"/>
  <c r="P59" i="1" l="1"/>
  <c r="O60" i="1"/>
  <c r="O61" i="1" l="1"/>
  <c r="P60" i="1"/>
  <c r="P61" i="1" l="1"/>
  <c r="O62" i="1"/>
  <c r="O63" i="1" l="1"/>
  <c r="P62" i="1"/>
  <c r="P63" i="1" l="1"/>
  <c r="O64" i="1"/>
  <c r="O65" i="1" l="1"/>
  <c r="P64" i="1"/>
  <c r="P65" i="1" l="1"/>
  <c r="O66" i="1"/>
  <c r="O67" i="1" l="1"/>
  <c r="P66" i="1"/>
  <c r="P67" i="1" l="1"/>
  <c r="O68" i="1"/>
  <c r="O69" i="1" l="1"/>
  <c r="P68" i="1"/>
  <c r="P69" i="1" l="1"/>
  <c r="O70" i="1"/>
  <c r="O71" i="1" l="1"/>
  <c r="P70" i="1"/>
  <c r="P71" i="1" l="1"/>
  <c r="O72" i="1"/>
  <c r="O73" i="1" l="1"/>
  <c r="P72" i="1"/>
  <c r="P73" i="1" l="1"/>
  <c r="O74" i="1"/>
  <c r="O75" i="1" l="1"/>
  <c r="P74" i="1"/>
  <c r="P75" i="1" l="1"/>
  <c r="O76" i="1"/>
  <c r="O77" i="1" l="1"/>
  <c r="P76" i="1"/>
  <c r="P77" i="1" l="1"/>
  <c r="O78" i="1"/>
  <c r="O79" i="1" l="1"/>
  <c r="P78" i="1"/>
  <c r="P79" i="1" l="1"/>
  <c r="O80" i="1"/>
  <c r="O81" i="1" l="1"/>
  <c r="P80" i="1"/>
  <c r="P81" i="1" l="1"/>
  <c r="O82" i="1"/>
  <c r="O83" i="1" l="1"/>
  <c r="P82" i="1"/>
  <c r="P83" i="1" l="1"/>
  <c r="O84" i="1"/>
  <c r="O85" i="1" l="1"/>
  <c r="P84" i="1"/>
  <c r="P85" i="1" l="1"/>
  <c r="O86" i="1"/>
  <c r="O87" i="1" l="1"/>
  <c r="P86" i="1"/>
  <c r="P87" i="1" l="1"/>
  <c r="O88" i="1"/>
  <c r="O89" i="1" l="1"/>
  <c r="P88" i="1"/>
  <c r="P89" i="1" l="1"/>
  <c r="O90" i="1"/>
  <c r="O91" i="1" l="1"/>
  <c r="P90" i="1"/>
  <c r="P91" i="1" l="1"/>
  <c r="O92" i="1"/>
  <c r="O93" i="1" l="1"/>
  <c r="P92" i="1"/>
  <c r="P93" i="1" l="1"/>
  <c r="O94" i="1"/>
  <c r="O95" i="1" l="1"/>
  <c r="P94" i="1"/>
  <c r="P95" i="1" l="1"/>
  <c r="O96" i="1"/>
  <c r="O97" i="1" l="1"/>
  <c r="P96" i="1"/>
  <c r="P97" i="1" l="1"/>
  <c r="O98" i="1"/>
  <c r="O99" i="1" l="1"/>
  <c r="P98" i="1"/>
  <c r="P99" i="1" l="1"/>
  <c r="O100" i="1"/>
  <c r="O101" i="1" l="1"/>
  <c r="P100" i="1"/>
  <c r="P101" i="1" l="1"/>
  <c r="O102" i="1"/>
  <c r="O103" i="1" l="1"/>
  <c r="P102" i="1"/>
  <c r="P103" i="1" l="1"/>
  <c r="O104" i="1"/>
  <c r="O105" i="1" l="1"/>
  <c r="P104" i="1"/>
  <c r="P105" i="1" l="1"/>
  <c r="O106" i="1"/>
  <c r="O107" i="1" l="1"/>
  <c r="P106" i="1"/>
  <c r="P107" i="1" l="1"/>
  <c r="O108" i="1"/>
  <c r="O109" i="1" l="1"/>
  <c r="P108" i="1"/>
  <c r="P109" i="1" l="1"/>
  <c r="O110" i="1"/>
  <c r="O111" i="1" l="1"/>
  <c r="P110" i="1"/>
  <c r="P111" i="1" l="1"/>
  <c r="O112" i="1"/>
  <c r="O113" i="1" l="1"/>
  <c r="P112" i="1"/>
  <c r="P113" i="1" l="1"/>
  <c r="O114" i="1"/>
  <c r="O115" i="1" l="1"/>
  <c r="P114" i="1"/>
  <c r="P115" i="1" l="1"/>
  <c r="O116" i="1"/>
  <c r="O117" i="1" l="1"/>
  <c r="P116" i="1"/>
  <c r="P117" i="1" l="1"/>
  <c r="O118" i="1"/>
  <c r="O119" i="1" l="1"/>
  <c r="P118" i="1"/>
  <c r="P119" i="1" l="1"/>
  <c r="O120" i="1"/>
  <c r="O121" i="1" l="1"/>
  <c r="P120" i="1"/>
  <c r="P121" i="1" l="1"/>
  <c r="O122" i="1"/>
  <c r="O123" i="1" l="1"/>
  <c r="P122" i="1"/>
  <c r="P123" i="1" l="1"/>
  <c r="O124" i="1"/>
  <c r="O125" i="1" l="1"/>
  <c r="P124" i="1"/>
  <c r="P125" i="1" l="1"/>
  <c r="O126" i="1"/>
  <c r="O127" i="1" l="1"/>
  <c r="P126" i="1"/>
  <c r="P127" i="1" l="1"/>
  <c r="O128" i="1"/>
  <c r="O129" i="1" l="1"/>
  <c r="P128" i="1"/>
  <c r="P129" i="1" l="1"/>
  <c r="O130" i="1"/>
  <c r="O131" i="1" l="1"/>
  <c r="P130" i="1"/>
  <c r="P131" i="1" l="1"/>
  <c r="O132" i="1"/>
  <c r="O133" i="1" l="1"/>
  <c r="P132" i="1"/>
  <c r="P133" i="1" l="1"/>
  <c r="O134" i="1"/>
  <c r="O135" i="1" l="1"/>
  <c r="P134" i="1"/>
  <c r="P135" i="1" l="1"/>
  <c r="O136" i="1"/>
  <c r="O137" i="1" l="1"/>
  <c r="P136" i="1"/>
  <c r="P137" i="1" l="1"/>
  <c r="O138" i="1"/>
  <c r="O139" i="1" l="1"/>
  <c r="P138" i="1"/>
  <c r="P139" i="1" l="1"/>
  <c r="O140" i="1"/>
  <c r="O141" i="1" l="1"/>
  <c r="P140" i="1"/>
  <c r="P141" i="1" l="1"/>
  <c r="O142" i="1"/>
  <c r="O143" i="1" l="1"/>
  <c r="P142" i="1"/>
  <c r="P143" i="1" l="1"/>
  <c r="O144" i="1"/>
  <c r="O145" i="1" l="1"/>
  <c r="P144" i="1"/>
  <c r="P145" i="1" l="1"/>
  <c r="O146" i="1"/>
  <c r="O147" i="1" l="1"/>
  <c r="P146" i="1"/>
  <c r="P147" i="1" l="1"/>
  <c r="O148" i="1"/>
  <c r="O149" i="1" l="1"/>
  <c r="P148" i="1"/>
  <c r="P149" i="1" l="1"/>
  <c r="O150" i="1"/>
  <c r="O151" i="1" l="1"/>
  <c r="P150" i="1"/>
  <c r="P151" i="1" l="1"/>
  <c r="O152" i="1"/>
  <c r="O153" i="1" l="1"/>
  <c r="P152" i="1"/>
  <c r="P153" i="1" l="1"/>
  <c r="O154" i="1"/>
  <c r="O155" i="1" l="1"/>
  <c r="P154" i="1"/>
  <c r="P155" i="1" l="1"/>
  <c r="O156" i="1"/>
  <c r="O157" i="1" l="1"/>
  <c r="P156" i="1"/>
  <c r="P157" i="1" l="1"/>
  <c r="O158" i="1"/>
  <c r="O159" i="1" l="1"/>
  <c r="P158" i="1"/>
  <c r="P159" i="1" l="1"/>
  <c r="O160" i="1"/>
  <c r="O161" i="1" l="1"/>
  <c r="P160" i="1"/>
  <c r="P161" i="1" l="1"/>
  <c r="O162" i="1"/>
  <c r="O163" i="1" l="1"/>
  <c r="P162" i="1"/>
  <c r="P163" i="1" l="1"/>
  <c r="O164" i="1"/>
  <c r="O165" i="1" l="1"/>
  <c r="P164" i="1"/>
  <c r="P165" i="1" l="1"/>
  <c r="O166" i="1"/>
  <c r="O167" i="1" l="1"/>
  <c r="P166" i="1"/>
  <c r="P167" i="1" l="1"/>
  <c r="O168" i="1"/>
  <c r="O169" i="1" l="1"/>
  <c r="P168" i="1"/>
  <c r="P169" i="1" l="1"/>
  <c r="O170" i="1"/>
  <c r="O171" i="1" l="1"/>
  <c r="P170" i="1"/>
  <c r="P171" i="1" l="1"/>
  <c r="O172" i="1"/>
  <c r="O173" i="1" l="1"/>
  <c r="P172" i="1"/>
  <c r="P173" i="1" l="1"/>
  <c r="O174" i="1"/>
  <c r="O175" i="1" l="1"/>
  <c r="P174" i="1"/>
  <c r="P175" i="1" l="1"/>
  <c r="O176" i="1"/>
  <c r="O177" i="1" l="1"/>
  <c r="P176" i="1"/>
  <c r="P177" i="1" l="1"/>
  <c r="O178" i="1"/>
  <c r="O179" i="1" l="1"/>
  <c r="P178" i="1"/>
  <c r="P179" i="1" l="1"/>
  <c r="O180" i="1"/>
  <c r="O181" i="1" l="1"/>
  <c r="P180" i="1"/>
  <c r="P181" i="1" l="1"/>
  <c r="O182" i="1"/>
  <c r="O183" i="1" l="1"/>
  <c r="P182" i="1"/>
  <c r="P183" i="1" l="1"/>
  <c r="O184" i="1"/>
  <c r="O185" i="1" l="1"/>
  <c r="P184" i="1"/>
  <c r="P185" i="1" l="1"/>
  <c r="O186" i="1"/>
  <c r="O187" i="1" l="1"/>
  <c r="P186" i="1"/>
  <c r="P187" i="1" l="1"/>
  <c r="O188" i="1"/>
  <c r="O189" i="1" l="1"/>
  <c r="P188" i="1"/>
  <c r="P189" i="1" l="1"/>
  <c r="O190" i="1"/>
  <c r="O191" i="1" l="1"/>
  <c r="P190" i="1"/>
  <c r="P191" i="1" l="1"/>
  <c r="O192" i="1"/>
  <c r="O193" i="1" l="1"/>
  <c r="P192" i="1"/>
  <c r="P193" i="1" l="1"/>
  <c r="O194" i="1"/>
  <c r="O195" i="1" l="1"/>
  <c r="P194" i="1"/>
  <c r="P195" i="1" l="1"/>
  <c r="O196" i="1"/>
  <c r="O197" i="1" l="1"/>
  <c r="P196" i="1"/>
  <c r="P197" i="1" l="1"/>
  <c r="O198" i="1"/>
  <c r="O199" i="1" l="1"/>
  <c r="P198" i="1"/>
  <c r="P199" i="1" l="1"/>
  <c r="O200" i="1"/>
  <c r="O201" i="1" l="1"/>
  <c r="P200" i="1"/>
  <c r="P201" i="1" l="1"/>
  <c r="O202" i="1"/>
  <c r="O203" i="1" l="1"/>
  <c r="P202" i="1"/>
  <c r="P203" i="1" l="1"/>
  <c r="O204" i="1"/>
  <c r="O205" i="1" l="1"/>
  <c r="P204" i="1"/>
  <c r="P205" i="1" l="1"/>
  <c r="O206" i="1"/>
  <c r="O207" i="1" l="1"/>
  <c r="P206" i="1"/>
  <c r="P207" i="1" l="1"/>
  <c r="O208" i="1"/>
  <c r="O209" i="1" l="1"/>
  <c r="P208" i="1"/>
  <c r="P209" i="1" l="1"/>
  <c r="O210" i="1"/>
  <c r="O211" i="1" l="1"/>
  <c r="P210" i="1"/>
  <c r="P211" i="1" l="1"/>
  <c r="O212" i="1"/>
  <c r="O213" i="1" l="1"/>
  <c r="P212" i="1"/>
  <c r="P213" i="1" l="1"/>
  <c r="O214" i="1"/>
  <c r="O215" i="1" l="1"/>
  <c r="P214" i="1"/>
  <c r="P215" i="1" l="1"/>
  <c r="O216" i="1"/>
  <c r="O217" i="1" l="1"/>
  <c r="P216" i="1"/>
  <c r="P217" i="1" l="1"/>
  <c r="O218" i="1"/>
  <c r="O219" i="1" l="1"/>
  <c r="P218" i="1"/>
  <c r="P219" i="1" l="1"/>
  <c r="O220" i="1"/>
  <c r="O221" i="1" l="1"/>
  <c r="P220" i="1"/>
  <c r="P221" i="1" l="1"/>
  <c r="O222" i="1"/>
  <c r="O223" i="1" l="1"/>
  <c r="P222" i="1"/>
  <c r="P223" i="1" l="1"/>
  <c r="O224" i="1"/>
  <c r="O225" i="1" l="1"/>
  <c r="P224" i="1"/>
  <c r="P225" i="1" l="1"/>
  <c r="O226" i="1"/>
  <c r="O227" i="1" l="1"/>
  <c r="P226" i="1"/>
  <c r="P227" i="1" l="1"/>
  <c r="O228" i="1"/>
  <c r="O229" i="1" l="1"/>
  <c r="P228" i="1"/>
  <c r="P229" i="1" l="1"/>
  <c r="O230" i="1"/>
  <c r="O231" i="1" l="1"/>
  <c r="P230" i="1"/>
  <c r="P231" i="1" l="1"/>
  <c r="O232" i="1"/>
  <c r="O233" i="1" l="1"/>
  <c r="P232" i="1"/>
  <c r="P233" i="1" l="1"/>
  <c r="O234" i="1"/>
  <c r="O235" i="1" l="1"/>
  <c r="P234" i="1"/>
  <c r="P235" i="1" l="1"/>
  <c r="O236" i="1"/>
  <c r="O237" i="1" l="1"/>
  <c r="P236" i="1"/>
  <c r="P237" i="1" l="1"/>
  <c r="O238" i="1"/>
  <c r="O239" i="1" l="1"/>
  <c r="P238" i="1"/>
  <c r="P239" i="1" l="1"/>
  <c r="O240" i="1"/>
  <c r="O241" i="1" l="1"/>
  <c r="P240" i="1"/>
  <c r="P241" i="1" l="1"/>
  <c r="O242" i="1"/>
  <c r="O243" i="1" l="1"/>
  <c r="P242" i="1"/>
  <c r="P243" i="1" l="1"/>
  <c r="O244" i="1"/>
  <c r="O245" i="1" l="1"/>
  <c r="P244" i="1"/>
  <c r="P245" i="1" l="1"/>
  <c r="O246" i="1"/>
  <c r="O247" i="1" l="1"/>
  <c r="P246" i="1"/>
  <c r="P247" i="1" l="1"/>
  <c r="O248" i="1"/>
  <c r="O249" i="1" l="1"/>
  <c r="P248" i="1"/>
  <c r="P249" i="1" l="1"/>
  <c r="O250" i="1"/>
  <c r="O251" i="1" l="1"/>
  <c r="P250" i="1"/>
  <c r="P251" i="1" l="1"/>
  <c r="O252" i="1"/>
  <c r="O253" i="1" l="1"/>
  <c r="P252" i="1"/>
  <c r="P253" i="1" l="1"/>
  <c r="O254" i="1"/>
  <c r="O255" i="1" l="1"/>
  <c r="P254" i="1"/>
  <c r="P255" i="1" l="1"/>
  <c r="O256" i="1"/>
  <c r="O257" i="1" l="1"/>
  <c r="P256" i="1"/>
  <c r="P257" i="1" l="1"/>
  <c r="O258" i="1"/>
  <c r="O259" i="1" l="1"/>
  <c r="P258" i="1"/>
  <c r="P259" i="1" l="1"/>
  <c r="O260" i="1"/>
  <c r="O261" i="1" l="1"/>
  <c r="P260" i="1"/>
  <c r="P261" i="1" l="1"/>
  <c r="O262" i="1"/>
  <c r="O263" i="1" l="1"/>
  <c r="P262" i="1"/>
  <c r="P263" i="1" l="1"/>
  <c r="O264" i="1"/>
  <c r="O265" i="1" l="1"/>
  <c r="P264" i="1"/>
  <c r="P265" i="1" l="1"/>
  <c r="O266" i="1"/>
  <c r="O267" i="1" l="1"/>
  <c r="P266" i="1"/>
  <c r="P267" i="1" l="1"/>
  <c r="O268" i="1"/>
  <c r="O269" i="1" l="1"/>
  <c r="P268" i="1"/>
  <c r="P269" i="1" l="1"/>
  <c r="O270" i="1"/>
  <c r="O271" i="1" l="1"/>
  <c r="P270" i="1"/>
  <c r="P271" i="1" l="1"/>
  <c r="O272" i="1"/>
  <c r="O273" i="1" l="1"/>
  <c r="P272" i="1"/>
  <c r="P273" i="1" l="1"/>
  <c r="O274" i="1"/>
  <c r="O275" i="1" l="1"/>
  <c r="P274" i="1"/>
  <c r="P275" i="1" l="1"/>
  <c r="O276" i="1"/>
  <c r="O277" i="1" l="1"/>
  <c r="P276" i="1"/>
  <c r="P277" i="1" l="1"/>
  <c r="O278" i="1"/>
  <c r="O279" i="1" l="1"/>
  <c r="P278" i="1"/>
  <c r="P279" i="1" l="1"/>
  <c r="O280" i="1"/>
  <c r="O281" i="1" l="1"/>
  <c r="P280" i="1"/>
  <c r="P281" i="1" l="1"/>
  <c r="O282" i="1"/>
  <c r="O283" i="1" l="1"/>
  <c r="P282" i="1"/>
  <c r="P283" i="1" l="1"/>
  <c r="O284" i="1"/>
  <c r="O285" i="1" l="1"/>
  <c r="P284" i="1"/>
  <c r="P285" i="1" l="1"/>
  <c r="O286" i="1"/>
  <c r="O287" i="1" l="1"/>
  <c r="P286" i="1"/>
  <c r="P287" i="1" l="1"/>
  <c r="O288" i="1"/>
  <c r="O289" i="1" l="1"/>
  <c r="P288" i="1"/>
  <c r="P289" i="1" l="1"/>
  <c r="O290" i="1"/>
  <c r="O291" i="1" l="1"/>
  <c r="P290" i="1"/>
  <c r="P291" i="1" l="1"/>
  <c r="O292" i="1"/>
  <c r="O293" i="1" l="1"/>
  <c r="P292" i="1"/>
  <c r="P293" i="1" l="1"/>
  <c r="O294" i="1"/>
  <c r="O295" i="1" l="1"/>
  <c r="P294" i="1"/>
  <c r="P295" i="1" l="1"/>
  <c r="O296" i="1"/>
  <c r="O297" i="1" l="1"/>
  <c r="P296" i="1"/>
  <c r="P297" i="1" l="1"/>
  <c r="O298" i="1"/>
  <c r="O299" i="1" l="1"/>
  <c r="P298" i="1"/>
  <c r="P299" i="1" l="1"/>
  <c r="O300" i="1"/>
  <c r="O301" i="1" l="1"/>
  <c r="P300" i="1"/>
  <c r="P301" i="1" l="1"/>
  <c r="O302" i="1"/>
  <c r="O303" i="1" l="1"/>
  <c r="P302" i="1"/>
  <c r="P303" i="1" l="1"/>
  <c r="O304" i="1"/>
  <c r="O305" i="1" l="1"/>
  <c r="P304" i="1"/>
  <c r="P305" i="1" l="1"/>
  <c r="O306" i="1"/>
  <c r="O307" i="1" l="1"/>
  <c r="P306" i="1"/>
  <c r="P307" i="1" l="1"/>
  <c r="O308" i="1"/>
  <c r="O309" i="1" l="1"/>
  <c r="P308" i="1"/>
  <c r="P309" i="1" l="1"/>
  <c r="O310" i="1"/>
  <c r="O311" i="1" l="1"/>
  <c r="P310" i="1"/>
  <c r="P311" i="1" l="1"/>
  <c r="O312" i="1"/>
  <c r="O313" i="1" l="1"/>
  <c r="P312" i="1"/>
  <c r="P313" i="1" l="1"/>
  <c r="O314" i="1"/>
  <c r="O315" i="1" l="1"/>
  <c r="P314" i="1"/>
  <c r="P315" i="1" l="1"/>
  <c r="O316" i="1"/>
  <c r="O317" i="1" l="1"/>
  <c r="P316" i="1"/>
  <c r="P317" i="1" l="1"/>
  <c r="O318" i="1"/>
  <c r="O319" i="1" l="1"/>
  <c r="P318" i="1"/>
  <c r="P319" i="1" l="1"/>
  <c r="O320" i="1"/>
  <c r="O321" i="1" l="1"/>
  <c r="P320" i="1"/>
  <c r="P321" i="1" l="1"/>
  <c r="O322" i="1"/>
  <c r="O323" i="1" l="1"/>
  <c r="P322" i="1"/>
  <c r="P323" i="1" l="1"/>
  <c r="O324" i="1"/>
  <c r="O325" i="1" l="1"/>
  <c r="P324" i="1"/>
  <c r="P325" i="1" l="1"/>
  <c r="O326" i="1"/>
  <c r="O327" i="1" l="1"/>
  <c r="P326" i="1"/>
  <c r="P327" i="1" l="1"/>
  <c r="O328" i="1"/>
  <c r="O329" i="1" l="1"/>
  <c r="P328" i="1"/>
  <c r="P329" i="1" l="1"/>
  <c r="O330" i="1"/>
  <c r="O331" i="1" l="1"/>
  <c r="P330" i="1"/>
  <c r="P331" i="1" l="1"/>
  <c r="O332" i="1"/>
  <c r="O333" i="1" l="1"/>
  <c r="P332" i="1"/>
  <c r="P333" i="1" l="1"/>
  <c r="O334" i="1"/>
  <c r="O335" i="1" l="1"/>
  <c r="P334" i="1"/>
  <c r="P335" i="1" l="1"/>
  <c r="O336" i="1"/>
  <c r="O337" i="1" l="1"/>
  <c r="P336" i="1"/>
  <c r="P337" i="1" l="1"/>
  <c r="O338" i="1"/>
  <c r="O339" i="1" l="1"/>
  <c r="P338" i="1"/>
  <c r="P339" i="1" l="1"/>
  <c r="O340" i="1"/>
  <c r="O341" i="1" l="1"/>
  <c r="P340" i="1"/>
  <c r="P341" i="1" l="1"/>
  <c r="O342" i="1"/>
  <c r="O343" i="1" l="1"/>
  <c r="P342" i="1"/>
  <c r="P343" i="1" l="1"/>
  <c r="O344" i="1"/>
  <c r="O345" i="1" l="1"/>
  <c r="P344" i="1"/>
  <c r="P345" i="1" l="1"/>
  <c r="O346" i="1"/>
  <c r="O347" i="1" l="1"/>
  <c r="P346" i="1"/>
  <c r="P347" i="1" l="1"/>
  <c r="O348" i="1"/>
  <c r="O349" i="1" l="1"/>
  <c r="P348" i="1"/>
  <c r="P349" i="1" l="1"/>
  <c r="O350" i="1"/>
  <c r="O351" i="1" l="1"/>
  <c r="P350" i="1"/>
  <c r="P351" i="1" l="1"/>
  <c r="O352" i="1"/>
  <c r="O353" i="1" l="1"/>
  <c r="P352" i="1"/>
  <c r="P353" i="1" l="1"/>
  <c r="O354" i="1"/>
  <c r="O355" i="1" l="1"/>
  <c r="P354" i="1"/>
  <c r="P355" i="1" l="1"/>
  <c r="O356" i="1"/>
  <c r="O357" i="1" l="1"/>
  <c r="P356" i="1"/>
  <c r="P357" i="1" l="1"/>
  <c r="O358" i="1"/>
  <c r="O359" i="1" l="1"/>
  <c r="P358" i="1"/>
  <c r="P359" i="1" l="1"/>
  <c r="O360" i="1"/>
  <c r="O361" i="1" l="1"/>
  <c r="P360" i="1"/>
  <c r="P361" i="1" l="1"/>
  <c r="O362" i="1"/>
  <c r="O363" i="1" l="1"/>
  <c r="P362" i="1"/>
  <c r="P363" i="1" l="1"/>
  <c r="O364" i="1"/>
  <c r="O365" i="1" l="1"/>
  <c r="P364" i="1"/>
  <c r="P365" i="1" l="1"/>
  <c r="O366" i="1"/>
  <c r="O367" i="1" l="1"/>
  <c r="P366" i="1"/>
  <c r="P367" i="1" l="1"/>
  <c r="O368" i="1"/>
  <c r="O369" i="1" l="1"/>
  <c r="P368" i="1"/>
  <c r="P369" i="1" l="1"/>
  <c r="O370" i="1"/>
  <c r="O371" i="1" l="1"/>
  <c r="P370" i="1"/>
  <c r="P371" i="1" l="1"/>
  <c r="O372" i="1"/>
  <c r="O373" i="1" l="1"/>
  <c r="P372" i="1"/>
  <c r="P373" i="1" l="1"/>
  <c r="O374" i="1"/>
  <c r="O375" i="1" l="1"/>
  <c r="P374" i="1"/>
  <c r="P375" i="1" l="1"/>
  <c r="O376" i="1"/>
  <c r="O377" i="1" l="1"/>
  <c r="P376" i="1"/>
  <c r="P377" i="1" l="1"/>
  <c r="O378" i="1"/>
  <c r="O379" i="1" l="1"/>
  <c r="P378" i="1"/>
  <c r="P379" i="1" l="1"/>
  <c r="O380" i="1"/>
  <c r="O381" i="1" l="1"/>
  <c r="P380" i="1"/>
  <c r="P381" i="1" l="1"/>
  <c r="O382" i="1"/>
  <c r="O383" i="1" l="1"/>
  <c r="P382" i="1"/>
  <c r="P383" i="1" l="1"/>
  <c r="O384" i="1"/>
  <c r="O385" i="1" l="1"/>
  <c r="P384" i="1"/>
  <c r="P385" i="1" l="1"/>
  <c r="O386" i="1"/>
  <c r="O387" i="1" l="1"/>
  <c r="P386" i="1"/>
  <c r="P387" i="1" l="1"/>
  <c r="O388" i="1"/>
  <c r="O389" i="1" l="1"/>
  <c r="P388" i="1"/>
  <c r="P389" i="1" l="1"/>
  <c r="O390" i="1"/>
  <c r="O391" i="1" l="1"/>
  <c r="P390" i="1"/>
  <c r="P391" i="1" l="1"/>
  <c r="O392" i="1"/>
  <c r="O393" i="1" l="1"/>
  <c r="P392" i="1"/>
  <c r="P393" i="1" l="1"/>
  <c r="O394" i="1"/>
  <c r="O395" i="1" l="1"/>
  <c r="P394" i="1"/>
  <c r="P395" i="1" l="1"/>
  <c r="O396" i="1"/>
  <c r="O397" i="1" l="1"/>
  <c r="P396" i="1"/>
  <c r="P397" i="1" l="1"/>
  <c r="O398" i="1"/>
  <c r="O399" i="1" l="1"/>
  <c r="P398" i="1"/>
  <c r="P399" i="1" l="1"/>
  <c r="O400" i="1"/>
  <c r="O401" i="1" l="1"/>
  <c r="P400" i="1"/>
  <c r="P401" i="1" l="1"/>
  <c r="O402" i="1"/>
  <c r="O403" i="1" l="1"/>
  <c r="P402" i="1"/>
  <c r="P403" i="1" l="1"/>
  <c r="O404" i="1"/>
  <c r="O405" i="1" l="1"/>
  <c r="P404" i="1"/>
  <c r="P405" i="1" l="1"/>
  <c r="O406" i="1"/>
  <c r="O407" i="1" l="1"/>
  <c r="P406" i="1"/>
  <c r="P407" i="1" l="1"/>
  <c r="O408" i="1"/>
  <c r="O409" i="1" l="1"/>
  <c r="P408" i="1"/>
  <c r="P409" i="1" l="1"/>
  <c r="O410" i="1"/>
  <c r="O411" i="1" l="1"/>
  <c r="P410" i="1"/>
  <c r="P411" i="1" l="1"/>
  <c r="O412" i="1"/>
  <c r="O413" i="1" l="1"/>
  <c r="P412" i="1"/>
  <c r="P413" i="1" l="1"/>
  <c r="O414" i="1"/>
  <c r="O415" i="1" l="1"/>
  <c r="P414" i="1"/>
  <c r="P415" i="1" l="1"/>
  <c r="O416" i="1"/>
  <c r="O417" i="1" l="1"/>
  <c r="P416" i="1"/>
  <c r="P417" i="1" l="1"/>
  <c r="O418" i="1"/>
  <c r="O419" i="1" l="1"/>
  <c r="P418" i="1"/>
  <c r="P419" i="1" l="1"/>
  <c r="O420" i="1"/>
  <c r="O421" i="1" l="1"/>
  <c r="P420" i="1"/>
  <c r="P421" i="1" l="1"/>
  <c r="O422" i="1"/>
  <c r="O423" i="1" l="1"/>
  <c r="P422" i="1"/>
  <c r="P423" i="1" l="1"/>
  <c r="O424" i="1"/>
  <c r="O425" i="1" l="1"/>
  <c r="P424" i="1"/>
  <c r="P425" i="1" l="1"/>
  <c r="O426" i="1"/>
  <c r="O427" i="1" l="1"/>
  <c r="P426" i="1"/>
  <c r="P427" i="1" l="1"/>
  <c r="O428" i="1"/>
  <c r="O429" i="1" l="1"/>
  <c r="P428" i="1"/>
  <c r="P429" i="1" l="1"/>
  <c r="O430" i="1"/>
  <c r="O431" i="1" l="1"/>
  <c r="P430" i="1"/>
  <c r="P431" i="1" l="1"/>
  <c r="O432" i="1"/>
  <c r="O433" i="1" l="1"/>
  <c r="P432" i="1"/>
  <c r="P433" i="1" l="1"/>
  <c r="O434" i="1"/>
  <c r="O435" i="1" l="1"/>
  <c r="P434" i="1"/>
  <c r="P435" i="1" l="1"/>
  <c r="O436" i="1"/>
  <c r="O437" i="1" l="1"/>
  <c r="P436" i="1"/>
  <c r="P437" i="1" l="1"/>
  <c r="O438" i="1"/>
  <c r="O439" i="1" l="1"/>
  <c r="P438" i="1"/>
  <c r="P439" i="1" l="1"/>
  <c r="O440" i="1"/>
  <c r="O441" i="1" l="1"/>
  <c r="P440" i="1"/>
  <c r="P441" i="1" l="1"/>
  <c r="O442" i="1"/>
  <c r="O443" i="1" l="1"/>
  <c r="P442" i="1"/>
  <c r="P443" i="1" l="1"/>
  <c r="O444" i="1"/>
  <c r="O445" i="1" l="1"/>
  <c r="P444" i="1"/>
  <c r="P445" i="1" l="1"/>
  <c r="O446" i="1"/>
  <c r="O447" i="1" l="1"/>
  <c r="P446" i="1"/>
  <c r="P447" i="1" l="1"/>
  <c r="O448" i="1"/>
  <c r="O449" i="1" l="1"/>
  <c r="P448" i="1"/>
  <c r="P449" i="1" l="1"/>
  <c r="O450" i="1"/>
  <c r="O451" i="1" l="1"/>
  <c r="P450" i="1"/>
  <c r="P451" i="1" l="1"/>
  <c r="O452" i="1"/>
  <c r="O453" i="1" l="1"/>
  <c r="P452" i="1"/>
  <c r="P453" i="1" l="1"/>
  <c r="O454" i="1"/>
  <c r="O455" i="1" l="1"/>
  <c r="P454" i="1"/>
  <c r="P455" i="1" l="1"/>
  <c r="O456" i="1"/>
  <c r="O457" i="1" l="1"/>
  <c r="P456" i="1"/>
  <c r="P457" i="1" l="1"/>
  <c r="O458" i="1"/>
  <c r="O459" i="1" l="1"/>
  <c r="P458" i="1"/>
  <c r="P459" i="1" l="1"/>
  <c r="O460" i="1"/>
  <c r="O461" i="1" l="1"/>
  <c r="P460" i="1"/>
  <c r="P461" i="1" l="1"/>
  <c r="O462" i="1"/>
  <c r="O463" i="1" l="1"/>
  <c r="P462" i="1"/>
  <c r="P463" i="1" l="1"/>
  <c r="O464" i="1"/>
  <c r="O465" i="1" l="1"/>
  <c r="P464" i="1"/>
  <c r="P465" i="1" l="1"/>
  <c r="O466" i="1"/>
  <c r="O467" i="1" l="1"/>
  <c r="P466" i="1"/>
  <c r="P467" i="1" l="1"/>
  <c r="O468" i="1"/>
  <c r="O469" i="1" l="1"/>
  <c r="P468" i="1"/>
  <c r="P469" i="1" l="1"/>
  <c r="O470" i="1"/>
  <c r="O471" i="1" l="1"/>
  <c r="P470" i="1"/>
  <c r="P471" i="1" l="1"/>
  <c r="O472" i="1"/>
  <c r="O473" i="1" l="1"/>
  <c r="P472" i="1"/>
  <c r="P473" i="1" l="1"/>
  <c r="O474" i="1"/>
  <c r="O475" i="1" l="1"/>
  <c r="P474" i="1"/>
  <c r="P475" i="1" l="1"/>
  <c r="O476" i="1"/>
  <c r="O477" i="1" l="1"/>
  <c r="P476" i="1"/>
  <c r="P477" i="1" l="1"/>
  <c r="O478" i="1"/>
  <c r="O479" i="1" l="1"/>
  <c r="P478" i="1"/>
  <c r="P479" i="1" l="1"/>
  <c r="O480" i="1"/>
  <c r="O481" i="1" l="1"/>
  <c r="P480" i="1"/>
  <c r="P481" i="1" l="1"/>
  <c r="O482" i="1"/>
  <c r="O483" i="1" l="1"/>
  <c r="P482" i="1"/>
  <c r="P483" i="1" l="1"/>
  <c r="O484" i="1"/>
  <c r="O485" i="1" l="1"/>
  <c r="P484" i="1"/>
  <c r="P485" i="1" l="1"/>
  <c r="O486" i="1"/>
  <c r="O487" i="1" l="1"/>
  <c r="P486" i="1"/>
  <c r="P487" i="1" l="1"/>
  <c r="O488" i="1"/>
  <c r="O489" i="1" l="1"/>
  <c r="P488" i="1"/>
  <c r="P489" i="1" l="1"/>
  <c r="O490" i="1"/>
  <c r="O491" i="1" l="1"/>
  <c r="P490" i="1"/>
  <c r="P491" i="1" l="1"/>
  <c r="O492" i="1"/>
  <c r="O493" i="1" l="1"/>
  <c r="P492" i="1"/>
  <c r="P493" i="1" l="1"/>
  <c r="O494" i="1"/>
  <c r="O495" i="1" l="1"/>
  <c r="P494" i="1"/>
  <c r="P495" i="1" l="1"/>
  <c r="O496" i="1"/>
  <c r="O497" i="1" l="1"/>
  <c r="P496" i="1"/>
  <c r="P497" i="1" l="1"/>
  <c r="O498" i="1"/>
  <c r="O499" i="1" l="1"/>
  <c r="P498" i="1"/>
  <c r="P499" i="1" l="1"/>
  <c r="O500" i="1"/>
  <c r="O501" i="1" l="1"/>
  <c r="P500" i="1"/>
  <c r="P501" i="1" l="1"/>
  <c r="O502" i="1"/>
  <c r="O503" i="1" l="1"/>
  <c r="P502" i="1"/>
  <c r="P503" i="1" l="1"/>
  <c r="O504" i="1"/>
  <c r="O505" i="1" l="1"/>
  <c r="P504" i="1"/>
  <c r="P505" i="1" l="1"/>
  <c r="O506" i="1"/>
  <c r="O507" i="1" l="1"/>
  <c r="P506" i="1"/>
  <c r="P507" i="1" l="1"/>
  <c r="O508" i="1"/>
  <c r="O509" i="1" l="1"/>
  <c r="P508" i="1"/>
  <c r="P509" i="1" l="1"/>
  <c r="O510" i="1"/>
  <c r="O511" i="1" l="1"/>
  <c r="P510" i="1"/>
  <c r="P511" i="1" l="1"/>
  <c r="O512" i="1"/>
  <c r="O513" i="1" l="1"/>
  <c r="P512" i="1"/>
  <c r="P513" i="1" l="1"/>
  <c r="O514" i="1"/>
  <c r="O515" i="1" l="1"/>
  <c r="P514" i="1"/>
  <c r="P515" i="1" l="1"/>
  <c r="O516" i="1"/>
  <c r="O517" i="1" l="1"/>
  <c r="P516" i="1"/>
  <c r="P517" i="1" l="1"/>
  <c r="O518" i="1"/>
  <c r="O519" i="1" l="1"/>
  <c r="P518" i="1"/>
  <c r="P519" i="1" l="1"/>
  <c r="O520" i="1"/>
  <c r="O521" i="1" l="1"/>
  <c r="P520" i="1"/>
  <c r="P521" i="1" l="1"/>
  <c r="O522" i="1"/>
  <c r="O523" i="1" l="1"/>
  <c r="P522" i="1"/>
  <c r="P523" i="1" l="1"/>
  <c r="O524" i="1"/>
  <c r="O525" i="1" l="1"/>
  <c r="P524" i="1"/>
  <c r="P525" i="1" l="1"/>
  <c r="O526" i="1"/>
  <c r="O527" i="1" l="1"/>
  <c r="P526" i="1"/>
  <c r="P527" i="1" l="1"/>
  <c r="O528" i="1"/>
  <c r="O529" i="1" l="1"/>
  <c r="P528" i="1"/>
  <c r="P529" i="1" l="1"/>
  <c r="O530" i="1"/>
  <c r="O531" i="1" l="1"/>
  <c r="P530" i="1"/>
  <c r="P531" i="1" l="1"/>
  <c r="O532" i="1"/>
  <c r="O533" i="1" l="1"/>
  <c r="P532" i="1"/>
  <c r="P533" i="1" l="1"/>
  <c r="O534" i="1"/>
  <c r="O535" i="1" l="1"/>
  <c r="P534" i="1"/>
  <c r="P535" i="1" l="1"/>
  <c r="O536" i="1"/>
  <c r="O537" i="1" l="1"/>
  <c r="P536" i="1"/>
  <c r="P537" i="1" l="1"/>
  <c r="O538" i="1"/>
  <c r="O539" i="1" l="1"/>
  <c r="P538" i="1"/>
  <c r="P539" i="1" l="1"/>
  <c r="O540" i="1"/>
  <c r="O541" i="1" l="1"/>
  <c r="P540" i="1"/>
  <c r="P541" i="1" l="1"/>
  <c r="O542" i="1"/>
  <c r="O543" i="1" l="1"/>
  <c r="P542" i="1"/>
  <c r="P543" i="1" l="1"/>
  <c r="O544" i="1"/>
  <c r="O545" i="1" l="1"/>
  <c r="P544" i="1"/>
  <c r="P545" i="1" l="1"/>
  <c r="O546" i="1"/>
  <c r="O547" i="1" l="1"/>
  <c r="P546" i="1"/>
  <c r="P547" i="1" l="1"/>
  <c r="O548" i="1"/>
  <c r="O549" i="1" l="1"/>
  <c r="P548" i="1"/>
  <c r="P549" i="1" l="1"/>
  <c r="O550" i="1"/>
  <c r="O551" i="1" l="1"/>
  <c r="P550" i="1"/>
  <c r="P551" i="1" l="1"/>
  <c r="O552" i="1"/>
  <c r="O553" i="1" l="1"/>
  <c r="P552" i="1"/>
  <c r="S2" i="1"/>
  <c r="R2" i="1"/>
  <c r="P553" i="1" l="1"/>
  <c r="O554" i="1"/>
  <c r="O555" i="1" l="1"/>
  <c r="P554" i="1"/>
  <c r="P555" i="1" l="1"/>
  <c r="O556" i="1"/>
  <c r="O557" i="1" l="1"/>
  <c r="P556" i="1"/>
  <c r="P557" i="1" l="1"/>
  <c r="O558" i="1"/>
  <c r="O559" i="1" l="1"/>
  <c r="P558" i="1"/>
  <c r="P559" i="1" l="1"/>
  <c r="O560" i="1"/>
  <c r="O561" i="1" l="1"/>
  <c r="P561" i="1" s="1"/>
  <c r="Q2" i="1" s="1"/>
  <c r="P560" i="1"/>
</calcChain>
</file>

<file path=xl/sharedStrings.xml><?xml version="1.0" encoding="utf-8"?>
<sst xmlns="http://schemas.openxmlformats.org/spreadsheetml/2006/main" count="587" uniqueCount="587">
  <si>
    <t>날짜</t>
  </si>
  <si>
    <t>종가</t>
  </si>
  <si>
    <t>전일비</t>
  </si>
  <si>
    <t>시가</t>
  </si>
  <si>
    <t>고가</t>
  </si>
  <si>
    <t>저가</t>
  </si>
  <si>
    <t>거래량</t>
  </si>
  <si>
    <t>3일이동평균</t>
  </si>
  <si>
    <t>5일이동평균</t>
  </si>
  <si>
    <t>10일이동평균</t>
  </si>
  <si>
    <t>20일이동평균</t>
  </si>
  <si>
    <t>평균이평선스코어</t>
  </si>
  <si>
    <t>수익률</t>
  </si>
  <si>
    <t>2015.12.18</t>
  </si>
  <si>
    <t>2015.12.21</t>
  </si>
  <si>
    <t>2015.12.22</t>
  </si>
  <si>
    <t>2015.12.23</t>
  </si>
  <si>
    <t>2015.12.24</t>
  </si>
  <si>
    <t>2015.12.28</t>
  </si>
  <si>
    <t>2015.12.29</t>
  </si>
  <si>
    <t>2015.12.30</t>
  </si>
  <si>
    <t>2016.01.04</t>
  </si>
  <si>
    <t>2016.01.05</t>
  </si>
  <si>
    <t>2016.01.06</t>
  </si>
  <si>
    <t>2016.01.07</t>
  </si>
  <si>
    <t>2016.01.08</t>
  </si>
  <si>
    <t>2016.01.11</t>
  </si>
  <si>
    <t>2016.01.12</t>
  </si>
  <si>
    <t>2016.01.13</t>
  </si>
  <si>
    <t>2016.01.14</t>
  </si>
  <si>
    <t>2016.01.15</t>
  </si>
  <si>
    <t>2016.01.18</t>
  </si>
  <si>
    <t>2016.01.19</t>
  </si>
  <si>
    <t>2016.01.20</t>
  </si>
  <si>
    <t>2016.01.21</t>
  </si>
  <si>
    <t>2016.01.22</t>
  </si>
  <si>
    <t>2016.01.25</t>
  </si>
  <si>
    <t>2016.01.26</t>
  </si>
  <si>
    <t>2016.01.27</t>
  </si>
  <si>
    <t>2016.01.28</t>
  </si>
  <si>
    <t>2016.01.29</t>
  </si>
  <si>
    <t>2016.02.01</t>
  </si>
  <si>
    <t>2016.02.02</t>
  </si>
  <si>
    <t>2016.02.03</t>
  </si>
  <si>
    <t>2016.02.04</t>
  </si>
  <si>
    <t>2016.02.05</t>
  </si>
  <si>
    <t>2016.02.11</t>
  </si>
  <si>
    <t>2016.02.12</t>
  </si>
  <si>
    <t>2016.02.15</t>
  </si>
  <si>
    <t>2016.02.16</t>
  </si>
  <si>
    <t>2016.02.17</t>
  </si>
  <si>
    <t>2016.02.18</t>
  </si>
  <si>
    <t>2016.02.19</t>
  </si>
  <si>
    <t>2016.02.22</t>
  </si>
  <si>
    <t>2016.02.23</t>
  </si>
  <si>
    <t>2016.02.24</t>
  </si>
  <si>
    <t>2016.02.25</t>
  </si>
  <si>
    <t>2016.02.26</t>
  </si>
  <si>
    <t>2016.02.29</t>
  </si>
  <si>
    <t>2016.03.02</t>
  </si>
  <si>
    <t>2016.03.03</t>
  </si>
  <si>
    <t>2016.03.04</t>
  </si>
  <si>
    <t>2016.03.07</t>
  </si>
  <si>
    <t>2016.03.08</t>
  </si>
  <si>
    <t>2016.03.09</t>
  </si>
  <si>
    <t>2016.03.10</t>
  </si>
  <si>
    <t>2016.03.11</t>
  </si>
  <si>
    <t>2016.03.14</t>
  </si>
  <si>
    <t>2016.03.15</t>
  </si>
  <si>
    <t>2016.03.16</t>
  </si>
  <si>
    <t>2016.03.17</t>
  </si>
  <si>
    <t>2016.03.18</t>
  </si>
  <si>
    <t>2016.03.21</t>
  </si>
  <si>
    <t>2016.03.22</t>
  </si>
  <si>
    <t>2016.03.23</t>
  </si>
  <si>
    <t>2016.03.24</t>
  </si>
  <si>
    <t>2016.03.25</t>
  </si>
  <si>
    <t>2016.03.28</t>
  </si>
  <si>
    <t>2016.03.29</t>
  </si>
  <si>
    <t>2016.03.30</t>
  </si>
  <si>
    <t>2016.03.31</t>
  </si>
  <si>
    <t>2016.04.01</t>
  </si>
  <si>
    <t>2016.04.04</t>
  </si>
  <si>
    <t>2016.04.05</t>
  </si>
  <si>
    <t>2016.04.06</t>
  </si>
  <si>
    <t>2016.04.07</t>
  </si>
  <si>
    <t>2016.04.08</t>
  </si>
  <si>
    <t>2016.04.11</t>
  </si>
  <si>
    <t>2016.04.12</t>
  </si>
  <si>
    <t>2016.04.14</t>
  </si>
  <si>
    <t>2016.04.15</t>
  </si>
  <si>
    <t>2016.04.18</t>
  </si>
  <si>
    <t>2016.04.19</t>
  </si>
  <si>
    <t>2016.04.20</t>
  </si>
  <si>
    <t>2016.04.21</t>
  </si>
  <si>
    <t>2016.04.22</t>
  </si>
  <si>
    <t>2016.04.25</t>
  </si>
  <si>
    <t>2016.04.26</t>
  </si>
  <si>
    <t>2016.04.27</t>
  </si>
  <si>
    <t>2016.04.28</t>
  </si>
  <si>
    <t>2016.04.29</t>
  </si>
  <si>
    <t>2016.05.02</t>
  </si>
  <si>
    <t>2016.05.03</t>
  </si>
  <si>
    <t>2016.05.04</t>
  </si>
  <si>
    <t>2016.05.09</t>
  </si>
  <si>
    <t>2016.05.10</t>
  </si>
  <si>
    <t>2016.05.11</t>
  </si>
  <si>
    <t>2016.05.12</t>
  </si>
  <si>
    <t>2016.05.13</t>
  </si>
  <si>
    <t>2016.05.16</t>
  </si>
  <si>
    <t>2016.05.17</t>
  </si>
  <si>
    <t>2016.05.18</t>
  </si>
  <si>
    <t>2016.05.19</t>
  </si>
  <si>
    <t>2016.05.20</t>
  </si>
  <si>
    <t>2016.05.23</t>
  </si>
  <si>
    <t>2016.05.24</t>
  </si>
  <si>
    <t>2016.05.25</t>
  </si>
  <si>
    <t>2016.05.26</t>
  </si>
  <si>
    <t>2016.05.27</t>
  </si>
  <si>
    <t>2016.05.30</t>
  </si>
  <si>
    <t>2016.05.31</t>
  </si>
  <si>
    <t>2016.06.01</t>
  </si>
  <si>
    <t>2016.06.02</t>
  </si>
  <si>
    <t>2016.06.03</t>
  </si>
  <si>
    <t>2016.06.07</t>
  </si>
  <si>
    <t>2016.06.08</t>
  </si>
  <si>
    <t>2016.06.09</t>
  </si>
  <si>
    <t>2016.06.10</t>
  </si>
  <si>
    <t>2016.06.13</t>
  </si>
  <si>
    <t>2016.06.14</t>
  </si>
  <si>
    <t>2016.06.15</t>
  </si>
  <si>
    <t>2016.06.16</t>
  </si>
  <si>
    <t>2016.06.17</t>
  </si>
  <si>
    <t>2016.06.20</t>
  </si>
  <si>
    <t>2016.06.21</t>
  </si>
  <si>
    <t>2016.06.22</t>
  </si>
  <si>
    <t>2016.06.23</t>
  </si>
  <si>
    <t>2016.06.24</t>
  </si>
  <si>
    <t>2016.06.27</t>
  </si>
  <si>
    <t>2016.06.28</t>
  </si>
  <si>
    <t>2016.06.29</t>
  </si>
  <si>
    <t>2016.06.30</t>
  </si>
  <si>
    <t>2016.07.01</t>
  </si>
  <si>
    <t>2016.07.04</t>
  </si>
  <si>
    <t>2016.07.05</t>
  </si>
  <si>
    <t>2016.07.06</t>
  </si>
  <si>
    <t>2016.07.07</t>
  </si>
  <si>
    <t>2016.07.08</t>
  </si>
  <si>
    <t>2016.07.11</t>
  </si>
  <si>
    <t>2016.07.12</t>
  </si>
  <si>
    <t>2016.07.13</t>
  </si>
  <si>
    <t>2016.07.14</t>
  </si>
  <si>
    <t>2016.07.15</t>
  </si>
  <si>
    <t>2016.07.18</t>
  </si>
  <si>
    <t>2016.07.19</t>
  </si>
  <si>
    <t>2016.07.20</t>
  </si>
  <si>
    <t>2016.07.21</t>
  </si>
  <si>
    <t>2016.07.22</t>
  </si>
  <si>
    <t>2016.07.25</t>
  </si>
  <si>
    <t>2016.07.26</t>
  </si>
  <si>
    <t>2016.07.27</t>
  </si>
  <si>
    <t>2016.07.28</t>
  </si>
  <si>
    <t>2016.07.29</t>
  </si>
  <si>
    <t>2016.08.01</t>
  </si>
  <si>
    <t>2016.08.02</t>
  </si>
  <si>
    <t>2016.08.03</t>
  </si>
  <si>
    <t>2016.08.04</t>
  </si>
  <si>
    <t>2016.08.05</t>
  </si>
  <si>
    <t>2016.08.08</t>
  </si>
  <si>
    <t>2016.08.09</t>
  </si>
  <si>
    <t>2016.08.10</t>
  </si>
  <si>
    <t>2016.08.11</t>
  </si>
  <si>
    <t>2016.08.12</t>
  </si>
  <si>
    <t>2016.08.16</t>
  </si>
  <si>
    <t>2016.08.17</t>
  </si>
  <si>
    <t>2016.08.18</t>
  </si>
  <si>
    <t>2016.08.19</t>
  </si>
  <si>
    <t>2016.08.22</t>
  </si>
  <si>
    <t>2016.08.23</t>
  </si>
  <si>
    <t>2016.08.24</t>
  </si>
  <si>
    <t>2016.08.25</t>
  </si>
  <si>
    <t>2016.08.26</t>
  </si>
  <si>
    <t>2016.08.29</t>
  </si>
  <si>
    <t>2016.08.30</t>
  </si>
  <si>
    <t>2016.08.31</t>
  </si>
  <si>
    <t>2016.09.01</t>
  </si>
  <si>
    <t>2016.09.02</t>
  </si>
  <si>
    <t>2016.09.05</t>
  </si>
  <si>
    <t>2016.09.06</t>
  </si>
  <si>
    <t>2016.09.07</t>
  </si>
  <si>
    <t>2016.09.08</t>
  </si>
  <si>
    <t>2016.09.09</t>
  </si>
  <si>
    <t>2016.09.12</t>
  </si>
  <si>
    <t>2016.09.13</t>
  </si>
  <si>
    <t>2016.09.19</t>
  </si>
  <si>
    <t>2016.09.20</t>
  </si>
  <si>
    <t>2016.09.21</t>
  </si>
  <si>
    <t>2016.09.22</t>
  </si>
  <si>
    <t>2016.09.23</t>
  </si>
  <si>
    <t>2016.09.26</t>
  </si>
  <si>
    <t>2016.09.27</t>
  </si>
  <si>
    <t>2016.09.28</t>
  </si>
  <si>
    <t>2016.09.29</t>
  </si>
  <si>
    <t>2016.09.30</t>
  </si>
  <si>
    <t>2016.10.04</t>
  </si>
  <si>
    <t>2016.10.05</t>
  </si>
  <si>
    <t>2016.10.06</t>
  </si>
  <si>
    <t>2016.10.07</t>
  </si>
  <si>
    <t>2016.10.10</t>
  </si>
  <si>
    <t>2016.10.11</t>
  </si>
  <si>
    <t>2016.10.12</t>
  </si>
  <si>
    <t>2016.10.13</t>
  </si>
  <si>
    <t>2016.10.14</t>
  </si>
  <si>
    <t>2016.10.17</t>
  </si>
  <si>
    <t>2016.10.18</t>
  </si>
  <si>
    <t>2016.10.19</t>
  </si>
  <si>
    <t>2016.10.20</t>
  </si>
  <si>
    <t>2016.10.21</t>
  </si>
  <si>
    <t>2016.10.24</t>
  </si>
  <si>
    <t>2016.10.25</t>
  </si>
  <si>
    <t>2016.10.26</t>
  </si>
  <si>
    <t>2016.10.27</t>
  </si>
  <si>
    <t>2016.10.28</t>
  </si>
  <si>
    <t>2016.10.31</t>
  </si>
  <si>
    <t>2016.11.01</t>
  </si>
  <si>
    <t>2016.11.02</t>
  </si>
  <si>
    <t>2016.11.03</t>
  </si>
  <si>
    <t>2016.11.04</t>
  </si>
  <si>
    <t>2016.11.07</t>
  </si>
  <si>
    <t>2016.11.08</t>
  </si>
  <si>
    <t>2016.11.09</t>
  </si>
  <si>
    <t>2016.11.10</t>
  </si>
  <si>
    <t>2016.11.11</t>
  </si>
  <si>
    <t>2016.11.14</t>
  </si>
  <si>
    <t>2016.11.15</t>
  </si>
  <si>
    <t>2016.11.16</t>
  </si>
  <si>
    <t>2016.11.17</t>
  </si>
  <si>
    <t>2016.11.18</t>
  </si>
  <si>
    <t>2016.11.21</t>
  </si>
  <si>
    <t>2016.11.22</t>
  </si>
  <si>
    <t>2016.11.23</t>
  </si>
  <si>
    <t>2016.11.24</t>
  </si>
  <si>
    <t>2016.11.25</t>
  </si>
  <si>
    <t>2016.11.28</t>
  </si>
  <si>
    <t>2016.11.29</t>
  </si>
  <si>
    <t>2016.11.30</t>
  </si>
  <si>
    <t>2016.12.01</t>
  </si>
  <si>
    <t>2016.12.02</t>
  </si>
  <si>
    <t>2016.12.05</t>
  </si>
  <si>
    <t>2016.12.06</t>
  </si>
  <si>
    <t>2016.12.07</t>
  </si>
  <si>
    <t>2016.12.08</t>
  </si>
  <si>
    <t>2016.12.09</t>
  </si>
  <si>
    <t>2016.12.12</t>
  </si>
  <si>
    <t>2016.12.13</t>
  </si>
  <si>
    <t>2016.12.14</t>
  </si>
  <si>
    <t>2016.12.15</t>
  </si>
  <si>
    <t>2016.12.16</t>
  </si>
  <si>
    <t>2016.12.19</t>
  </si>
  <si>
    <t>2016.12.20</t>
  </si>
  <si>
    <t>2016.12.21</t>
  </si>
  <si>
    <t>2016.12.22</t>
  </si>
  <si>
    <t>2016.12.23</t>
  </si>
  <si>
    <t>2016.12.26</t>
  </si>
  <si>
    <t>2016.12.27</t>
  </si>
  <si>
    <t>2016.12.28</t>
  </si>
  <si>
    <t>2016.12.29</t>
  </si>
  <si>
    <t>2017.01.02</t>
  </si>
  <si>
    <t>2017.01.03</t>
  </si>
  <si>
    <t>2017.01.04</t>
  </si>
  <si>
    <t>2017.01.05</t>
  </si>
  <si>
    <t>2017.01.06</t>
  </si>
  <si>
    <t>2017.01.09</t>
  </si>
  <si>
    <t>2017.01.10</t>
  </si>
  <si>
    <t>2017.01.11</t>
  </si>
  <si>
    <t>2017.01.12</t>
  </si>
  <si>
    <t>2017.01.13</t>
  </si>
  <si>
    <t>2017.01.16</t>
  </si>
  <si>
    <t>2017.01.17</t>
  </si>
  <si>
    <t>2017.01.18</t>
  </si>
  <si>
    <t>2017.01.19</t>
  </si>
  <si>
    <t>2017.01.20</t>
  </si>
  <si>
    <t>2017.01.23</t>
  </si>
  <si>
    <t>2017.01.24</t>
  </si>
  <si>
    <t>2017.01.25</t>
  </si>
  <si>
    <t>2017.01.26</t>
  </si>
  <si>
    <t>2017.01.31</t>
  </si>
  <si>
    <t>2017.02.01</t>
  </si>
  <si>
    <t>2017.02.02</t>
  </si>
  <si>
    <t>2017.02.03</t>
  </si>
  <si>
    <t>2017.02.06</t>
  </si>
  <si>
    <t>2017.02.07</t>
  </si>
  <si>
    <t>2017.02.08</t>
  </si>
  <si>
    <t>2017.02.09</t>
  </si>
  <si>
    <t>2017.02.10</t>
  </si>
  <si>
    <t>2017.02.13</t>
  </si>
  <si>
    <t>2017.02.14</t>
  </si>
  <si>
    <t>2017.02.15</t>
  </si>
  <si>
    <t>2017.02.16</t>
  </si>
  <si>
    <t>2017.02.17</t>
  </si>
  <si>
    <t>2017.02.20</t>
  </si>
  <si>
    <t>2017.02.21</t>
  </si>
  <si>
    <t>2017.02.22</t>
  </si>
  <si>
    <t>2017.02.23</t>
  </si>
  <si>
    <t>2017.02.24</t>
  </si>
  <si>
    <t>2017.02.27</t>
  </si>
  <si>
    <t>2017.02.28</t>
  </si>
  <si>
    <t>2017.03.02</t>
  </si>
  <si>
    <t>2017.03.03</t>
  </si>
  <si>
    <t>2017.03.06</t>
  </si>
  <si>
    <t>2017.03.07</t>
  </si>
  <si>
    <t>2017.03.08</t>
  </si>
  <si>
    <t>2017.03.09</t>
  </si>
  <si>
    <t>2017.03.10</t>
  </si>
  <si>
    <t>2017.03.13</t>
  </si>
  <si>
    <t>2017.03.14</t>
  </si>
  <si>
    <t>2017.03.15</t>
  </si>
  <si>
    <t>2017.03.16</t>
  </si>
  <si>
    <t>2017.03.17</t>
  </si>
  <si>
    <t>2017.03.20</t>
  </si>
  <si>
    <t>2017.03.21</t>
  </si>
  <si>
    <t>2017.03.22</t>
  </si>
  <si>
    <t>2017.03.23</t>
  </si>
  <si>
    <t>2017.03.24</t>
  </si>
  <si>
    <t>2017.03.27</t>
  </si>
  <si>
    <t>2017.03.28</t>
  </si>
  <si>
    <t>2017.03.29</t>
  </si>
  <si>
    <t>2017.03.30</t>
  </si>
  <si>
    <t>2017.03.31</t>
  </si>
  <si>
    <t>2017.04.03</t>
  </si>
  <si>
    <t>2017.04.04</t>
  </si>
  <si>
    <t>2017.04.05</t>
  </si>
  <si>
    <t>2017.04.06</t>
  </si>
  <si>
    <t>2017.04.07</t>
  </si>
  <si>
    <t>2017.04.10</t>
  </si>
  <si>
    <t>2017.04.11</t>
  </si>
  <si>
    <t>2017.04.12</t>
  </si>
  <si>
    <t>2017.04.13</t>
  </si>
  <si>
    <t>2017.04.14</t>
  </si>
  <si>
    <t>2017.04.17</t>
  </si>
  <si>
    <t>2017.04.18</t>
  </si>
  <si>
    <t>2017.04.19</t>
  </si>
  <si>
    <t>2017.04.20</t>
  </si>
  <si>
    <t>2017.04.21</t>
  </si>
  <si>
    <t>2017.04.24</t>
  </si>
  <si>
    <t>2017.04.25</t>
  </si>
  <si>
    <t>2017.04.26</t>
  </si>
  <si>
    <t>2017.04.27</t>
  </si>
  <si>
    <t>2017.04.28</t>
  </si>
  <si>
    <t>2017.05.02</t>
  </si>
  <si>
    <t>2017.05.04</t>
  </si>
  <si>
    <t>2017.05.08</t>
  </si>
  <si>
    <t>2017.05.10</t>
  </si>
  <si>
    <t>2017.05.11</t>
  </si>
  <si>
    <t>2017.05.12</t>
  </si>
  <si>
    <t>2017.05.15</t>
  </si>
  <si>
    <t>2017.05.16</t>
  </si>
  <si>
    <t>2017.05.17</t>
  </si>
  <si>
    <t>2017.05.18</t>
  </si>
  <si>
    <t>2017.05.19</t>
  </si>
  <si>
    <t>2017.05.22</t>
  </si>
  <si>
    <t>2017.05.23</t>
  </si>
  <si>
    <t>2017.05.24</t>
  </si>
  <si>
    <t>2017.05.25</t>
  </si>
  <si>
    <t>2017.05.26</t>
  </si>
  <si>
    <t>2017.05.29</t>
  </si>
  <si>
    <t>2017.05.30</t>
  </si>
  <si>
    <t>2017.05.31</t>
  </si>
  <si>
    <t>2017.06.01</t>
  </si>
  <si>
    <t>2017.06.02</t>
  </si>
  <si>
    <t>2017.06.05</t>
  </si>
  <si>
    <t>2017.06.07</t>
  </si>
  <si>
    <t>2017.06.08</t>
  </si>
  <si>
    <t>2017.06.09</t>
  </si>
  <si>
    <t>2017.06.12</t>
  </si>
  <si>
    <t>2017.06.13</t>
  </si>
  <si>
    <t>2017.06.14</t>
  </si>
  <si>
    <t>2017.06.15</t>
  </si>
  <si>
    <t>2017.06.16</t>
  </si>
  <si>
    <t>2017.06.19</t>
  </si>
  <si>
    <t>2017.06.20</t>
  </si>
  <si>
    <t>2017.06.21</t>
  </si>
  <si>
    <t>2017.06.22</t>
  </si>
  <si>
    <t>2017.06.23</t>
  </si>
  <si>
    <t>2017.06.26</t>
  </si>
  <si>
    <t>2017.06.27</t>
  </si>
  <si>
    <t>2017.06.28</t>
  </si>
  <si>
    <t>2017.06.29</t>
  </si>
  <si>
    <t>2017.06.30</t>
  </si>
  <si>
    <t>2017.07.03</t>
  </si>
  <si>
    <t>2017.07.04</t>
  </si>
  <si>
    <t>2017.07.05</t>
  </si>
  <si>
    <t>2017.07.06</t>
  </si>
  <si>
    <t>2017.07.07</t>
  </si>
  <si>
    <t>2017.07.10</t>
  </si>
  <si>
    <t>2017.07.11</t>
  </si>
  <si>
    <t>2017.07.12</t>
  </si>
  <si>
    <t>2017.07.13</t>
  </si>
  <si>
    <t>2017.07.14</t>
  </si>
  <si>
    <t>2017.07.17</t>
  </si>
  <si>
    <t>2017.07.18</t>
  </si>
  <si>
    <t>2017.07.19</t>
  </si>
  <si>
    <t>2017.07.20</t>
  </si>
  <si>
    <t>2017.07.21</t>
  </si>
  <si>
    <t>2017.07.24</t>
  </si>
  <si>
    <t>2017.07.25</t>
  </si>
  <si>
    <t>2017.07.26</t>
  </si>
  <si>
    <t>2017.07.27</t>
  </si>
  <si>
    <t>2017.07.28</t>
  </si>
  <si>
    <t>2017.07.31</t>
  </si>
  <si>
    <t>2017.08.01</t>
  </si>
  <si>
    <t>2017.08.02</t>
  </si>
  <si>
    <t>2017.08.03</t>
  </si>
  <si>
    <t>2017.08.04</t>
  </si>
  <si>
    <t>2017.08.07</t>
  </si>
  <si>
    <t>2017.08.08</t>
  </si>
  <si>
    <t>2017.08.09</t>
  </si>
  <si>
    <t>2017.08.10</t>
  </si>
  <si>
    <t>2017.08.11</t>
  </si>
  <si>
    <t>2017.08.14</t>
  </si>
  <si>
    <t>2017.08.16</t>
  </si>
  <si>
    <t>2017.08.17</t>
  </si>
  <si>
    <t>2017.08.18</t>
  </si>
  <si>
    <t>2017.08.21</t>
  </si>
  <si>
    <t>2017.08.22</t>
  </si>
  <si>
    <t>2017.08.23</t>
  </si>
  <si>
    <t>2017.08.24</t>
  </si>
  <si>
    <t>2017.08.25</t>
  </si>
  <si>
    <t>2017.08.28</t>
  </si>
  <si>
    <t>2017.08.29</t>
  </si>
  <si>
    <t>2017.08.30</t>
  </si>
  <si>
    <t>2017.08.31</t>
  </si>
  <si>
    <t>2017.09.01</t>
  </si>
  <si>
    <t>2017.09.04</t>
  </si>
  <si>
    <t>2017.09.05</t>
  </si>
  <si>
    <t>2017.09.06</t>
  </si>
  <si>
    <t>2017.09.07</t>
  </si>
  <si>
    <t>2017.09.08</t>
  </si>
  <si>
    <t>2017.09.11</t>
  </si>
  <si>
    <t>2017.09.12</t>
  </si>
  <si>
    <t>2017.09.13</t>
  </si>
  <si>
    <t>2017.09.14</t>
  </si>
  <si>
    <t>2017.09.15</t>
  </si>
  <si>
    <t>2017.09.18</t>
  </si>
  <si>
    <t>2017.09.19</t>
  </si>
  <si>
    <t>2017.09.20</t>
  </si>
  <si>
    <t>2017.09.21</t>
  </si>
  <si>
    <t>2017.09.22</t>
  </si>
  <si>
    <t>2017.09.25</t>
  </si>
  <si>
    <t>2017.09.26</t>
  </si>
  <si>
    <t>2017.09.27</t>
  </si>
  <si>
    <t>2017.09.28</t>
  </si>
  <si>
    <t>2017.09.29</t>
  </si>
  <si>
    <t>2017.10.10</t>
  </si>
  <si>
    <t>2017.10.11</t>
  </si>
  <si>
    <t>2017.10.12</t>
  </si>
  <si>
    <t>2017.10.13</t>
  </si>
  <si>
    <t>2017.10.16</t>
  </si>
  <si>
    <t>2017.10.17</t>
  </si>
  <si>
    <t>2017.10.18</t>
  </si>
  <si>
    <t>2017.10.19</t>
  </si>
  <si>
    <t>2017.10.20</t>
  </si>
  <si>
    <t>2017.10.23</t>
  </si>
  <si>
    <t>2017.10.24</t>
  </si>
  <si>
    <t>2017.10.25</t>
  </si>
  <si>
    <t>2017.10.26</t>
  </si>
  <si>
    <t>2017.10.27</t>
  </si>
  <si>
    <t>2017.10.30</t>
  </si>
  <si>
    <t>2017.10.31</t>
  </si>
  <si>
    <t>2017.11.01</t>
  </si>
  <si>
    <t>2017.11.02</t>
  </si>
  <si>
    <t>2017.11.03</t>
  </si>
  <si>
    <t>2017.11.06</t>
  </si>
  <si>
    <t>2017.11.07</t>
  </si>
  <si>
    <t>2017.11.08</t>
  </si>
  <si>
    <t>2017.11.09</t>
  </si>
  <si>
    <t>2017.11.10</t>
  </si>
  <si>
    <t>2017.11.13</t>
  </si>
  <si>
    <t>2017.11.14</t>
  </si>
  <si>
    <t>2017.11.15</t>
  </si>
  <si>
    <t>2017.11.16</t>
  </si>
  <si>
    <t>2017.11.17</t>
  </si>
  <si>
    <t>2017.11.20</t>
  </si>
  <si>
    <t>2017.11.21</t>
  </si>
  <si>
    <t>2017.11.22</t>
  </si>
  <si>
    <t>2017.11.23</t>
  </si>
  <si>
    <t>2017.11.24</t>
  </si>
  <si>
    <t>2017.11.27</t>
  </si>
  <si>
    <t>2017.11.28</t>
  </si>
  <si>
    <t>2017.11.29</t>
  </si>
  <si>
    <t>2017.11.30</t>
  </si>
  <si>
    <t>2017.12.01</t>
  </si>
  <si>
    <t>2017.12.04</t>
  </si>
  <si>
    <t>2017.12.05</t>
  </si>
  <si>
    <t>2017.12.06</t>
  </si>
  <si>
    <t>2017.12.07</t>
  </si>
  <si>
    <t>2017.12.08</t>
  </si>
  <si>
    <t>2017.12.11</t>
  </si>
  <si>
    <t>2017.12.12</t>
  </si>
  <si>
    <t>2017.12.13</t>
  </si>
  <si>
    <t>2017.12.14</t>
  </si>
  <si>
    <t>2017.12.15</t>
  </si>
  <si>
    <t>2017.12.18</t>
  </si>
  <si>
    <t>2017.12.19</t>
  </si>
  <si>
    <t>2017.12.20</t>
  </si>
  <si>
    <t>2017.12.21</t>
  </si>
  <si>
    <t>2017.12.22</t>
  </si>
  <si>
    <t>2017.12.26</t>
  </si>
  <si>
    <t>2017.12.27</t>
  </si>
  <si>
    <t>2017.12.28</t>
  </si>
  <si>
    <t>2018.01.02</t>
  </si>
  <si>
    <t>2018.01.03</t>
  </si>
  <si>
    <t>2018.01.04</t>
  </si>
  <si>
    <t>2018.01.05</t>
  </si>
  <si>
    <t>2018.01.08</t>
  </si>
  <si>
    <t>2018.01.09</t>
  </si>
  <si>
    <t>2018.01.10</t>
  </si>
  <si>
    <t>2018.01.11</t>
  </si>
  <si>
    <t>2018.01.12</t>
  </si>
  <si>
    <t>2018.01.15</t>
  </si>
  <si>
    <t>2018.01.16</t>
  </si>
  <si>
    <t>2018.01.17</t>
  </si>
  <si>
    <t>2018.01.18</t>
  </si>
  <si>
    <t>2018.01.19</t>
  </si>
  <si>
    <t>2018.01.22</t>
  </si>
  <si>
    <t>2018.01.23</t>
  </si>
  <si>
    <t>2018.01.24</t>
  </si>
  <si>
    <t>2018.01.25</t>
  </si>
  <si>
    <t>2018.01.26</t>
  </si>
  <si>
    <t>2018.01.29</t>
  </si>
  <si>
    <t>2018.01.30</t>
  </si>
  <si>
    <t>2018.01.31</t>
  </si>
  <si>
    <t>2018.02.01</t>
  </si>
  <si>
    <t>2018.02.02</t>
  </si>
  <si>
    <t>2018.02.05</t>
  </si>
  <si>
    <t>2018.02.06</t>
  </si>
  <si>
    <t>2018.02.07</t>
  </si>
  <si>
    <t>2018.02.08</t>
  </si>
  <si>
    <t>2018.02.09</t>
  </si>
  <si>
    <t>2018.02.12</t>
  </si>
  <si>
    <t>2018.02.13</t>
  </si>
  <si>
    <t>2018.02.14</t>
  </si>
  <si>
    <t>2018.02.19</t>
  </si>
  <si>
    <t>2018.02.20</t>
  </si>
  <si>
    <t>2018.02.21</t>
  </si>
  <si>
    <t>2018.02.22</t>
  </si>
  <si>
    <t>2018.02.23</t>
  </si>
  <si>
    <t>2018.02.26</t>
  </si>
  <si>
    <t>2018.02.27</t>
  </si>
  <si>
    <t>2018.02.28</t>
  </si>
  <si>
    <t>2018.03.02</t>
  </si>
  <si>
    <t>2018.03.05</t>
  </si>
  <si>
    <t>2018.03.06</t>
  </si>
  <si>
    <t>2018.03.07</t>
  </si>
  <si>
    <t>2018.03.08</t>
  </si>
  <si>
    <t>2018.03.09</t>
  </si>
  <si>
    <t>2018.03.12</t>
  </si>
  <si>
    <t>2018.03.13</t>
  </si>
  <si>
    <t>2018.03.14</t>
  </si>
  <si>
    <t>2018.03.15</t>
  </si>
  <si>
    <t>2018.03.16</t>
  </si>
  <si>
    <t>2018.03.19</t>
  </si>
  <si>
    <t>2018.03.20</t>
  </si>
  <si>
    <t>2018.03.21</t>
  </si>
  <si>
    <t>2018.03.22</t>
  </si>
  <si>
    <t>2018.03.23</t>
  </si>
  <si>
    <t>2018.03.26</t>
  </si>
  <si>
    <t>2018.03.27</t>
  </si>
  <si>
    <t>2018.03.28</t>
  </si>
  <si>
    <t>2018.03.29</t>
  </si>
  <si>
    <t>2018.03.30</t>
  </si>
  <si>
    <t>2018.04.02</t>
  </si>
  <si>
    <t>2018.04.03</t>
  </si>
  <si>
    <t>자산</t>
  </si>
  <si>
    <t>최대자산</t>
  </si>
  <si>
    <t>DD</t>
  </si>
  <si>
    <t>MDD</t>
  </si>
  <si>
    <t>거래비용</t>
  </si>
  <si>
    <t>수익</t>
  </si>
  <si>
    <t>CAGR</t>
  </si>
  <si>
    <t>승</t>
    <phoneticPr fontId="1" type="noConversion"/>
  </si>
  <si>
    <t>패</t>
    <phoneticPr fontId="1" type="noConversion"/>
  </si>
  <si>
    <t>승률</t>
    <phoneticPr fontId="1" type="noConversion"/>
  </si>
  <si>
    <t>승수익</t>
    <phoneticPr fontId="1" type="noConversion"/>
  </si>
  <si>
    <t>패수익</t>
    <phoneticPr fontId="1" type="noConversion"/>
  </si>
  <si>
    <t>손익비</t>
    <phoneticPr fontId="1" type="noConversion"/>
  </si>
  <si>
    <t>기대값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</si>
</sst>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000"/>
    <numFmt numFmtId="173" formatCode="0.00_ "/>
    <numFmt numFmtId="174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10" fontId="0" fillId="0" borderId="0" xfId="1" applyNumberFormat="1" applyFont="1"/>
    <xf numFmtId="17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9" fontId="1" fillId="2" borderId="1" xfId="1" applyFont="1" applyFill="1" applyBorder="1" applyAlignment="1">
      <alignment horizontal="center" vertical="top"/>
    </xf>
    <xf numFmtId="10" fontId="1" fillId="2" borderId="1" xfId="1" applyNumberFormat="1" applyFont="1" applyFill="1" applyBorder="1" applyAlignment="1">
      <alignment horizontal="center" vertical="top"/>
    </xf>
    <xf numFmtId="0" fontId="3" fillId="0" borderId="0" xfId="0" applyFont="1" applyAlignment="1">
      <alignment vertical="center"/>
    </xf>
    <xf numFmtId="10" fontId="3" fillId="0" borderId="0" xfId="0" applyNumberFormat="1" applyFont="1" applyAlignment="1">
      <alignment vertical="center"/>
    </xf>
    <xf numFmtId="173" fontId="3" fillId="0" borderId="0" xfId="0" applyNumberFormat="1" applyFont="1" applyAlignment="1">
      <alignment vertical="center"/>
    </xf>
    <xf numFmtId="174" fontId="1" fillId="2" borderId="1" xfId="1" applyNumberFormat="1" applyFont="1" applyFill="1" applyBorder="1" applyAlignment="1">
      <alignment horizontal="center" vertical="top"/>
    </xf>
    <xf numFmtId="17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KODEX150</a:t>
            </a:r>
            <a:r>
              <a:rPr lang="en-US" baseline="0"/>
              <a:t> LEVERAGE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Sheet1!$A$1:$A$561</c:f>
              <c:strCache>
                <c:ptCount val="561"/>
                <c:pt idx="0">
                  <c:v>날짜</c:v>
                </c:pt>
                <c:pt idx="1">
                  <c:v>2015.12.18</c:v>
                </c:pt>
                <c:pt idx="2">
                  <c:v>2015.12.21</c:v>
                </c:pt>
                <c:pt idx="3">
                  <c:v>2015.12.22</c:v>
                </c:pt>
                <c:pt idx="4">
                  <c:v>2015.12.23</c:v>
                </c:pt>
                <c:pt idx="5">
                  <c:v>2015.12.24</c:v>
                </c:pt>
                <c:pt idx="6">
                  <c:v>2015.12.28</c:v>
                </c:pt>
                <c:pt idx="7">
                  <c:v>2015.12.29</c:v>
                </c:pt>
                <c:pt idx="8">
                  <c:v>2015.12.30</c:v>
                </c:pt>
                <c:pt idx="9">
                  <c:v>2016.01.04</c:v>
                </c:pt>
                <c:pt idx="10">
                  <c:v>2016.01.05</c:v>
                </c:pt>
                <c:pt idx="11">
                  <c:v>2016.01.06</c:v>
                </c:pt>
                <c:pt idx="12">
                  <c:v>2016.01.07</c:v>
                </c:pt>
                <c:pt idx="13">
                  <c:v>2016.01.08</c:v>
                </c:pt>
                <c:pt idx="14">
                  <c:v>2016.01.11</c:v>
                </c:pt>
                <c:pt idx="15">
                  <c:v>2016.01.12</c:v>
                </c:pt>
                <c:pt idx="16">
                  <c:v>2016.01.13</c:v>
                </c:pt>
                <c:pt idx="17">
                  <c:v>2016.01.14</c:v>
                </c:pt>
                <c:pt idx="18">
                  <c:v>2016.01.15</c:v>
                </c:pt>
                <c:pt idx="19">
                  <c:v>2016.01.18</c:v>
                </c:pt>
                <c:pt idx="20">
                  <c:v>2016.01.19</c:v>
                </c:pt>
                <c:pt idx="21">
                  <c:v>2016.01.20</c:v>
                </c:pt>
                <c:pt idx="22">
                  <c:v>2016.01.21</c:v>
                </c:pt>
                <c:pt idx="23">
                  <c:v>2016.01.22</c:v>
                </c:pt>
                <c:pt idx="24">
                  <c:v>2016.01.25</c:v>
                </c:pt>
                <c:pt idx="25">
                  <c:v>2016.01.26</c:v>
                </c:pt>
                <c:pt idx="26">
                  <c:v>2016.01.27</c:v>
                </c:pt>
                <c:pt idx="27">
                  <c:v>2016.01.28</c:v>
                </c:pt>
                <c:pt idx="28">
                  <c:v>2016.01.29</c:v>
                </c:pt>
                <c:pt idx="29">
                  <c:v>2016.02.01</c:v>
                </c:pt>
                <c:pt idx="30">
                  <c:v>2016.02.02</c:v>
                </c:pt>
                <c:pt idx="31">
                  <c:v>2016.02.03</c:v>
                </c:pt>
                <c:pt idx="32">
                  <c:v>2016.02.04</c:v>
                </c:pt>
                <c:pt idx="33">
                  <c:v>2016.02.05</c:v>
                </c:pt>
                <c:pt idx="34">
                  <c:v>2016.02.11</c:v>
                </c:pt>
                <c:pt idx="35">
                  <c:v>2016.02.12</c:v>
                </c:pt>
                <c:pt idx="36">
                  <c:v>2016.02.15</c:v>
                </c:pt>
                <c:pt idx="37">
                  <c:v>2016.02.16</c:v>
                </c:pt>
                <c:pt idx="38">
                  <c:v>2016.02.17</c:v>
                </c:pt>
                <c:pt idx="39">
                  <c:v>2016.02.18</c:v>
                </c:pt>
                <c:pt idx="40">
                  <c:v>2016.02.19</c:v>
                </c:pt>
                <c:pt idx="41">
                  <c:v>2016.02.22</c:v>
                </c:pt>
                <c:pt idx="42">
                  <c:v>2016.02.23</c:v>
                </c:pt>
                <c:pt idx="43">
                  <c:v>2016.02.24</c:v>
                </c:pt>
                <c:pt idx="44">
                  <c:v>2016.02.25</c:v>
                </c:pt>
                <c:pt idx="45">
                  <c:v>2016.02.26</c:v>
                </c:pt>
                <c:pt idx="46">
                  <c:v>2016.02.29</c:v>
                </c:pt>
                <c:pt idx="47">
                  <c:v>2016.03.02</c:v>
                </c:pt>
                <c:pt idx="48">
                  <c:v>2016.03.03</c:v>
                </c:pt>
                <c:pt idx="49">
                  <c:v>2016.03.04</c:v>
                </c:pt>
                <c:pt idx="50">
                  <c:v>2016.03.07</c:v>
                </c:pt>
                <c:pt idx="51">
                  <c:v>2016.03.08</c:v>
                </c:pt>
                <c:pt idx="52">
                  <c:v>2016.03.09</c:v>
                </c:pt>
                <c:pt idx="53">
                  <c:v>2016.03.10</c:v>
                </c:pt>
                <c:pt idx="54">
                  <c:v>2016.03.11</c:v>
                </c:pt>
                <c:pt idx="55">
                  <c:v>2016.03.14</c:v>
                </c:pt>
                <c:pt idx="56">
                  <c:v>2016.03.15</c:v>
                </c:pt>
                <c:pt idx="57">
                  <c:v>2016.03.16</c:v>
                </c:pt>
                <c:pt idx="58">
                  <c:v>2016.03.17</c:v>
                </c:pt>
                <c:pt idx="59">
                  <c:v>2016.03.18</c:v>
                </c:pt>
                <c:pt idx="60">
                  <c:v>2016.03.21</c:v>
                </c:pt>
                <c:pt idx="61">
                  <c:v>2016.03.22</c:v>
                </c:pt>
                <c:pt idx="62">
                  <c:v>2016.03.23</c:v>
                </c:pt>
                <c:pt idx="63">
                  <c:v>2016.03.24</c:v>
                </c:pt>
                <c:pt idx="64">
                  <c:v>2016.03.25</c:v>
                </c:pt>
                <c:pt idx="65">
                  <c:v>2016.03.28</c:v>
                </c:pt>
                <c:pt idx="66">
                  <c:v>2016.03.29</c:v>
                </c:pt>
                <c:pt idx="67">
                  <c:v>2016.03.30</c:v>
                </c:pt>
                <c:pt idx="68">
                  <c:v>2016.03.31</c:v>
                </c:pt>
                <c:pt idx="69">
                  <c:v>2016.04.01</c:v>
                </c:pt>
                <c:pt idx="70">
                  <c:v>2016.04.04</c:v>
                </c:pt>
                <c:pt idx="71">
                  <c:v>2016.04.05</c:v>
                </c:pt>
                <c:pt idx="72">
                  <c:v>2016.04.06</c:v>
                </c:pt>
                <c:pt idx="73">
                  <c:v>2016.04.07</c:v>
                </c:pt>
                <c:pt idx="74">
                  <c:v>2016.04.08</c:v>
                </c:pt>
                <c:pt idx="75">
                  <c:v>2016.04.11</c:v>
                </c:pt>
                <c:pt idx="76">
                  <c:v>2016.04.12</c:v>
                </c:pt>
                <c:pt idx="77">
                  <c:v>2016.04.14</c:v>
                </c:pt>
                <c:pt idx="78">
                  <c:v>2016.04.15</c:v>
                </c:pt>
                <c:pt idx="79">
                  <c:v>2016.04.18</c:v>
                </c:pt>
                <c:pt idx="80">
                  <c:v>2016.04.19</c:v>
                </c:pt>
                <c:pt idx="81">
                  <c:v>2016.04.20</c:v>
                </c:pt>
                <c:pt idx="82">
                  <c:v>2016.04.21</c:v>
                </c:pt>
                <c:pt idx="83">
                  <c:v>2016.04.22</c:v>
                </c:pt>
                <c:pt idx="84">
                  <c:v>2016.04.25</c:v>
                </c:pt>
                <c:pt idx="85">
                  <c:v>2016.04.26</c:v>
                </c:pt>
                <c:pt idx="86">
                  <c:v>2016.04.27</c:v>
                </c:pt>
                <c:pt idx="87">
                  <c:v>2016.04.28</c:v>
                </c:pt>
                <c:pt idx="88">
                  <c:v>2016.04.29</c:v>
                </c:pt>
                <c:pt idx="89">
                  <c:v>2016.05.02</c:v>
                </c:pt>
                <c:pt idx="90">
                  <c:v>2016.05.03</c:v>
                </c:pt>
                <c:pt idx="91">
                  <c:v>2016.05.04</c:v>
                </c:pt>
                <c:pt idx="92">
                  <c:v>2016.05.09</c:v>
                </c:pt>
                <c:pt idx="93">
                  <c:v>2016.05.10</c:v>
                </c:pt>
                <c:pt idx="94">
                  <c:v>2016.05.11</c:v>
                </c:pt>
                <c:pt idx="95">
                  <c:v>2016.05.12</c:v>
                </c:pt>
                <c:pt idx="96">
                  <c:v>2016.05.13</c:v>
                </c:pt>
                <c:pt idx="97">
                  <c:v>2016.05.16</c:v>
                </c:pt>
                <c:pt idx="98">
                  <c:v>2016.05.17</c:v>
                </c:pt>
                <c:pt idx="99">
                  <c:v>2016.05.18</c:v>
                </c:pt>
                <c:pt idx="100">
                  <c:v>2016.05.19</c:v>
                </c:pt>
                <c:pt idx="101">
                  <c:v>2016.05.20</c:v>
                </c:pt>
                <c:pt idx="102">
                  <c:v>2016.05.23</c:v>
                </c:pt>
                <c:pt idx="103">
                  <c:v>2016.05.24</c:v>
                </c:pt>
                <c:pt idx="104">
                  <c:v>2016.05.25</c:v>
                </c:pt>
                <c:pt idx="105">
                  <c:v>2016.05.26</c:v>
                </c:pt>
                <c:pt idx="106">
                  <c:v>2016.05.27</c:v>
                </c:pt>
                <c:pt idx="107">
                  <c:v>2016.05.30</c:v>
                </c:pt>
                <c:pt idx="108">
                  <c:v>2016.05.31</c:v>
                </c:pt>
                <c:pt idx="109">
                  <c:v>2016.06.01</c:v>
                </c:pt>
                <c:pt idx="110">
                  <c:v>2016.06.02</c:v>
                </c:pt>
                <c:pt idx="111">
                  <c:v>2016.06.03</c:v>
                </c:pt>
                <c:pt idx="112">
                  <c:v>2016.06.07</c:v>
                </c:pt>
                <c:pt idx="113">
                  <c:v>2016.06.08</c:v>
                </c:pt>
                <c:pt idx="114">
                  <c:v>2016.06.09</c:v>
                </c:pt>
                <c:pt idx="115">
                  <c:v>2016.06.10</c:v>
                </c:pt>
                <c:pt idx="116">
                  <c:v>2016.06.13</c:v>
                </c:pt>
                <c:pt idx="117">
                  <c:v>2016.06.14</c:v>
                </c:pt>
                <c:pt idx="118">
                  <c:v>2016.06.15</c:v>
                </c:pt>
                <c:pt idx="119">
                  <c:v>2016.06.16</c:v>
                </c:pt>
                <c:pt idx="120">
                  <c:v>2016.06.17</c:v>
                </c:pt>
                <c:pt idx="121">
                  <c:v>2016.06.20</c:v>
                </c:pt>
                <c:pt idx="122">
                  <c:v>2016.06.21</c:v>
                </c:pt>
                <c:pt idx="123">
                  <c:v>2016.06.22</c:v>
                </c:pt>
                <c:pt idx="124">
                  <c:v>2016.06.23</c:v>
                </c:pt>
                <c:pt idx="125">
                  <c:v>2016.06.24</c:v>
                </c:pt>
                <c:pt idx="126">
                  <c:v>2016.06.27</c:v>
                </c:pt>
                <c:pt idx="127">
                  <c:v>2016.06.28</c:v>
                </c:pt>
                <c:pt idx="128">
                  <c:v>2016.06.29</c:v>
                </c:pt>
                <c:pt idx="129">
                  <c:v>2016.06.30</c:v>
                </c:pt>
                <c:pt idx="130">
                  <c:v>2016.07.01</c:v>
                </c:pt>
                <c:pt idx="131">
                  <c:v>2016.07.04</c:v>
                </c:pt>
                <c:pt idx="132">
                  <c:v>2016.07.05</c:v>
                </c:pt>
                <c:pt idx="133">
                  <c:v>2016.07.06</c:v>
                </c:pt>
                <c:pt idx="134">
                  <c:v>2016.07.07</c:v>
                </c:pt>
                <c:pt idx="135">
                  <c:v>2016.07.08</c:v>
                </c:pt>
                <c:pt idx="136">
                  <c:v>2016.07.11</c:v>
                </c:pt>
                <c:pt idx="137">
                  <c:v>2016.07.12</c:v>
                </c:pt>
                <c:pt idx="138">
                  <c:v>2016.07.13</c:v>
                </c:pt>
                <c:pt idx="139">
                  <c:v>2016.07.14</c:v>
                </c:pt>
                <c:pt idx="140">
                  <c:v>2016.07.15</c:v>
                </c:pt>
                <c:pt idx="141">
                  <c:v>2016.07.18</c:v>
                </c:pt>
                <c:pt idx="142">
                  <c:v>2016.07.19</c:v>
                </c:pt>
                <c:pt idx="143">
                  <c:v>2016.07.20</c:v>
                </c:pt>
                <c:pt idx="144">
                  <c:v>2016.07.21</c:v>
                </c:pt>
                <c:pt idx="145">
                  <c:v>2016.07.22</c:v>
                </c:pt>
                <c:pt idx="146">
                  <c:v>2016.07.25</c:v>
                </c:pt>
                <c:pt idx="147">
                  <c:v>2016.07.26</c:v>
                </c:pt>
                <c:pt idx="148">
                  <c:v>2016.07.27</c:v>
                </c:pt>
                <c:pt idx="149">
                  <c:v>2016.07.28</c:v>
                </c:pt>
                <c:pt idx="150">
                  <c:v>2016.07.29</c:v>
                </c:pt>
                <c:pt idx="151">
                  <c:v>2016.08.01</c:v>
                </c:pt>
                <c:pt idx="152">
                  <c:v>2016.08.02</c:v>
                </c:pt>
                <c:pt idx="153">
                  <c:v>2016.08.03</c:v>
                </c:pt>
                <c:pt idx="154">
                  <c:v>2016.08.04</c:v>
                </c:pt>
                <c:pt idx="155">
                  <c:v>2016.08.05</c:v>
                </c:pt>
                <c:pt idx="156">
                  <c:v>2016.08.08</c:v>
                </c:pt>
                <c:pt idx="157">
                  <c:v>2016.08.09</c:v>
                </c:pt>
                <c:pt idx="158">
                  <c:v>2016.08.10</c:v>
                </c:pt>
                <c:pt idx="159">
                  <c:v>2016.08.11</c:v>
                </c:pt>
                <c:pt idx="160">
                  <c:v>2016.08.12</c:v>
                </c:pt>
                <c:pt idx="161">
                  <c:v>2016.08.16</c:v>
                </c:pt>
                <c:pt idx="162">
                  <c:v>2016.08.17</c:v>
                </c:pt>
                <c:pt idx="163">
                  <c:v>2016.08.18</c:v>
                </c:pt>
                <c:pt idx="164">
                  <c:v>2016.08.19</c:v>
                </c:pt>
                <c:pt idx="165">
                  <c:v>2016.08.22</c:v>
                </c:pt>
                <c:pt idx="166">
                  <c:v>2016.08.23</c:v>
                </c:pt>
                <c:pt idx="167">
                  <c:v>2016.08.24</c:v>
                </c:pt>
                <c:pt idx="168">
                  <c:v>2016.08.25</c:v>
                </c:pt>
                <c:pt idx="169">
                  <c:v>2016.08.26</c:v>
                </c:pt>
                <c:pt idx="170">
                  <c:v>2016.08.29</c:v>
                </c:pt>
                <c:pt idx="171">
                  <c:v>2016.08.30</c:v>
                </c:pt>
                <c:pt idx="172">
                  <c:v>2016.08.31</c:v>
                </c:pt>
                <c:pt idx="173">
                  <c:v>2016.09.01</c:v>
                </c:pt>
                <c:pt idx="174">
                  <c:v>2016.09.02</c:v>
                </c:pt>
                <c:pt idx="175">
                  <c:v>2016.09.05</c:v>
                </c:pt>
                <c:pt idx="176">
                  <c:v>2016.09.06</c:v>
                </c:pt>
                <c:pt idx="177">
                  <c:v>2016.09.07</c:v>
                </c:pt>
                <c:pt idx="178">
                  <c:v>2016.09.08</c:v>
                </c:pt>
                <c:pt idx="179">
                  <c:v>2016.09.09</c:v>
                </c:pt>
                <c:pt idx="180">
                  <c:v>2016.09.12</c:v>
                </c:pt>
                <c:pt idx="181">
                  <c:v>2016.09.13</c:v>
                </c:pt>
                <c:pt idx="182">
                  <c:v>2016.09.19</c:v>
                </c:pt>
                <c:pt idx="183">
                  <c:v>2016.09.20</c:v>
                </c:pt>
                <c:pt idx="184">
                  <c:v>2016.09.21</c:v>
                </c:pt>
                <c:pt idx="185">
                  <c:v>2016.09.22</c:v>
                </c:pt>
                <c:pt idx="186">
                  <c:v>2016.09.23</c:v>
                </c:pt>
                <c:pt idx="187">
                  <c:v>2016.09.26</c:v>
                </c:pt>
                <c:pt idx="188">
                  <c:v>2016.09.27</c:v>
                </c:pt>
                <c:pt idx="189">
                  <c:v>2016.09.28</c:v>
                </c:pt>
                <c:pt idx="190">
                  <c:v>2016.09.29</c:v>
                </c:pt>
                <c:pt idx="191">
                  <c:v>2016.09.30</c:v>
                </c:pt>
                <c:pt idx="192">
                  <c:v>2016.10.04</c:v>
                </c:pt>
                <c:pt idx="193">
                  <c:v>2016.10.05</c:v>
                </c:pt>
                <c:pt idx="194">
                  <c:v>2016.10.06</c:v>
                </c:pt>
                <c:pt idx="195">
                  <c:v>2016.10.07</c:v>
                </c:pt>
                <c:pt idx="196">
                  <c:v>2016.10.10</c:v>
                </c:pt>
                <c:pt idx="197">
                  <c:v>2016.10.11</c:v>
                </c:pt>
                <c:pt idx="198">
                  <c:v>2016.10.12</c:v>
                </c:pt>
                <c:pt idx="199">
                  <c:v>2016.10.13</c:v>
                </c:pt>
                <c:pt idx="200">
                  <c:v>2016.10.14</c:v>
                </c:pt>
                <c:pt idx="201">
                  <c:v>2016.10.17</c:v>
                </c:pt>
                <c:pt idx="202">
                  <c:v>2016.10.18</c:v>
                </c:pt>
                <c:pt idx="203">
                  <c:v>2016.10.19</c:v>
                </c:pt>
                <c:pt idx="204">
                  <c:v>2016.10.20</c:v>
                </c:pt>
                <c:pt idx="205">
                  <c:v>2016.10.21</c:v>
                </c:pt>
                <c:pt idx="206">
                  <c:v>2016.10.24</c:v>
                </c:pt>
                <c:pt idx="207">
                  <c:v>2016.10.25</c:v>
                </c:pt>
                <c:pt idx="208">
                  <c:v>2016.10.26</c:v>
                </c:pt>
                <c:pt idx="209">
                  <c:v>2016.10.27</c:v>
                </c:pt>
                <c:pt idx="210">
                  <c:v>2016.10.28</c:v>
                </c:pt>
                <c:pt idx="211">
                  <c:v>2016.10.31</c:v>
                </c:pt>
                <c:pt idx="212">
                  <c:v>2016.11.01</c:v>
                </c:pt>
                <c:pt idx="213">
                  <c:v>2016.11.02</c:v>
                </c:pt>
                <c:pt idx="214">
                  <c:v>2016.11.03</c:v>
                </c:pt>
                <c:pt idx="215">
                  <c:v>2016.11.04</c:v>
                </c:pt>
                <c:pt idx="216">
                  <c:v>2016.11.07</c:v>
                </c:pt>
                <c:pt idx="217">
                  <c:v>2016.11.08</c:v>
                </c:pt>
                <c:pt idx="218">
                  <c:v>2016.11.09</c:v>
                </c:pt>
                <c:pt idx="219">
                  <c:v>2016.11.10</c:v>
                </c:pt>
                <c:pt idx="220">
                  <c:v>2016.11.11</c:v>
                </c:pt>
                <c:pt idx="221">
                  <c:v>2016.11.14</c:v>
                </c:pt>
                <c:pt idx="222">
                  <c:v>2016.11.15</c:v>
                </c:pt>
                <c:pt idx="223">
                  <c:v>2016.11.16</c:v>
                </c:pt>
                <c:pt idx="224">
                  <c:v>2016.11.17</c:v>
                </c:pt>
                <c:pt idx="225">
                  <c:v>2016.11.18</c:v>
                </c:pt>
                <c:pt idx="226">
                  <c:v>2016.11.21</c:v>
                </c:pt>
                <c:pt idx="227">
                  <c:v>2016.11.22</c:v>
                </c:pt>
                <c:pt idx="228">
                  <c:v>2016.11.23</c:v>
                </c:pt>
                <c:pt idx="229">
                  <c:v>2016.11.24</c:v>
                </c:pt>
                <c:pt idx="230">
                  <c:v>2016.11.25</c:v>
                </c:pt>
                <c:pt idx="231">
                  <c:v>2016.11.28</c:v>
                </c:pt>
                <c:pt idx="232">
                  <c:v>2016.11.29</c:v>
                </c:pt>
                <c:pt idx="233">
                  <c:v>2016.11.30</c:v>
                </c:pt>
                <c:pt idx="234">
                  <c:v>2016.12.01</c:v>
                </c:pt>
                <c:pt idx="235">
                  <c:v>2016.12.02</c:v>
                </c:pt>
                <c:pt idx="236">
                  <c:v>2016.12.05</c:v>
                </c:pt>
                <c:pt idx="237">
                  <c:v>2016.12.06</c:v>
                </c:pt>
                <c:pt idx="238">
                  <c:v>2016.12.07</c:v>
                </c:pt>
                <c:pt idx="239">
                  <c:v>2016.12.08</c:v>
                </c:pt>
                <c:pt idx="240">
                  <c:v>2016.12.09</c:v>
                </c:pt>
                <c:pt idx="241">
                  <c:v>2016.12.12</c:v>
                </c:pt>
                <c:pt idx="242">
                  <c:v>2016.12.13</c:v>
                </c:pt>
                <c:pt idx="243">
                  <c:v>2016.12.14</c:v>
                </c:pt>
                <c:pt idx="244">
                  <c:v>2016.12.15</c:v>
                </c:pt>
                <c:pt idx="245">
                  <c:v>2016.12.16</c:v>
                </c:pt>
                <c:pt idx="246">
                  <c:v>2016.12.19</c:v>
                </c:pt>
                <c:pt idx="247">
                  <c:v>2016.12.20</c:v>
                </c:pt>
                <c:pt idx="248">
                  <c:v>2016.12.21</c:v>
                </c:pt>
                <c:pt idx="249">
                  <c:v>2016.12.22</c:v>
                </c:pt>
                <c:pt idx="250">
                  <c:v>2016.12.23</c:v>
                </c:pt>
                <c:pt idx="251">
                  <c:v>2016.12.26</c:v>
                </c:pt>
                <c:pt idx="252">
                  <c:v>2016.12.27</c:v>
                </c:pt>
                <c:pt idx="253">
                  <c:v>2016.12.28</c:v>
                </c:pt>
                <c:pt idx="254">
                  <c:v>2016.12.29</c:v>
                </c:pt>
                <c:pt idx="255">
                  <c:v>2017.01.02</c:v>
                </c:pt>
                <c:pt idx="256">
                  <c:v>2017.01.03</c:v>
                </c:pt>
                <c:pt idx="257">
                  <c:v>2017.01.04</c:v>
                </c:pt>
                <c:pt idx="258">
                  <c:v>2017.01.05</c:v>
                </c:pt>
                <c:pt idx="259">
                  <c:v>2017.01.06</c:v>
                </c:pt>
                <c:pt idx="260">
                  <c:v>2017.01.09</c:v>
                </c:pt>
                <c:pt idx="261">
                  <c:v>2017.01.10</c:v>
                </c:pt>
                <c:pt idx="262">
                  <c:v>2017.01.11</c:v>
                </c:pt>
                <c:pt idx="263">
                  <c:v>2017.01.12</c:v>
                </c:pt>
                <c:pt idx="264">
                  <c:v>2017.01.13</c:v>
                </c:pt>
                <c:pt idx="265">
                  <c:v>2017.01.16</c:v>
                </c:pt>
                <c:pt idx="266">
                  <c:v>2017.01.17</c:v>
                </c:pt>
                <c:pt idx="267">
                  <c:v>2017.01.18</c:v>
                </c:pt>
                <c:pt idx="268">
                  <c:v>2017.01.19</c:v>
                </c:pt>
                <c:pt idx="269">
                  <c:v>2017.01.20</c:v>
                </c:pt>
                <c:pt idx="270">
                  <c:v>2017.01.23</c:v>
                </c:pt>
                <c:pt idx="271">
                  <c:v>2017.01.24</c:v>
                </c:pt>
                <c:pt idx="272">
                  <c:v>2017.01.25</c:v>
                </c:pt>
                <c:pt idx="273">
                  <c:v>2017.01.26</c:v>
                </c:pt>
                <c:pt idx="274">
                  <c:v>2017.01.31</c:v>
                </c:pt>
                <c:pt idx="275">
                  <c:v>2017.02.01</c:v>
                </c:pt>
                <c:pt idx="276">
                  <c:v>2017.02.02</c:v>
                </c:pt>
                <c:pt idx="277">
                  <c:v>2017.02.03</c:v>
                </c:pt>
                <c:pt idx="278">
                  <c:v>2017.02.06</c:v>
                </c:pt>
                <c:pt idx="279">
                  <c:v>2017.02.07</c:v>
                </c:pt>
                <c:pt idx="280">
                  <c:v>2017.02.08</c:v>
                </c:pt>
                <c:pt idx="281">
                  <c:v>2017.02.09</c:v>
                </c:pt>
                <c:pt idx="282">
                  <c:v>2017.02.10</c:v>
                </c:pt>
                <c:pt idx="283">
                  <c:v>2017.02.13</c:v>
                </c:pt>
                <c:pt idx="284">
                  <c:v>2017.02.14</c:v>
                </c:pt>
                <c:pt idx="285">
                  <c:v>2017.02.15</c:v>
                </c:pt>
                <c:pt idx="286">
                  <c:v>2017.02.16</c:v>
                </c:pt>
                <c:pt idx="287">
                  <c:v>2017.02.17</c:v>
                </c:pt>
                <c:pt idx="288">
                  <c:v>2017.02.20</c:v>
                </c:pt>
                <c:pt idx="289">
                  <c:v>2017.02.21</c:v>
                </c:pt>
                <c:pt idx="290">
                  <c:v>2017.02.22</c:v>
                </c:pt>
                <c:pt idx="291">
                  <c:v>2017.02.23</c:v>
                </c:pt>
                <c:pt idx="292">
                  <c:v>2017.02.24</c:v>
                </c:pt>
                <c:pt idx="293">
                  <c:v>2017.02.27</c:v>
                </c:pt>
                <c:pt idx="294">
                  <c:v>2017.02.28</c:v>
                </c:pt>
                <c:pt idx="295">
                  <c:v>2017.03.02</c:v>
                </c:pt>
                <c:pt idx="296">
                  <c:v>2017.03.03</c:v>
                </c:pt>
                <c:pt idx="297">
                  <c:v>2017.03.06</c:v>
                </c:pt>
                <c:pt idx="298">
                  <c:v>2017.03.07</c:v>
                </c:pt>
                <c:pt idx="299">
                  <c:v>2017.03.08</c:v>
                </c:pt>
                <c:pt idx="300">
                  <c:v>2017.03.09</c:v>
                </c:pt>
                <c:pt idx="301">
                  <c:v>2017.03.10</c:v>
                </c:pt>
                <c:pt idx="302">
                  <c:v>2017.03.13</c:v>
                </c:pt>
                <c:pt idx="303">
                  <c:v>2017.03.14</c:v>
                </c:pt>
                <c:pt idx="304">
                  <c:v>2017.03.15</c:v>
                </c:pt>
                <c:pt idx="305">
                  <c:v>2017.03.16</c:v>
                </c:pt>
                <c:pt idx="306">
                  <c:v>2017.03.17</c:v>
                </c:pt>
                <c:pt idx="307">
                  <c:v>2017.03.20</c:v>
                </c:pt>
                <c:pt idx="308">
                  <c:v>2017.03.21</c:v>
                </c:pt>
                <c:pt idx="309">
                  <c:v>2017.03.22</c:v>
                </c:pt>
                <c:pt idx="310">
                  <c:v>2017.03.23</c:v>
                </c:pt>
                <c:pt idx="311">
                  <c:v>2017.03.24</c:v>
                </c:pt>
                <c:pt idx="312">
                  <c:v>2017.03.27</c:v>
                </c:pt>
                <c:pt idx="313">
                  <c:v>2017.03.28</c:v>
                </c:pt>
                <c:pt idx="314">
                  <c:v>2017.03.29</c:v>
                </c:pt>
                <c:pt idx="315">
                  <c:v>2017.03.30</c:v>
                </c:pt>
                <c:pt idx="316">
                  <c:v>2017.03.31</c:v>
                </c:pt>
                <c:pt idx="317">
                  <c:v>2017.04.03</c:v>
                </c:pt>
                <c:pt idx="318">
                  <c:v>2017.04.04</c:v>
                </c:pt>
                <c:pt idx="319">
                  <c:v>2017.04.05</c:v>
                </c:pt>
                <c:pt idx="320">
                  <c:v>2017.04.06</c:v>
                </c:pt>
                <c:pt idx="321">
                  <c:v>2017.04.07</c:v>
                </c:pt>
                <c:pt idx="322">
                  <c:v>2017.04.10</c:v>
                </c:pt>
                <c:pt idx="323">
                  <c:v>2017.04.11</c:v>
                </c:pt>
                <c:pt idx="324">
                  <c:v>2017.04.12</c:v>
                </c:pt>
                <c:pt idx="325">
                  <c:v>2017.04.13</c:v>
                </c:pt>
                <c:pt idx="326">
                  <c:v>2017.04.14</c:v>
                </c:pt>
                <c:pt idx="327">
                  <c:v>2017.04.17</c:v>
                </c:pt>
                <c:pt idx="328">
                  <c:v>2017.04.18</c:v>
                </c:pt>
                <c:pt idx="329">
                  <c:v>2017.04.19</c:v>
                </c:pt>
                <c:pt idx="330">
                  <c:v>2017.04.20</c:v>
                </c:pt>
                <c:pt idx="331">
                  <c:v>2017.04.21</c:v>
                </c:pt>
                <c:pt idx="332">
                  <c:v>2017.04.24</c:v>
                </c:pt>
                <c:pt idx="333">
                  <c:v>2017.04.25</c:v>
                </c:pt>
                <c:pt idx="334">
                  <c:v>2017.04.26</c:v>
                </c:pt>
                <c:pt idx="335">
                  <c:v>2017.04.27</c:v>
                </c:pt>
                <c:pt idx="336">
                  <c:v>2017.04.28</c:v>
                </c:pt>
                <c:pt idx="337">
                  <c:v>2017.05.02</c:v>
                </c:pt>
                <c:pt idx="338">
                  <c:v>2017.05.04</c:v>
                </c:pt>
                <c:pt idx="339">
                  <c:v>2017.05.08</c:v>
                </c:pt>
                <c:pt idx="340">
                  <c:v>2017.05.10</c:v>
                </c:pt>
                <c:pt idx="341">
                  <c:v>2017.05.11</c:v>
                </c:pt>
                <c:pt idx="342">
                  <c:v>2017.05.12</c:v>
                </c:pt>
                <c:pt idx="343">
                  <c:v>2017.05.15</c:v>
                </c:pt>
                <c:pt idx="344">
                  <c:v>2017.05.16</c:v>
                </c:pt>
                <c:pt idx="345">
                  <c:v>2017.05.17</c:v>
                </c:pt>
                <c:pt idx="346">
                  <c:v>2017.05.18</c:v>
                </c:pt>
                <c:pt idx="347">
                  <c:v>2017.05.19</c:v>
                </c:pt>
                <c:pt idx="348">
                  <c:v>2017.05.22</c:v>
                </c:pt>
                <c:pt idx="349">
                  <c:v>2017.05.23</c:v>
                </c:pt>
                <c:pt idx="350">
                  <c:v>2017.05.24</c:v>
                </c:pt>
                <c:pt idx="351">
                  <c:v>2017.05.25</c:v>
                </c:pt>
                <c:pt idx="352">
                  <c:v>2017.05.26</c:v>
                </c:pt>
                <c:pt idx="353">
                  <c:v>2017.05.29</c:v>
                </c:pt>
                <c:pt idx="354">
                  <c:v>2017.05.30</c:v>
                </c:pt>
                <c:pt idx="355">
                  <c:v>2017.05.31</c:v>
                </c:pt>
                <c:pt idx="356">
                  <c:v>2017.06.01</c:v>
                </c:pt>
                <c:pt idx="357">
                  <c:v>2017.06.02</c:v>
                </c:pt>
                <c:pt idx="358">
                  <c:v>2017.06.05</c:v>
                </c:pt>
                <c:pt idx="359">
                  <c:v>2017.06.07</c:v>
                </c:pt>
                <c:pt idx="360">
                  <c:v>2017.06.08</c:v>
                </c:pt>
                <c:pt idx="361">
                  <c:v>2017.06.09</c:v>
                </c:pt>
                <c:pt idx="362">
                  <c:v>2017.06.12</c:v>
                </c:pt>
                <c:pt idx="363">
                  <c:v>2017.06.13</c:v>
                </c:pt>
                <c:pt idx="364">
                  <c:v>2017.06.14</c:v>
                </c:pt>
                <c:pt idx="365">
                  <c:v>2017.06.15</c:v>
                </c:pt>
                <c:pt idx="366">
                  <c:v>2017.06.16</c:v>
                </c:pt>
                <c:pt idx="367">
                  <c:v>2017.06.19</c:v>
                </c:pt>
                <c:pt idx="368">
                  <c:v>2017.06.20</c:v>
                </c:pt>
                <c:pt idx="369">
                  <c:v>2017.06.21</c:v>
                </c:pt>
                <c:pt idx="370">
                  <c:v>2017.06.22</c:v>
                </c:pt>
                <c:pt idx="371">
                  <c:v>2017.06.23</c:v>
                </c:pt>
                <c:pt idx="372">
                  <c:v>2017.06.26</c:v>
                </c:pt>
                <c:pt idx="373">
                  <c:v>2017.06.27</c:v>
                </c:pt>
                <c:pt idx="374">
                  <c:v>2017.06.28</c:v>
                </c:pt>
                <c:pt idx="375">
                  <c:v>2017.06.29</c:v>
                </c:pt>
                <c:pt idx="376">
                  <c:v>2017.06.30</c:v>
                </c:pt>
                <c:pt idx="377">
                  <c:v>2017.07.03</c:v>
                </c:pt>
                <c:pt idx="378">
                  <c:v>2017.07.04</c:v>
                </c:pt>
                <c:pt idx="379">
                  <c:v>2017.07.05</c:v>
                </c:pt>
                <c:pt idx="380">
                  <c:v>2017.07.06</c:v>
                </c:pt>
                <c:pt idx="381">
                  <c:v>2017.07.07</c:v>
                </c:pt>
                <c:pt idx="382">
                  <c:v>2017.07.10</c:v>
                </c:pt>
                <c:pt idx="383">
                  <c:v>2017.07.11</c:v>
                </c:pt>
                <c:pt idx="384">
                  <c:v>2017.07.12</c:v>
                </c:pt>
                <c:pt idx="385">
                  <c:v>2017.07.13</c:v>
                </c:pt>
                <c:pt idx="386">
                  <c:v>2017.07.14</c:v>
                </c:pt>
                <c:pt idx="387">
                  <c:v>2017.07.17</c:v>
                </c:pt>
                <c:pt idx="388">
                  <c:v>2017.07.18</c:v>
                </c:pt>
                <c:pt idx="389">
                  <c:v>2017.07.19</c:v>
                </c:pt>
                <c:pt idx="390">
                  <c:v>2017.07.20</c:v>
                </c:pt>
                <c:pt idx="391">
                  <c:v>2017.07.21</c:v>
                </c:pt>
                <c:pt idx="392">
                  <c:v>2017.07.24</c:v>
                </c:pt>
                <c:pt idx="393">
                  <c:v>2017.07.25</c:v>
                </c:pt>
                <c:pt idx="394">
                  <c:v>2017.07.26</c:v>
                </c:pt>
                <c:pt idx="395">
                  <c:v>2017.07.27</c:v>
                </c:pt>
                <c:pt idx="396">
                  <c:v>2017.07.28</c:v>
                </c:pt>
                <c:pt idx="397">
                  <c:v>2017.07.31</c:v>
                </c:pt>
                <c:pt idx="398">
                  <c:v>2017.08.01</c:v>
                </c:pt>
                <c:pt idx="399">
                  <c:v>2017.08.02</c:v>
                </c:pt>
                <c:pt idx="400">
                  <c:v>2017.08.03</c:v>
                </c:pt>
                <c:pt idx="401">
                  <c:v>2017.08.04</c:v>
                </c:pt>
                <c:pt idx="402">
                  <c:v>2017.08.07</c:v>
                </c:pt>
                <c:pt idx="403">
                  <c:v>2017.08.08</c:v>
                </c:pt>
                <c:pt idx="404">
                  <c:v>2017.08.09</c:v>
                </c:pt>
                <c:pt idx="405">
                  <c:v>2017.08.10</c:v>
                </c:pt>
                <c:pt idx="406">
                  <c:v>2017.08.11</c:v>
                </c:pt>
                <c:pt idx="407">
                  <c:v>2017.08.14</c:v>
                </c:pt>
                <c:pt idx="408">
                  <c:v>2017.08.16</c:v>
                </c:pt>
                <c:pt idx="409">
                  <c:v>2017.08.17</c:v>
                </c:pt>
                <c:pt idx="410">
                  <c:v>2017.08.18</c:v>
                </c:pt>
                <c:pt idx="411">
                  <c:v>2017.08.21</c:v>
                </c:pt>
                <c:pt idx="412">
                  <c:v>2017.08.22</c:v>
                </c:pt>
                <c:pt idx="413">
                  <c:v>2017.08.23</c:v>
                </c:pt>
                <c:pt idx="414">
                  <c:v>2017.08.24</c:v>
                </c:pt>
                <c:pt idx="415">
                  <c:v>2017.08.25</c:v>
                </c:pt>
                <c:pt idx="416">
                  <c:v>2017.08.28</c:v>
                </c:pt>
                <c:pt idx="417">
                  <c:v>2017.08.29</c:v>
                </c:pt>
                <c:pt idx="418">
                  <c:v>2017.08.30</c:v>
                </c:pt>
                <c:pt idx="419">
                  <c:v>2017.08.31</c:v>
                </c:pt>
                <c:pt idx="420">
                  <c:v>2017.09.01</c:v>
                </c:pt>
                <c:pt idx="421">
                  <c:v>2017.09.04</c:v>
                </c:pt>
                <c:pt idx="422">
                  <c:v>2017.09.05</c:v>
                </c:pt>
                <c:pt idx="423">
                  <c:v>2017.09.06</c:v>
                </c:pt>
                <c:pt idx="424">
                  <c:v>2017.09.07</c:v>
                </c:pt>
                <c:pt idx="425">
                  <c:v>2017.09.08</c:v>
                </c:pt>
                <c:pt idx="426">
                  <c:v>2017.09.11</c:v>
                </c:pt>
                <c:pt idx="427">
                  <c:v>2017.09.12</c:v>
                </c:pt>
                <c:pt idx="428">
                  <c:v>2017.09.13</c:v>
                </c:pt>
                <c:pt idx="429">
                  <c:v>2017.09.14</c:v>
                </c:pt>
                <c:pt idx="430">
                  <c:v>2017.09.15</c:v>
                </c:pt>
                <c:pt idx="431">
                  <c:v>2017.09.18</c:v>
                </c:pt>
                <c:pt idx="432">
                  <c:v>2017.09.19</c:v>
                </c:pt>
                <c:pt idx="433">
                  <c:v>2017.09.20</c:v>
                </c:pt>
                <c:pt idx="434">
                  <c:v>2017.09.21</c:v>
                </c:pt>
                <c:pt idx="435">
                  <c:v>2017.09.22</c:v>
                </c:pt>
                <c:pt idx="436">
                  <c:v>2017.09.25</c:v>
                </c:pt>
                <c:pt idx="437">
                  <c:v>2017.09.26</c:v>
                </c:pt>
                <c:pt idx="438">
                  <c:v>2017.09.27</c:v>
                </c:pt>
                <c:pt idx="439">
                  <c:v>2017.09.28</c:v>
                </c:pt>
                <c:pt idx="440">
                  <c:v>2017.09.29</c:v>
                </c:pt>
                <c:pt idx="441">
                  <c:v>2017.10.10</c:v>
                </c:pt>
                <c:pt idx="442">
                  <c:v>2017.10.11</c:v>
                </c:pt>
                <c:pt idx="443">
                  <c:v>2017.10.12</c:v>
                </c:pt>
                <c:pt idx="444">
                  <c:v>2017.10.13</c:v>
                </c:pt>
                <c:pt idx="445">
                  <c:v>2017.10.16</c:v>
                </c:pt>
                <c:pt idx="446">
                  <c:v>2017.10.17</c:v>
                </c:pt>
                <c:pt idx="447">
                  <c:v>2017.10.18</c:v>
                </c:pt>
                <c:pt idx="448">
                  <c:v>2017.10.19</c:v>
                </c:pt>
                <c:pt idx="449">
                  <c:v>2017.10.20</c:v>
                </c:pt>
                <c:pt idx="450">
                  <c:v>2017.10.23</c:v>
                </c:pt>
                <c:pt idx="451">
                  <c:v>2017.10.24</c:v>
                </c:pt>
                <c:pt idx="452">
                  <c:v>2017.10.25</c:v>
                </c:pt>
                <c:pt idx="453">
                  <c:v>2017.10.26</c:v>
                </c:pt>
                <c:pt idx="454">
                  <c:v>2017.10.27</c:v>
                </c:pt>
                <c:pt idx="455">
                  <c:v>2017.10.30</c:v>
                </c:pt>
                <c:pt idx="456">
                  <c:v>2017.10.31</c:v>
                </c:pt>
                <c:pt idx="457">
                  <c:v>2017.11.01</c:v>
                </c:pt>
                <c:pt idx="458">
                  <c:v>2017.11.02</c:v>
                </c:pt>
                <c:pt idx="459">
                  <c:v>2017.11.03</c:v>
                </c:pt>
                <c:pt idx="460">
                  <c:v>2017.11.06</c:v>
                </c:pt>
                <c:pt idx="461">
                  <c:v>2017.11.07</c:v>
                </c:pt>
                <c:pt idx="462">
                  <c:v>2017.11.08</c:v>
                </c:pt>
                <c:pt idx="463">
                  <c:v>2017.11.09</c:v>
                </c:pt>
                <c:pt idx="464">
                  <c:v>2017.11.10</c:v>
                </c:pt>
                <c:pt idx="465">
                  <c:v>2017.11.13</c:v>
                </c:pt>
                <c:pt idx="466">
                  <c:v>2017.11.14</c:v>
                </c:pt>
                <c:pt idx="467">
                  <c:v>2017.11.15</c:v>
                </c:pt>
                <c:pt idx="468">
                  <c:v>2017.11.16</c:v>
                </c:pt>
                <c:pt idx="469">
                  <c:v>2017.11.17</c:v>
                </c:pt>
                <c:pt idx="470">
                  <c:v>2017.11.20</c:v>
                </c:pt>
                <c:pt idx="471">
                  <c:v>2017.11.21</c:v>
                </c:pt>
                <c:pt idx="472">
                  <c:v>2017.11.22</c:v>
                </c:pt>
                <c:pt idx="473">
                  <c:v>2017.11.23</c:v>
                </c:pt>
                <c:pt idx="474">
                  <c:v>2017.11.24</c:v>
                </c:pt>
                <c:pt idx="475">
                  <c:v>2017.11.27</c:v>
                </c:pt>
                <c:pt idx="476">
                  <c:v>2017.11.28</c:v>
                </c:pt>
                <c:pt idx="477">
                  <c:v>2017.11.29</c:v>
                </c:pt>
                <c:pt idx="478">
                  <c:v>2017.11.30</c:v>
                </c:pt>
                <c:pt idx="479">
                  <c:v>2017.12.01</c:v>
                </c:pt>
                <c:pt idx="480">
                  <c:v>2017.12.04</c:v>
                </c:pt>
                <c:pt idx="481">
                  <c:v>2017.12.05</c:v>
                </c:pt>
                <c:pt idx="482">
                  <c:v>2017.12.06</c:v>
                </c:pt>
                <c:pt idx="483">
                  <c:v>2017.12.07</c:v>
                </c:pt>
                <c:pt idx="484">
                  <c:v>2017.12.08</c:v>
                </c:pt>
                <c:pt idx="485">
                  <c:v>2017.12.11</c:v>
                </c:pt>
                <c:pt idx="486">
                  <c:v>2017.12.12</c:v>
                </c:pt>
                <c:pt idx="487">
                  <c:v>2017.12.13</c:v>
                </c:pt>
                <c:pt idx="488">
                  <c:v>2017.12.14</c:v>
                </c:pt>
                <c:pt idx="489">
                  <c:v>2017.12.15</c:v>
                </c:pt>
                <c:pt idx="490">
                  <c:v>2017.12.18</c:v>
                </c:pt>
                <c:pt idx="491">
                  <c:v>2017.12.19</c:v>
                </c:pt>
                <c:pt idx="492">
                  <c:v>2017.12.20</c:v>
                </c:pt>
                <c:pt idx="493">
                  <c:v>2017.12.21</c:v>
                </c:pt>
                <c:pt idx="494">
                  <c:v>2017.12.22</c:v>
                </c:pt>
                <c:pt idx="495">
                  <c:v>2017.12.26</c:v>
                </c:pt>
                <c:pt idx="496">
                  <c:v>2017.12.27</c:v>
                </c:pt>
                <c:pt idx="497">
                  <c:v>2017.12.28</c:v>
                </c:pt>
                <c:pt idx="498">
                  <c:v>2018.01.02</c:v>
                </c:pt>
                <c:pt idx="499">
                  <c:v>2018.01.03</c:v>
                </c:pt>
                <c:pt idx="500">
                  <c:v>2018.01.04</c:v>
                </c:pt>
                <c:pt idx="501">
                  <c:v>2018.01.05</c:v>
                </c:pt>
                <c:pt idx="502">
                  <c:v>2018.01.08</c:v>
                </c:pt>
                <c:pt idx="503">
                  <c:v>2018.01.09</c:v>
                </c:pt>
                <c:pt idx="504">
                  <c:v>2018.01.10</c:v>
                </c:pt>
                <c:pt idx="505">
                  <c:v>2018.01.11</c:v>
                </c:pt>
                <c:pt idx="506">
                  <c:v>2018.01.12</c:v>
                </c:pt>
                <c:pt idx="507">
                  <c:v>2018.01.15</c:v>
                </c:pt>
                <c:pt idx="508">
                  <c:v>2018.01.16</c:v>
                </c:pt>
                <c:pt idx="509">
                  <c:v>2018.01.17</c:v>
                </c:pt>
                <c:pt idx="510">
                  <c:v>2018.01.18</c:v>
                </c:pt>
                <c:pt idx="511">
                  <c:v>2018.01.19</c:v>
                </c:pt>
                <c:pt idx="512">
                  <c:v>2018.01.22</c:v>
                </c:pt>
                <c:pt idx="513">
                  <c:v>2018.01.23</c:v>
                </c:pt>
                <c:pt idx="514">
                  <c:v>2018.01.24</c:v>
                </c:pt>
                <c:pt idx="515">
                  <c:v>2018.01.25</c:v>
                </c:pt>
                <c:pt idx="516">
                  <c:v>2018.01.26</c:v>
                </c:pt>
                <c:pt idx="517">
                  <c:v>2018.01.29</c:v>
                </c:pt>
                <c:pt idx="518">
                  <c:v>2018.01.30</c:v>
                </c:pt>
                <c:pt idx="519">
                  <c:v>2018.01.31</c:v>
                </c:pt>
                <c:pt idx="520">
                  <c:v>2018.02.01</c:v>
                </c:pt>
                <c:pt idx="521">
                  <c:v>2018.02.02</c:v>
                </c:pt>
                <c:pt idx="522">
                  <c:v>2018.02.05</c:v>
                </c:pt>
                <c:pt idx="523">
                  <c:v>2018.02.06</c:v>
                </c:pt>
                <c:pt idx="524">
                  <c:v>2018.02.07</c:v>
                </c:pt>
                <c:pt idx="525">
                  <c:v>2018.02.08</c:v>
                </c:pt>
                <c:pt idx="526">
                  <c:v>2018.02.09</c:v>
                </c:pt>
                <c:pt idx="527">
                  <c:v>2018.02.12</c:v>
                </c:pt>
                <c:pt idx="528">
                  <c:v>2018.02.13</c:v>
                </c:pt>
                <c:pt idx="529">
                  <c:v>2018.02.14</c:v>
                </c:pt>
                <c:pt idx="530">
                  <c:v>2018.02.19</c:v>
                </c:pt>
                <c:pt idx="531">
                  <c:v>2018.02.20</c:v>
                </c:pt>
                <c:pt idx="532">
                  <c:v>2018.02.21</c:v>
                </c:pt>
                <c:pt idx="533">
                  <c:v>2018.02.22</c:v>
                </c:pt>
                <c:pt idx="534">
                  <c:v>2018.02.23</c:v>
                </c:pt>
                <c:pt idx="535">
                  <c:v>2018.02.26</c:v>
                </c:pt>
                <c:pt idx="536">
                  <c:v>2018.02.27</c:v>
                </c:pt>
                <c:pt idx="537">
                  <c:v>2018.02.28</c:v>
                </c:pt>
                <c:pt idx="538">
                  <c:v>2018.03.02</c:v>
                </c:pt>
                <c:pt idx="539">
                  <c:v>2018.03.05</c:v>
                </c:pt>
                <c:pt idx="540">
                  <c:v>2018.03.06</c:v>
                </c:pt>
                <c:pt idx="541">
                  <c:v>2018.03.07</c:v>
                </c:pt>
                <c:pt idx="542">
                  <c:v>2018.03.08</c:v>
                </c:pt>
                <c:pt idx="543">
                  <c:v>2018.03.09</c:v>
                </c:pt>
                <c:pt idx="544">
                  <c:v>2018.03.12</c:v>
                </c:pt>
                <c:pt idx="545">
                  <c:v>2018.03.13</c:v>
                </c:pt>
                <c:pt idx="546">
                  <c:v>2018.03.14</c:v>
                </c:pt>
                <c:pt idx="547">
                  <c:v>2018.03.15</c:v>
                </c:pt>
                <c:pt idx="548">
                  <c:v>2018.03.16</c:v>
                </c:pt>
                <c:pt idx="549">
                  <c:v>2018.03.19</c:v>
                </c:pt>
                <c:pt idx="550">
                  <c:v>2018.03.20</c:v>
                </c:pt>
                <c:pt idx="551">
                  <c:v>2018.03.21</c:v>
                </c:pt>
                <c:pt idx="552">
                  <c:v>2018.03.22</c:v>
                </c:pt>
                <c:pt idx="553">
                  <c:v>2018.03.23</c:v>
                </c:pt>
                <c:pt idx="554">
                  <c:v>2018.03.26</c:v>
                </c:pt>
                <c:pt idx="555">
                  <c:v>2018.03.27</c:v>
                </c:pt>
                <c:pt idx="556">
                  <c:v>2018.03.28</c:v>
                </c:pt>
                <c:pt idx="557">
                  <c:v>2018.03.29</c:v>
                </c:pt>
                <c:pt idx="558">
                  <c:v>2018.03.30</c:v>
                </c:pt>
                <c:pt idx="559">
                  <c:v>2018.04.02</c:v>
                </c:pt>
                <c:pt idx="560">
                  <c:v>2018.04.03</c:v>
                </c:pt>
              </c:strCache>
            </c:strRef>
          </c:cat>
          <c:val>
            <c:numRef>
              <c:f>Sheet1!$B$1:$B$561</c:f>
              <c:numCache>
                <c:formatCode>General</c:formatCode>
                <c:ptCount val="561"/>
                <c:pt idx="0">
                  <c:v>0</c:v>
                </c:pt>
                <c:pt idx="1">
                  <c:v>10710</c:v>
                </c:pt>
                <c:pt idx="2">
                  <c:v>10720</c:v>
                </c:pt>
                <c:pt idx="3">
                  <c:v>10495</c:v>
                </c:pt>
                <c:pt idx="4">
                  <c:v>10425</c:v>
                </c:pt>
                <c:pt idx="5">
                  <c:v>10295</c:v>
                </c:pt>
                <c:pt idx="6">
                  <c:v>10305</c:v>
                </c:pt>
                <c:pt idx="7">
                  <c:v>11305</c:v>
                </c:pt>
                <c:pt idx="8">
                  <c:v>11625</c:v>
                </c:pt>
                <c:pt idx="9">
                  <c:v>11110</c:v>
                </c:pt>
                <c:pt idx="10">
                  <c:v>11400</c:v>
                </c:pt>
                <c:pt idx="11">
                  <c:v>11630</c:v>
                </c:pt>
                <c:pt idx="12">
                  <c:v>11290</c:v>
                </c:pt>
                <c:pt idx="13">
                  <c:v>11510</c:v>
                </c:pt>
                <c:pt idx="14">
                  <c:v>11185</c:v>
                </c:pt>
                <c:pt idx="15">
                  <c:v>11050</c:v>
                </c:pt>
                <c:pt idx="16">
                  <c:v>11570</c:v>
                </c:pt>
                <c:pt idx="17">
                  <c:v>11445</c:v>
                </c:pt>
                <c:pt idx="18">
                  <c:v>11230</c:v>
                </c:pt>
                <c:pt idx="19">
                  <c:v>11575</c:v>
                </c:pt>
                <c:pt idx="20">
                  <c:v>11550</c:v>
                </c:pt>
                <c:pt idx="21">
                  <c:v>11280</c:v>
                </c:pt>
                <c:pt idx="22">
                  <c:v>11340</c:v>
                </c:pt>
                <c:pt idx="23">
                  <c:v>11450</c:v>
                </c:pt>
                <c:pt idx="24">
                  <c:v>11740</c:v>
                </c:pt>
                <c:pt idx="25">
                  <c:v>11655</c:v>
                </c:pt>
                <c:pt idx="26">
                  <c:v>11490</c:v>
                </c:pt>
                <c:pt idx="27">
                  <c:v>11660</c:v>
                </c:pt>
                <c:pt idx="28">
                  <c:v>11680</c:v>
                </c:pt>
                <c:pt idx="29">
                  <c:v>11945</c:v>
                </c:pt>
                <c:pt idx="30">
                  <c:v>11985</c:v>
                </c:pt>
                <c:pt idx="31">
                  <c:v>11870</c:v>
                </c:pt>
                <c:pt idx="32">
                  <c:v>11875</c:v>
                </c:pt>
                <c:pt idx="33">
                  <c:v>11795</c:v>
                </c:pt>
                <c:pt idx="34">
                  <c:v>10645</c:v>
                </c:pt>
                <c:pt idx="35">
                  <c:v>9100</c:v>
                </c:pt>
                <c:pt idx="36">
                  <c:v>9375</c:v>
                </c:pt>
                <c:pt idx="37">
                  <c:v>9750</c:v>
                </c:pt>
                <c:pt idx="38">
                  <c:v>9225</c:v>
                </c:pt>
                <c:pt idx="39">
                  <c:v>9745</c:v>
                </c:pt>
                <c:pt idx="40">
                  <c:v>9865</c:v>
                </c:pt>
                <c:pt idx="41">
                  <c:v>10040</c:v>
                </c:pt>
                <c:pt idx="42">
                  <c:v>9755</c:v>
                </c:pt>
                <c:pt idx="43">
                  <c:v>9805</c:v>
                </c:pt>
                <c:pt idx="44">
                  <c:v>9870</c:v>
                </c:pt>
                <c:pt idx="45">
                  <c:v>9950</c:v>
                </c:pt>
                <c:pt idx="46">
                  <c:v>9970</c:v>
                </c:pt>
                <c:pt idx="47">
                  <c:v>10545</c:v>
                </c:pt>
                <c:pt idx="48">
                  <c:v>10800</c:v>
                </c:pt>
                <c:pt idx="49">
                  <c:v>10835</c:v>
                </c:pt>
                <c:pt idx="50">
                  <c:v>10770</c:v>
                </c:pt>
                <c:pt idx="51">
                  <c:v>10740</c:v>
                </c:pt>
                <c:pt idx="52">
                  <c:v>10950</c:v>
                </c:pt>
                <c:pt idx="53">
                  <c:v>11015</c:v>
                </c:pt>
                <c:pt idx="54">
                  <c:v>10975</c:v>
                </c:pt>
                <c:pt idx="55">
                  <c:v>10815</c:v>
                </c:pt>
                <c:pt idx="56">
                  <c:v>10825</c:v>
                </c:pt>
                <c:pt idx="57">
                  <c:v>10815</c:v>
                </c:pt>
                <c:pt idx="58">
                  <c:v>10840</c:v>
                </c:pt>
                <c:pt idx="59">
                  <c:v>10930</c:v>
                </c:pt>
                <c:pt idx="60">
                  <c:v>10895</c:v>
                </c:pt>
                <c:pt idx="61">
                  <c:v>10870</c:v>
                </c:pt>
                <c:pt idx="62">
                  <c:v>10850</c:v>
                </c:pt>
                <c:pt idx="63">
                  <c:v>10790</c:v>
                </c:pt>
                <c:pt idx="64">
                  <c:v>10700</c:v>
                </c:pt>
                <c:pt idx="65">
                  <c:v>10605</c:v>
                </c:pt>
                <c:pt idx="66">
                  <c:v>10740</c:v>
                </c:pt>
                <c:pt idx="67">
                  <c:v>10800</c:v>
                </c:pt>
                <c:pt idx="68">
                  <c:v>10805</c:v>
                </c:pt>
                <c:pt idx="69">
                  <c:v>10810</c:v>
                </c:pt>
                <c:pt idx="70">
                  <c:v>11075</c:v>
                </c:pt>
                <c:pt idx="71">
                  <c:v>11010</c:v>
                </c:pt>
                <c:pt idx="72">
                  <c:v>10910</c:v>
                </c:pt>
                <c:pt idx="73">
                  <c:v>11030</c:v>
                </c:pt>
                <c:pt idx="74">
                  <c:v>11035</c:v>
                </c:pt>
                <c:pt idx="75">
                  <c:v>10785</c:v>
                </c:pt>
                <c:pt idx="76">
                  <c:v>10690</c:v>
                </c:pt>
                <c:pt idx="77">
                  <c:v>10760</c:v>
                </c:pt>
                <c:pt idx="78">
                  <c:v>10750</c:v>
                </c:pt>
                <c:pt idx="79">
                  <c:v>10740</c:v>
                </c:pt>
                <c:pt idx="80">
                  <c:v>10875</c:v>
                </c:pt>
                <c:pt idx="81">
                  <c:v>10875</c:v>
                </c:pt>
                <c:pt idx="82">
                  <c:v>10825</c:v>
                </c:pt>
                <c:pt idx="83">
                  <c:v>10740</c:v>
                </c:pt>
                <c:pt idx="84">
                  <c:v>10830</c:v>
                </c:pt>
                <c:pt idx="85">
                  <c:v>10770</c:v>
                </c:pt>
                <c:pt idx="86">
                  <c:v>10710</c:v>
                </c:pt>
                <c:pt idx="87">
                  <c:v>10595</c:v>
                </c:pt>
                <c:pt idx="88">
                  <c:v>10585</c:v>
                </c:pt>
                <c:pt idx="89">
                  <c:v>10230</c:v>
                </c:pt>
                <c:pt idx="90">
                  <c:v>10475</c:v>
                </c:pt>
                <c:pt idx="91">
                  <c:v>10380</c:v>
                </c:pt>
                <c:pt idx="92">
                  <c:v>10290</c:v>
                </c:pt>
                <c:pt idx="93">
                  <c:v>10500</c:v>
                </c:pt>
                <c:pt idx="94">
                  <c:v>10655</c:v>
                </c:pt>
                <c:pt idx="95">
                  <c:v>10670</c:v>
                </c:pt>
                <c:pt idx="96">
                  <c:v>10590</c:v>
                </c:pt>
                <c:pt idx="97">
                  <c:v>10520</c:v>
                </c:pt>
                <c:pt idx="98">
                  <c:v>10340</c:v>
                </c:pt>
                <c:pt idx="99">
                  <c:v>10025</c:v>
                </c:pt>
                <c:pt idx="100">
                  <c:v>9960</c:v>
                </c:pt>
                <c:pt idx="101">
                  <c:v>10175</c:v>
                </c:pt>
                <c:pt idx="102">
                  <c:v>10350</c:v>
                </c:pt>
                <c:pt idx="103">
                  <c:v>10240</c:v>
                </c:pt>
                <c:pt idx="104">
                  <c:v>10415</c:v>
                </c:pt>
                <c:pt idx="105">
                  <c:v>10325</c:v>
                </c:pt>
                <c:pt idx="106">
                  <c:v>10350</c:v>
                </c:pt>
                <c:pt idx="107">
                  <c:v>10545</c:v>
                </c:pt>
                <c:pt idx="108">
                  <c:v>10690</c:v>
                </c:pt>
                <c:pt idx="109">
                  <c:v>10725</c:v>
                </c:pt>
                <c:pt idx="110">
                  <c:v>10720</c:v>
                </c:pt>
                <c:pt idx="111">
                  <c:v>10715</c:v>
                </c:pt>
                <c:pt idx="112">
                  <c:v>10850</c:v>
                </c:pt>
                <c:pt idx="113">
                  <c:v>10960</c:v>
                </c:pt>
                <c:pt idx="114">
                  <c:v>10640</c:v>
                </c:pt>
                <c:pt idx="115">
                  <c:v>10910</c:v>
                </c:pt>
                <c:pt idx="116">
                  <c:v>10475</c:v>
                </c:pt>
                <c:pt idx="117">
                  <c:v>10445</c:v>
                </c:pt>
                <c:pt idx="118">
                  <c:v>10575</c:v>
                </c:pt>
                <c:pt idx="119">
                  <c:v>10195</c:v>
                </c:pt>
                <c:pt idx="120">
                  <c:v>10065</c:v>
                </c:pt>
                <c:pt idx="121">
                  <c:v>10310</c:v>
                </c:pt>
                <c:pt idx="122">
                  <c:v>10320</c:v>
                </c:pt>
                <c:pt idx="123">
                  <c:v>10340</c:v>
                </c:pt>
                <c:pt idx="124">
                  <c:v>10200</c:v>
                </c:pt>
                <c:pt idx="125">
                  <c:v>9250</c:v>
                </c:pt>
                <c:pt idx="126">
                  <c:v>9300</c:v>
                </c:pt>
                <c:pt idx="127">
                  <c:v>9550</c:v>
                </c:pt>
                <c:pt idx="128">
                  <c:v>9775</c:v>
                </c:pt>
                <c:pt idx="129">
                  <c:v>9915</c:v>
                </c:pt>
                <c:pt idx="130">
                  <c:v>10185</c:v>
                </c:pt>
                <c:pt idx="131">
                  <c:v>10270</c:v>
                </c:pt>
                <c:pt idx="132">
                  <c:v>10395</c:v>
                </c:pt>
                <c:pt idx="133">
                  <c:v>10090</c:v>
                </c:pt>
                <c:pt idx="134">
                  <c:v>10460</c:v>
                </c:pt>
                <c:pt idx="135">
                  <c:v>10290</c:v>
                </c:pt>
                <c:pt idx="136">
                  <c:v>10520</c:v>
                </c:pt>
                <c:pt idx="137">
                  <c:v>10425</c:v>
                </c:pt>
                <c:pt idx="138">
                  <c:v>10500</c:v>
                </c:pt>
                <c:pt idx="139">
                  <c:v>10460</c:v>
                </c:pt>
                <c:pt idx="140">
                  <c:v>10405</c:v>
                </c:pt>
                <c:pt idx="141">
                  <c:v>10430</c:v>
                </c:pt>
                <c:pt idx="142">
                  <c:v>10395</c:v>
                </c:pt>
                <c:pt idx="143">
                  <c:v>10495</c:v>
                </c:pt>
                <c:pt idx="144">
                  <c:v>10635</c:v>
                </c:pt>
                <c:pt idx="145">
                  <c:v>10555</c:v>
                </c:pt>
                <c:pt idx="146">
                  <c:v>10485</c:v>
                </c:pt>
                <c:pt idx="147">
                  <c:v>10510</c:v>
                </c:pt>
                <c:pt idx="148">
                  <c:v>10415</c:v>
                </c:pt>
                <c:pt idx="149">
                  <c:v>10325</c:v>
                </c:pt>
                <c:pt idx="150">
                  <c:v>10430</c:v>
                </c:pt>
                <c:pt idx="151">
                  <c:v>10350</c:v>
                </c:pt>
                <c:pt idx="152">
                  <c:v>10150</c:v>
                </c:pt>
                <c:pt idx="153">
                  <c:v>10130</c:v>
                </c:pt>
                <c:pt idx="154">
                  <c:v>10185</c:v>
                </c:pt>
                <c:pt idx="155">
                  <c:v>10055</c:v>
                </c:pt>
                <c:pt idx="156">
                  <c:v>10150</c:v>
                </c:pt>
                <c:pt idx="157">
                  <c:v>10360</c:v>
                </c:pt>
                <c:pt idx="158">
                  <c:v>10670</c:v>
                </c:pt>
                <c:pt idx="159">
                  <c:v>10500</c:v>
                </c:pt>
                <c:pt idx="160">
                  <c:v>10550</c:v>
                </c:pt>
                <c:pt idx="161">
                  <c:v>10460</c:v>
                </c:pt>
                <c:pt idx="162">
                  <c:v>10315</c:v>
                </c:pt>
                <c:pt idx="163">
                  <c:v>10385</c:v>
                </c:pt>
                <c:pt idx="164">
                  <c:v>10425</c:v>
                </c:pt>
                <c:pt idx="165">
                  <c:v>10205</c:v>
                </c:pt>
                <c:pt idx="166">
                  <c:v>10155</c:v>
                </c:pt>
                <c:pt idx="167">
                  <c:v>10165</c:v>
                </c:pt>
                <c:pt idx="168">
                  <c:v>10070</c:v>
                </c:pt>
                <c:pt idx="169">
                  <c:v>10000</c:v>
                </c:pt>
                <c:pt idx="170">
                  <c:v>9540</c:v>
                </c:pt>
                <c:pt idx="171">
                  <c:v>9625</c:v>
                </c:pt>
                <c:pt idx="172">
                  <c:v>9480</c:v>
                </c:pt>
                <c:pt idx="173">
                  <c:v>9840</c:v>
                </c:pt>
                <c:pt idx="174">
                  <c:v>9935</c:v>
                </c:pt>
                <c:pt idx="175">
                  <c:v>9985</c:v>
                </c:pt>
                <c:pt idx="176">
                  <c:v>9915</c:v>
                </c:pt>
                <c:pt idx="177">
                  <c:v>9750</c:v>
                </c:pt>
                <c:pt idx="178">
                  <c:v>9880</c:v>
                </c:pt>
                <c:pt idx="179">
                  <c:v>9730</c:v>
                </c:pt>
                <c:pt idx="180">
                  <c:v>9465</c:v>
                </c:pt>
                <c:pt idx="181">
                  <c:v>9475</c:v>
                </c:pt>
                <c:pt idx="182">
                  <c:v>9635</c:v>
                </c:pt>
                <c:pt idx="183">
                  <c:v>9820</c:v>
                </c:pt>
                <c:pt idx="184">
                  <c:v>9925</c:v>
                </c:pt>
                <c:pt idx="185">
                  <c:v>10105</c:v>
                </c:pt>
                <c:pt idx="186">
                  <c:v>10180</c:v>
                </c:pt>
                <c:pt idx="187">
                  <c:v>10085</c:v>
                </c:pt>
                <c:pt idx="188">
                  <c:v>10160</c:v>
                </c:pt>
                <c:pt idx="189">
                  <c:v>10040</c:v>
                </c:pt>
                <c:pt idx="190">
                  <c:v>10125</c:v>
                </c:pt>
                <c:pt idx="191">
                  <c:v>9835</c:v>
                </c:pt>
                <c:pt idx="192">
                  <c:v>9890</c:v>
                </c:pt>
                <c:pt idx="193">
                  <c:v>9860</c:v>
                </c:pt>
                <c:pt idx="194">
                  <c:v>9810</c:v>
                </c:pt>
                <c:pt idx="195">
                  <c:v>9495</c:v>
                </c:pt>
                <c:pt idx="196">
                  <c:v>9535</c:v>
                </c:pt>
                <c:pt idx="197">
                  <c:v>9445</c:v>
                </c:pt>
                <c:pt idx="198">
                  <c:v>9395</c:v>
                </c:pt>
                <c:pt idx="199">
                  <c:v>9230</c:v>
                </c:pt>
                <c:pt idx="200">
                  <c:v>9270</c:v>
                </c:pt>
                <c:pt idx="201">
                  <c:v>9150</c:v>
                </c:pt>
                <c:pt idx="202">
                  <c:v>9270</c:v>
                </c:pt>
                <c:pt idx="203">
                  <c:v>9355</c:v>
                </c:pt>
                <c:pt idx="204">
                  <c:v>9200</c:v>
                </c:pt>
                <c:pt idx="205">
                  <c:v>9065</c:v>
                </c:pt>
                <c:pt idx="206">
                  <c:v>8935</c:v>
                </c:pt>
                <c:pt idx="207">
                  <c:v>8775</c:v>
                </c:pt>
                <c:pt idx="208">
                  <c:v>8840</c:v>
                </c:pt>
                <c:pt idx="209">
                  <c:v>9180</c:v>
                </c:pt>
                <c:pt idx="210">
                  <c:v>8965</c:v>
                </c:pt>
                <c:pt idx="211">
                  <c:v>8705</c:v>
                </c:pt>
                <c:pt idx="212">
                  <c:v>8725</c:v>
                </c:pt>
                <c:pt idx="213">
                  <c:v>8335</c:v>
                </c:pt>
                <c:pt idx="214">
                  <c:v>8400</c:v>
                </c:pt>
                <c:pt idx="215">
                  <c:v>8380</c:v>
                </c:pt>
                <c:pt idx="216">
                  <c:v>8650</c:v>
                </c:pt>
                <c:pt idx="217">
                  <c:v>8680</c:v>
                </c:pt>
                <c:pt idx="218">
                  <c:v>8110</c:v>
                </c:pt>
                <c:pt idx="219">
                  <c:v>8685</c:v>
                </c:pt>
                <c:pt idx="220">
                  <c:v>8515</c:v>
                </c:pt>
                <c:pt idx="221">
                  <c:v>8430</c:v>
                </c:pt>
                <c:pt idx="222">
                  <c:v>8250</c:v>
                </c:pt>
                <c:pt idx="223">
                  <c:v>8525</c:v>
                </c:pt>
                <c:pt idx="224">
                  <c:v>8495</c:v>
                </c:pt>
                <c:pt idx="225">
                  <c:v>8300</c:v>
                </c:pt>
                <c:pt idx="226">
                  <c:v>8025</c:v>
                </c:pt>
                <c:pt idx="227">
                  <c:v>8085</c:v>
                </c:pt>
                <c:pt idx="228">
                  <c:v>7910</c:v>
                </c:pt>
                <c:pt idx="229">
                  <c:v>7750</c:v>
                </c:pt>
                <c:pt idx="230">
                  <c:v>7830</c:v>
                </c:pt>
                <c:pt idx="231">
                  <c:v>7680</c:v>
                </c:pt>
                <c:pt idx="232">
                  <c:v>7760</c:v>
                </c:pt>
                <c:pt idx="233">
                  <c:v>7720</c:v>
                </c:pt>
                <c:pt idx="234">
                  <c:v>7665</c:v>
                </c:pt>
                <c:pt idx="235">
                  <c:v>7430</c:v>
                </c:pt>
                <c:pt idx="236">
                  <c:v>7225</c:v>
                </c:pt>
                <c:pt idx="237">
                  <c:v>7355</c:v>
                </c:pt>
                <c:pt idx="238">
                  <c:v>7235</c:v>
                </c:pt>
                <c:pt idx="239">
                  <c:v>7395</c:v>
                </c:pt>
                <c:pt idx="240">
                  <c:v>7650</c:v>
                </c:pt>
                <c:pt idx="241">
                  <c:v>7850</c:v>
                </c:pt>
                <c:pt idx="242">
                  <c:v>8030</c:v>
                </c:pt>
                <c:pt idx="243">
                  <c:v>8090</c:v>
                </c:pt>
                <c:pt idx="244">
                  <c:v>8195</c:v>
                </c:pt>
                <c:pt idx="245">
                  <c:v>8225</c:v>
                </c:pt>
                <c:pt idx="246">
                  <c:v>8220</c:v>
                </c:pt>
                <c:pt idx="247">
                  <c:v>8020</c:v>
                </c:pt>
                <c:pt idx="248">
                  <c:v>7980</c:v>
                </c:pt>
                <c:pt idx="249">
                  <c:v>7895</c:v>
                </c:pt>
                <c:pt idx="250">
                  <c:v>8035</c:v>
                </c:pt>
                <c:pt idx="251">
                  <c:v>8000</c:v>
                </c:pt>
                <c:pt idx="252">
                  <c:v>8105</c:v>
                </c:pt>
                <c:pt idx="253">
                  <c:v>8450</c:v>
                </c:pt>
                <c:pt idx="254">
                  <c:v>8515</c:v>
                </c:pt>
                <c:pt idx="255">
                  <c:v>8435</c:v>
                </c:pt>
                <c:pt idx="256">
                  <c:v>8510</c:v>
                </c:pt>
                <c:pt idx="257">
                  <c:v>8600</c:v>
                </c:pt>
                <c:pt idx="258">
                  <c:v>8600</c:v>
                </c:pt>
                <c:pt idx="259">
                  <c:v>8640</c:v>
                </c:pt>
                <c:pt idx="260">
                  <c:v>8580</c:v>
                </c:pt>
                <c:pt idx="261">
                  <c:v>8320</c:v>
                </c:pt>
                <c:pt idx="262">
                  <c:v>8430</c:v>
                </c:pt>
                <c:pt idx="263">
                  <c:v>8300</c:v>
                </c:pt>
                <c:pt idx="264">
                  <c:v>8410</c:v>
                </c:pt>
                <c:pt idx="265">
                  <c:v>8265</c:v>
                </c:pt>
                <c:pt idx="266">
                  <c:v>8160</c:v>
                </c:pt>
                <c:pt idx="267">
                  <c:v>8205</c:v>
                </c:pt>
                <c:pt idx="268">
                  <c:v>8170</c:v>
                </c:pt>
                <c:pt idx="269">
                  <c:v>8090</c:v>
                </c:pt>
                <c:pt idx="270">
                  <c:v>8000</c:v>
                </c:pt>
                <c:pt idx="271">
                  <c:v>7885</c:v>
                </c:pt>
                <c:pt idx="272">
                  <c:v>7855</c:v>
                </c:pt>
                <c:pt idx="273">
                  <c:v>8040</c:v>
                </c:pt>
                <c:pt idx="274">
                  <c:v>8015</c:v>
                </c:pt>
                <c:pt idx="275">
                  <c:v>8210</c:v>
                </c:pt>
                <c:pt idx="276">
                  <c:v>8000</c:v>
                </c:pt>
                <c:pt idx="277">
                  <c:v>7945</c:v>
                </c:pt>
                <c:pt idx="278">
                  <c:v>8090</c:v>
                </c:pt>
                <c:pt idx="279">
                  <c:v>8015</c:v>
                </c:pt>
                <c:pt idx="280">
                  <c:v>8040</c:v>
                </c:pt>
                <c:pt idx="281">
                  <c:v>8055</c:v>
                </c:pt>
                <c:pt idx="282">
                  <c:v>8065</c:v>
                </c:pt>
                <c:pt idx="283">
                  <c:v>8120</c:v>
                </c:pt>
                <c:pt idx="284">
                  <c:v>8095</c:v>
                </c:pt>
                <c:pt idx="285">
                  <c:v>8250</c:v>
                </c:pt>
                <c:pt idx="286">
                  <c:v>8280</c:v>
                </c:pt>
                <c:pt idx="287">
                  <c:v>8305</c:v>
                </c:pt>
                <c:pt idx="288">
                  <c:v>8340</c:v>
                </c:pt>
                <c:pt idx="289">
                  <c:v>8410</c:v>
                </c:pt>
                <c:pt idx="290">
                  <c:v>8415</c:v>
                </c:pt>
                <c:pt idx="291">
                  <c:v>8295</c:v>
                </c:pt>
                <c:pt idx="292">
                  <c:v>8300</c:v>
                </c:pt>
                <c:pt idx="293">
                  <c:v>8225</c:v>
                </c:pt>
                <c:pt idx="294">
                  <c:v>8220</c:v>
                </c:pt>
                <c:pt idx="295">
                  <c:v>8160</c:v>
                </c:pt>
                <c:pt idx="296">
                  <c:v>7955</c:v>
                </c:pt>
                <c:pt idx="297">
                  <c:v>8055</c:v>
                </c:pt>
                <c:pt idx="298">
                  <c:v>8085</c:v>
                </c:pt>
                <c:pt idx="299">
                  <c:v>8035</c:v>
                </c:pt>
                <c:pt idx="300">
                  <c:v>8035</c:v>
                </c:pt>
                <c:pt idx="301">
                  <c:v>8260</c:v>
                </c:pt>
                <c:pt idx="302">
                  <c:v>8265</c:v>
                </c:pt>
                <c:pt idx="303">
                  <c:v>8185</c:v>
                </c:pt>
                <c:pt idx="304">
                  <c:v>7965</c:v>
                </c:pt>
                <c:pt idx="305">
                  <c:v>8095</c:v>
                </c:pt>
                <c:pt idx="306">
                  <c:v>8040</c:v>
                </c:pt>
                <c:pt idx="307">
                  <c:v>7965</c:v>
                </c:pt>
                <c:pt idx="308">
                  <c:v>8045</c:v>
                </c:pt>
                <c:pt idx="309">
                  <c:v>7995</c:v>
                </c:pt>
                <c:pt idx="310">
                  <c:v>7980</c:v>
                </c:pt>
                <c:pt idx="311">
                  <c:v>8025</c:v>
                </c:pt>
                <c:pt idx="312">
                  <c:v>8065</c:v>
                </c:pt>
                <c:pt idx="313">
                  <c:v>8190</c:v>
                </c:pt>
                <c:pt idx="314">
                  <c:v>8230</c:v>
                </c:pt>
                <c:pt idx="315">
                  <c:v>8220</c:v>
                </c:pt>
                <c:pt idx="316">
                  <c:v>8355</c:v>
                </c:pt>
                <c:pt idx="317">
                  <c:v>8705</c:v>
                </c:pt>
                <c:pt idx="318">
                  <c:v>8695</c:v>
                </c:pt>
                <c:pt idx="319">
                  <c:v>8735</c:v>
                </c:pt>
                <c:pt idx="320">
                  <c:v>8820</c:v>
                </c:pt>
                <c:pt idx="321">
                  <c:v>8870</c:v>
                </c:pt>
                <c:pt idx="322">
                  <c:v>8450</c:v>
                </c:pt>
                <c:pt idx="323">
                  <c:v>8580</c:v>
                </c:pt>
                <c:pt idx="324">
                  <c:v>8570</c:v>
                </c:pt>
                <c:pt idx="325">
                  <c:v>8655</c:v>
                </c:pt>
                <c:pt idx="326">
                  <c:v>8520</c:v>
                </c:pt>
                <c:pt idx="327">
                  <c:v>8785</c:v>
                </c:pt>
                <c:pt idx="328">
                  <c:v>8900</c:v>
                </c:pt>
                <c:pt idx="329">
                  <c:v>8925</c:v>
                </c:pt>
                <c:pt idx="330">
                  <c:v>8920</c:v>
                </c:pt>
                <c:pt idx="331">
                  <c:v>8875</c:v>
                </c:pt>
                <c:pt idx="332">
                  <c:v>8725</c:v>
                </c:pt>
                <c:pt idx="333">
                  <c:v>8870</c:v>
                </c:pt>
                <c:pt idx="334">
                  <c:v>8925</c:v>
                </c:pt>
                <c:pt idx="335">
                  <c:v>8805</c:v>
                </c:pt>
                <c:pt idx="336">
                  <c:v>8785</c:v>
                </c:pt>
                <c:pt idx="337">
                  <c:v>8775</c:v>
                </c:pt>
                <c:pt idx="338">
                  <c:v>9090</c:v>
                </c:pt>
                <c:pt idx="339">
                  <c:v>9490</c:v>
                </c:pt>
                <c:pt idx="340">
                  <c:v>9435</c:v>
                </c:pt>
                <c:pt idx="341">
                  <c:v>9580</c:v>
                </c:pt>
                <c:pt idx="342">
                  <c:v>9370</c:v>
                </c:pt>
                <c:pt idx="343">
                  <c:v>9455</c:v>
                </c:pt>
                <c:pt idx="344">
                  <c:v>9280</c:v>
                </c:pt>
                <c:pt idx="345">
                  <c:v>9295</c:v>
                </c:pt>
                <c:pt idx="346">
                  <c:v>9215</c:v>
                </c:pt>
                <c:pt idx="347">
                  <c:v>9290</c:v>
                </c:pt>
                <c:pt idx="348">
                  <c:v>9300</c:v>
                </c:pt>
                <c:pt idx="349">
                  <c:v>9380</c:v>
                </c:pt>
                <c:pt idx="350">
                  <c:v>9475</c:v>
                </c:pt>
                <c:pt idx="351">
                  <c:v>9450</c:v>
                </c:pt>
                <c:pt idx="352">
                  <c:v>9465</c:v>
                </c:pt>
                <c:pt idx="353">
                  <c:v>9360</c:v>
                </c:pt>
                <c:pt idx="354">
                  <c:v>9535</c:v>
                </c:pt>
                <c:pt idx="355">
                  <c:v>9685</c:v>
                </c:pt>
                <c:pt idx="356">
                  <c:v>9750</c:v>
                </c:pt>
                <c:pt idx="357">
                  <c:v>9885</c:v>
                </c:pt>
                <c:pt idx="358">
                  <c:v>10085</c:v>
                </c:pt>
                <c:pt idx="359">
                  <c:v>10265</c:v>
                </c:pt>
                <c:pt idx="360">
                  <c:v>10385</c:v>
                </c:pt>
                <c:pt idx="361">
                  <c:v>10490</c:v>
                </c:pt>
                <c:pt idx="362">
                  <c:v>10145</c:v>
                </c:pt>
                <c:pt idx="363">
                  <c:v>10360</c:v>
                </c:pt>
                <c:pt idx="364">
                  <c:v>10425</c:v>
                </c:pt>
                <c:pt idx="365">
                  <c:v>10365</c:v>
                </c:pt>
                <c:pt idx="366">
                  <c:v>10385</c:v>
                </c:pt>
                <c:pt idx="367">
                  <c:v>10630</c:v>
                </c:pt>
                <c:pt idx="368">
                  <c:v>10560</c:v>
                </c:pt>
                <c:pt idx="369">
                  <c:v>10485</c:v>
                </c:pt>
                <c:pt idx="370">
                  <c:v>10385</c:v>
                </c:pt>
                <c:pt idx="371">
                  <c:v>10500</c:v>
                </c:pt>
                <c:pt idx="372">
                  <c:v>10560</c:v>
                </c:pt>
                <c:pt idx="373">
                  <c:v>10655</c:v>
                </c:pt>
                <c:pt idx="374">
                  <c:v>10395</c:v>
                </c:pt>
                <c:pt idx="375">
                  <c:v>10520</c:v>
                </c:pt>
                <c:pt idx="376">
                  <c:v>10525</c:v>
                </c:pt>
                <c:pt idx="377">
                  <c:v>10350</c:v>
                </c:pt>
                <c:pt idx="378">
                  <c:v>10235</c:v>
                </c:pt>
                <c:pt idx="379">
                  <c:v>10315</c:v>
                </c:pt>
                <c:pt idx="380">
                  <c:v>10425</c:v>
                </c:pt>
                <c:pt idx="381">
                  <c:v>10380</c:v>
                </c:pt>
                <c:pt idx="382">
                  <c:v>10300</c:v>
                </c:pt>
                <c:pt idx="383">
                  <c:v>10185</c:v>
                </c:pt>
                <c:pt idx="384">
                  <c:v>9970</c:v>
                </c:pt>
                <c:pt idx="385">
                  <c:v>10060</c:v>
                </c:pt>
                <c:pt idx="386">
                  <c:v>10070</c:v>
                </c:pt>
                <c:pt idx="387">
                  <c:v>10355</c:v>
                </c:pt>
                <c:pt idx="388">
                  <c:v>10410</c:v>
                </c:pt>
                <c:pt idx="389">
                  <c:v>10695</c:v>
                </c:pt>
                <c:pt idx="390">
                  <c:v>10900</c:v>
                </c:pt>
                <c:pt idx="391">
                  <c:v>10790</c:v>
                </c:pt>
                <c:pt idx="392">
                  <c:v>10800</c:v>
                </c:pt>
                <c:pt idx="393">
                  <c:v>10550</c:v>
                </c:pt>
                <c:pt idx="394">
                  <c:v>10645</c:v>
                </c:pt>
                <c:pt idx="395">
                  <c:v>10735</c:v>
                </c:pt>
                <c:pt idx="396">
                  <c:v>10270</c:v>
                </c:pt>
                <c:pt idx="397">
                  <c:v>10205</c:v>
                </c:pt>
                <c:pt idx="398">
                  <c:v>10200</c:v>
                </c:pt>
                <c:pt idx="399">
                  <c:v>10330</c:v>
                </c:pt>
                <c:pt idx="400">
                  <c:v>9805</c:v>
                </c:pt>
                <c:pt idx="401">
                  <c:v>9700</c:v>
                </c:pt>
                <c:pt idx="402">
                  <c:v>10030</c:v>
                </c:pt>
                <c:pt idx="403">
                  <c:v>10075</c:v>
                </c:pt>
                <c:pt idx="404">
                  <c:v>9890</c:v>
                </c:pt>
                <c:pt idx="405">
                  <c:v>9895</c:v>
                </c:pt>
                <c:pt idx="406">
                  <c:v>9480</c:v>
                </c:pt>
                <c:pt idx="407">
                  <c:v>9560</c:v>
                </c:pt>
                <c:pt idx="408">
                  <c:v>9840</c:v>
                </c:pt>
                <c:pt idx="409">
                  <c:v>10110</c:v>
                </c:pt>
                <c:pt idx="410">
                  <c:v>10090</c:v>
                </c:pt>
                <c:pt idx="411">
                  <c:v>9965</c:v>
                </c:pt>
                <c:pt idx="412">
                  <c:v>10170</c:v>
                </c:pt>
                <c:pt idx="413">
                  <c:v>10100</c:v>
                </c:pt>
                <c:pt idx="414">
                  <c:v>10230</c:v>
                </c:pt>
                <c:pt idx="415">
                  <c:v>10300</c:v>
                </c:pt>
                <c:pt idx="416">
                  <c:v>10455</c:v>
                </c:pt>
                <c:pt idx="417">
                  <c:v>10500</c:v>
                </c:pt>
                <c:pt idx="418">
                  <c:v>10480</c:v>
                </c:pt>
                <c:pt idx="419">
                  <c:v>10600</c:v>
                </c:pt>
                <c:pt idx="420">
                  <c:v>10765</c:v>
                </c:pt>
                <c:pt idx="421">
                  <c:v>10425</c:v>
                </c:pt>
                <c:pt idx="422">
                  <c:v>10435</c:v>
                </c:pt>
                <c:pt idx="423">
                  <c:v>10670</c:v>
                </c:pt>
                <c:pt idx="424">
                  <c:v>10795</c:v>
                </c:pt>
                <c:pt idx="425">
                  <c:v>10725</c:v>
                </c:pt>
                <c:pt idx="426">
                  <c:v>10870</c:v>
                </c:pt>
                <c:pt idx="427">
                  <c:v>10950</c:v>
                </c:pt>
                <c:pt idx="428">
                  <c:v>10915</c:v>
                </c:pt>
                <c:pt idx="429">
                  <c:v>11250</c:v>
                </c:pt>
                <c:pt idx="430">
                  <c:v>11680</c:v>
                </c:pt>
                <c:pt idx="431">
                  <c:v>11935</c:v>
                </c:pt>
                <c:pt idx="432">
                  <c:v>11935</c:v>
                </c:pt>
                <c:pt idx="433">
                  <c:v>11755</c:v>
                </c:pt>
                <c:pt idx="434">
                  <c:v>11640</c:v>
                </c:pt>
                <c:pt idx="435">
                  <c:v>11400</c:v>
                </c:pt>
                <c:pt idx="436">
                  <c:v>11455</c:v>
                </c:pt>
                <c:pt idx="437">
                  <c:v>11495</c:v>
                </c:pt>
                <c:pt idx="438">
                  <c:v>11715</c:v>
                </c:pt>
                <c:pt idx="439">
                  <c:v>11525</c:v>
                </c:pt>
                <c:pt idx="440">
                  <c:v>11625</c:v>
                </c:pt>
                <c:pt idx="441">
                  <c:v>11780</c:v>
                </c:pt>
                <c:pt idx="442">
                  <c:v>12020</c:v>
                </c:pt>
                <c:pt idx="443">
                  <c:v>12235</c:v>
                </c:pt>
                <c:pt idx="444">
                  <c:v>12335</c:v>
                </c:pt>
                <c:pt idx="445">
                  <c:v>12525</c:v>
                </c:pt>
                <c:pt idx="446">
                  <c:v>13230</c:v>
                </c:pt>
                <c:pt idx="447">
                  <c:v>13285</c:v>
                </c:pt>
                <c:pt idx="448">
                  <c:v>13065</c:v>
                </c:pt>
                <c:pt idx="449">
                  <c:v>13350</c:v>
                </c:pt>
                <c:pt idx="450">
                  <c:v>13540</c:v>
                </c:pt>
                <c:pt idx="451">
                  <c:v>14250</c:v>
                </c:pt>
                <c:pt idx="452">
                  <c:v>14225</c:v>
                </c:pt>
                <c:pt idx="453">
                  <c:v>13650</c:v>
                </c:pt>
                <c:pt idx="454">
                  <c:v>14205</c:v>
                </c:pt>
                <c:pt idx="455">
                  <c:v>14275</c:v>
                </c:pt>
                <c:pt idx="456">
                  <c:v>14420</c:v>
                </c:pt>
                <c:pt idx="457">
                  <c:v>14415</c:v>
                </c:pt>
                <c:pt idx="458">
                  <c:v>14455</c:v>
                </c:pt>
                <c:pt idx="459">
                  <c:v>14955</c:v>
                </c:pt>
                <c:pt idx="460">
                  <c:v>15050</c:v>
                </c:pt>
                <c:pt idx="461">
                  <c:v>14815</c:v>
                </c:pt>
                <c:pt idx="462">
                  <c:v>15325</c:v>
                </c:pt>
                <c:pt idx="463">
                  <c:v>15245</c:v>
                </c:pt>
                <c:pt idx="464">
                  <c:v>15750</c:v>
                </c:pt>
                <c:pt idx="465">
                  <c:v>17095</c:v>
                </c:pt>
                <c:pt idx="466">
                  <c:v>18335</c:v>
                </c:pt>
                <c:pt idx="467">
                  <c:v>19380</c:v>
                </c:pt>
                <c:pt idx="468">
                  <c:v>20100</c:v>
                </c:pt>
                <c:pt idx="469">
                  <c:v>19490</c:v>
                </c:pt>
                <c:pt idx="470">
                  <c:v>20375</c:v>
                </c:pt>
                <c:pt idx="471">
                  <c:v>20495</c:v>
                </c:pt>
                <c:pt idx="472">
                  <c:v>19505</c:v>
                </c:pt>
                <c:pt idx="473">
                  <c:v>20660</c:v>
                </c:pt>
                <c:pt idx="474">
                  <c:v>19825</c:v>
                </c:pt>
                <c:pt idx="475">
                  <c:v>19670</c:v>
                </c:pt>
                <c:pt idx="476">
                  <c:v>18300</c:v>
                </c:pt>
                <c:pt idx="477">
                  <c:v>18715</c:v>
                </c:pt>
                <c:pt idx="478">
                  <c:v>18165</c:v>
                </c:pt>
                <c:pt idx="479">
                  <c:v>19260</c:v>
                </c:pt>
                <c:pt idx="480">
                  <c:v>18880</c:v>
                </c:pt>
                <c:pt idx="481">
                  <c:v>17995</c:v>
                </c:pt>
                <c:pt idx="482">
                  <c:v>17550</c:v>
                </c:pt>
                <c:pt idx="483">
                  <c:v>16810</c:v>
                </c:pt>
                <c:pt idx="484">
                  <c:v>16510</c:v>
                </c:pt>
                <c:pt idx="485">
                  <c:v>17595</c:v>
                </c:pt>
                <c:pt idx="486">
                  <c:v>17400</c:v>
                </c:pt>
                <c:pt idx="487">
                  <c:v>17680</c:v>
                </c:pt>
                <c:pt idx="488">
                  <c:v>17205</c:v>
                </c:pt>
                <c:pt idx="489">
                  <c:v>17370</c:v>
                </c:pt>
                <c:pt idx="490">
                  <c:v>17085</c:v>
                </c:pt>
                <c:pt idx="491">
                  <c:v>17080</c:v>
                </c:pt>
                <c:pt idx="492">
                  <c:v>16525</c:v>
                </c:pt>
                <c:pt idx="493">
                  <c:v>16000</c:v>
                </c:pt>
                <c:pt idx="494">
                  <c:v>17305</c:v>
                </c:pt>
                <c:pt idx="495">
                  <c:v>17650</c:v>
                </c:pt>
                <c:pt idx="496">
                  <c:v>19450</c:v>
                </c:pt>
                <c:pt idx="497">
                  <c:v>19800</c:v>
                </c:pt>
                <c:pt idx="498">
                  <c:v>20440</c:v>
                </c:pt>
                <c:pt idx="499">
                  <c:v>21085</c:v>
                </c:pt>
                <c:pt idx="500">
                  <c:v>19935</c:v>
                </c:pt>
                <c:pt idx="501">
                  <c:v>21495</c:v>
                </c:pt>
                <c:pt idx="502">
                  <c:v>22540</c:v>
                </c:pt>
                <c:pt idx="503">
                  <c:v>22170</c:v>
                </c:pt>
                <c:pt idx="504">
                  <c:v>22290</c:v>
                </c:pt>
                <c:pt idx="505">
                  <c:v>23960</c:v>
                </c:pt>
                <c:pt idx="506">
                  <c:v>26350</c:v>
                </c:pt>
                <c:pt idx="507">
                  <c:v>27905</c:v>
                </c:pt>
                <c:pt idx="508">
                  <c:v>28395</c:v>
                </c:pt>
                <c:pt idx="509">
                  <c:v>26840</c:v>
                </c:pt>
                <c:pt idx="510">
                  <c:v>27460</c:v>
                </c:pt>
                <c:pt idx="511">
                  <c:v>25465</c:v>
                </c:pt>
                <c:pt idx="512">
                  <c:v>24830</c:v>
                </c:pt>
                <c:pt idx="513">
                  <c:v>26565</c:v>
                </c:pt>
                <c:pt idx="514">
                  <c:v>26290</c:v>
                </c:pt>
                <c:pt idx="515">
                  <c:v>26185</c:v>
                </c:pt>
                <c:pt idx="516">
                  <c:v>27000</c:v>
                </c:pt>
                <c:pt idx="517">
                  <c:v>28230</c:v>
                </c:pt>
                <c:pt idx="518">
                  <c:v>27805</c:v>
                </c:pt>
                <c:pt idx="519">
                  <c:v>27015</c:v>
                </c:pt>
                <c:pt idx="520">
                  <c:v>26000</c:v>
                </c:pt>
                <c:pt idx="521">
                  <c:v>25840</c:v>
                </c:pt>
                <c:pt idx="522">
                  <c:v>23055</c:v>
                </c:pt>
                <c:pt idx="523">
                  <c:v>23520</c:v>
                </c:pt>
                <c:pt idx="524">
                  <c:v>21420</c:v>
                </c:pt>
                <c:pt idx="525">
                  <c:v>23650</c:v>
                </c:pt>
                <c:pt idx="526">
                  <c:v>22000</c:v>
                </c:pt>
                <c:pt idx="527">
                  <c:v>21925</c:v>
                </c:pt>
                <c:pt idx="528">
                  <c:v>20800</c:v>
                </c:pt>
                <c:pt idx="529">
                  <c:v>22070</c:v>
                </c:pt>
                <c:pt idx="530">
                  <c:v>23995</c:v>
                </c:pt>
                <c:pt idx="531">
                  <c:v>22920</c:v>
                </c:pt>
                <c:pt idx="532">
                  <c:v>23590</c:v>
                </c:pt>
                <c:pt idx="533">
                  <c:v>23310</c:v>
                </c:pt>
                <c:pt idx="534">
                  <c:v>23600</c:v>
                </c:pt>
                <c:pt idx="535">
                  <c:v>23765</c:v>
                </c:pt>
                <c:pt idx="536">
                  <c:v>23700</c:v>
                </c:pt>
                <c:pt idx="537">
                  <c:v>22660</c:v>
                </c:pt>
                <c:pt idx="538">
                  <c:v>22965</c:v>
                </c:pt>
                <c:pt idx="539">
                  <c:v>22230</c:v>
                </c:pt>
                <c:pt idx="540">
                  <c:v>23115</c:v>
                </c:pt>
                <c:pt idx="541">
                  <c:v>21970</c:v>
                </c:pt>
                <c:pt idx="542">
                  <c:v>22720</c:v>
                </c:pt>
                <c:pt idx="543">
                  <c:v>23205</c:v>
                </c:pt>
                <c:pt idx="544">
                  <c:v>24570</c:v>
                </c:pt>
                <c:pt idx="545">
                  <c:v>24490</c:v>
                </c:pt>
                <c:pt idx="546">
                  <c:v>24495</c:v>
                </c:pt>
                <c:pt idx="547">
                  <c:v>24590</c:v>
                </c:pt>
                <c:pt idx="548">
                  <c:v>24760</c:v>
                </c:pt>
                <c:pt idx="549">
                  <c:v>23820</c:v>
                </c:pt>
                <c:pt idx="550">
                  <c:v>24765</c:v>
                </c:pt>
                <c:pt idx="551">
                  <c:v>24395</c:v>
                </c:pt>
                <c:pt idx="552">
                  <c:v>23380</c:v>
                </c:pt>
                <c:pt idx="553">
                  <c:v>20505</c:v>
                </c:pt>
                <c:pt idx="554">
                  <c:v>22100</c:v>
                </c:pt>
                <c:pt idx="555">
                  <c:v>22100</c:v>
                </c:pt>
                <c:pt idx="556">
                  <c:v>21640</c:v>
                </c:pt>
                <c:pt idx="557">
                  <c:v>22790</c:v>
                </c:pt>
                <c:pt idx="558">
                  <c:v>22765</c:v>
                </c:pt>
                <c:pt idx="559">
                  <c:v>22400</c:v>
                </c:pt>
                <c:pt idx="560">
                  <c:v>22795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8-294A-A4B2-F7CE875B2111}"/>
            </c:ext>
          </c:extLst>
        </c:ser>
        <c:ser>
          <c:idx val="15"/>
          <c:order val="1"/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Sheet1!$A$1:$A$561</c:f>
              <c:strCache>
                <c:ptCount val="561"/>
                <c:pt idx="0">
                  <c:v>날짜</c:v>
                </c:pt>
                <c:pt idx="1">
                  <c:v>2015.12.18</c:v>
                </c:pt>
                <c:pt idx="2">
                  <c:v>2015.12.21</c:v>
                </c:pt>
                <c:pt idx="3">
                  <c:v>2015.12.22</c:v>
                </c:pt>
                <c:pt idx="4">
                  <c:v>2015.12.23</c:v>
                </c:pt>
                <c:pt idx="5">
                  <c:v>2015.12.24</c:v>
                </c:pt>
                <c:pt idx="6">
                  <c:v>2015.12.28</c:v>
                </c:pt>
                <c:pt idx="7">
                  <c:v>2015.12.29</c:v>
                </c:pt>
                <c:pt idx="8">
                  <c:v>2015.12.30</c:v>
                </c:pt>
                <c:pt idx="9">
                  <c:v>2016.01.04</c:v>
                </c:pt>
                <c:pt idx="10">
                  <c:v>2016.01.05</c:v>
                </c:pt>
                <c:pt idx="11">
                  <c:v>2016.01.06</c:v>
                </c:pt>
                <c:pt idx="12">
                  <c:v>2016.01.07</c:v>
                </c:pt>
                <c:pt idx="13">
                  <c:v>2016.01.08</c:v>
                </c:pt>
                <c:pt idx="14">
                  <c:v>2016.01.11</c:v>
                </c:pt>
                <c:pt idx="15">
                  <c:v>2016.01.12</c:v>
                </c:pt>
                <c:pt idx="16">
                  <c:v>2016.01.13</c:v>
                </c:pt>
                <c:pt idx="17">
                  <c:v>2016.01.14</c:v>
                </c:pt>
                <c:pt idx="18">
                  <c:v>2016.01.15</c:v>
                </c:pt>
                <c:pt idx="19">
                  <c:v>2016.01.18</c:v>
                </c:pt>
                <c:pt idx="20">
                  <c:v>2016.01.19</c:v>
                </c:pt>
                <c:pt idx="21">
                  <c:v>2016.01.20</c:v>
                </c:pt>
                <c:pt idx="22">
                  <c:v>2016.01.21</c:v>
                </c:pt>
                <c:pt idx="23">
                  <c:v>2016.01.22</c:v>
                </c:pt>
                <c:pt idx="24">
                  <c:v>2016.01.25</c:v>
                </c:pt>
                <c:pt idx="25">
                  <c:v>2016.01.26</c:v>
                </c:pt>
                <c:pt idx="26">
                  <c:v>2016.01.27</c:v>
                </c:pt>
                <c:pt idx="27">
                  <c:v>2016.01.28</c:v>
                </c:pt>
                <c:pt idx="28">
                  <c:v>2016.01.29</c:v>
                </c:pt>
                <c:pt idx="29">
                  <c:v>2016.02.01</c:v>
                </c:pt>
                <c:pt idx="30">
                  <c:v>2016.02.02</c:v>
                </c:pt>
                <c:pt idx="31">
                  <c:v>2016.02.03</c:v>
                </c:pt>
                <c:pt idx="32">
                  <c:v>2016.02.04</c:v>
                </c:pt>
                <c:pt idx="33">
                  <c:v>2016.02.05</c:v>
                </c:pt>
                <c:pt idx="34">
                  <c:v>2016.02.11</c:v>
                </c:pt>
                <c:pt idx="35">
                  <c:v>2016.02.12</c:v>
                </c:pt>
                <c:pt idx="36">
                  <c:v>2016.02.15</c:v>
                </c:pt>
                <c:pt idx="37">
                  <c:v>2016.02.16</c:v>
                </c:pt>
                <c:pt idx="38">
                  <c:v>2016.02.17</c:v>
                </c:pt>
                <c:pt idx="39">
                  <c:v>2016.02.18</c:v>
                </c:pt>
                <c:pt idx="40">
                  <c:v>2016.02.19</c:v>
                </c:pt>
                <c:pt idx="41">
                  <c:v>2016.02.22</c:v>
                </c:pt>
                <c:pt idx="42">
                  <c:v>2016.02.23</c:v>
                </c:pt>
                <c:pt idx="43">
                  <c:v>2016.02.24</c:v>
                </c:pt>
                <c:pt idx="44">
                  <c:v>2016.02.25</c:v>
                </c:pt>
                <c:pt idx="45">
                  <c:v>2016.02.26</c:v>
                </c:pt>
                <c:pt idx="46">
                  <c:v>2016.02.29</c:v>
                </c:pt>
                <c:pt idx="47">
                  <c:v>2016.03.02</c:v>
                </c:pt>
                <c:pt idx="48">
                  <c:v>2016.03.03</c:v>
                </c:pt>
                <c:pt idx="49">
                  <c:v>2016.03.04</c:v>
                </c:pt>
                <c:pt idx="50">
                  <c:v>2016.03.07</c:v>
                </c:pt>
                <c:pt idx="51">
                  <c:v>2016.03.08</c:v>
                </c:pt>
                <c:pt idx="52">
                  <c:v>2016.03.09</c:v>
                </c:pt>
                <c:pt idx="53">
                  <c:v>2016.03.10</c:v>
                </c:pt>
                <c:pt idx="54">
                  <c:v>2016.03.11</c:v>
                </c:pt>
                <c:pt idx="55">
                  <c:v>2016.03.14</c:v>
                </c:pt>
                <c:pt idx="56">
                  <c:v>2016.03.15</c:v>
                </c:pt>
                <c:pt idx="57">
                  <c:v>2016.03.16</c:v>
                </c:pt>
                <c:pt idx="58">
                  <c:v>2016.03.17</c:v>
                </c:pt>
                <c:pt idx="59">
                  <c:v>2016.03.18</c:v>
                </c:pt>
                <c:pt idx="60">
                  <c:v>2016.03.21</c:v>
                </c:pt>
                <c:pt idx="61">
                  <c:v>2016.03.22</c:v>
                </c:pt>
                <c:pt idx="62">
                  <c:v>2016.03.23</c:v>
                </c:pt>
                <c:pt idx="63">
                  <c:v>2016.03.24</c:v>
                </c:pt>
                <c:pt idx="64">
                  <c:v>2016.03.25</c:v>
                </c:pt>
                <c:pt idx="65">
                  <c:v>2016.03.28</c:v>
                </c:pt>
                <c:pt idx="66">
                  <c:v>2016.03.29</c:v>
                </c:pt>
                <c:pt idx="67">
                  <c:v>2016.03.30</c:v>
                </c:pt>
                <c:pt idx="68">
                  <c:v>2016.03.31</c:v>
                </c:pt>
                <c:pt idx="69">
                  <c:v>2016.04.01</c:v>
                </c:pt>
                <c:pt idx="70">
                  <c:v>2016.04.04</c:v>
                </c:pt>
                <c:pt idx="71">
                  <c:v>2016.04.05</c:v>
                </c:pt>
                <c:pt idx="72">
                  <c:v>2016.04.06</c:v>
                </c:pt>
                <c:pt idx="73">
                  <c:v>2016.04.07</c:v>
                </c:pt>
                <c:pt idx="74">
                  <c:v>2016.04.08</c:v>
                </c:pt>
                <c:pt idx="75">
                  <c:v>2016.04.11</c:v>
                </c:pt>
                <c:pt idx="76">
                  <c:v>2016.04.12</c:v>
                </c:pt>
                <c:pt idx="77">
                  <c:v>2016.04.14</c:v>
                </c:pt>
                <c:pt idx="78">
                  <c:v>2016.04.15</c:v>
                </c:pt>
                <c:pt idx="79">
                  <c:v>2016.04.18</c:v>
                </c:pt>
                <c:pt idx="80">
                  <c:v>2016.04.19</c:v>
                </c:pt>
                <c:pt idx="81">
                  <c:v>2016.04.20</c:v>
                </c:pt>
                <c:pt idx="82">
                  <c:v>2016.04.21</c:v>
                </c:pt>
                <c:pt idx="83">
                  <c:v>2016.04.22</c:v>
                </c:pt>
                <c:pt idx="84">
                  <c:v>2016.04.25</c:v>
                </c:pt>
                <c:pt idx="85">
                  <c:v>2016.04.26</c:v>
                </c:pt>
                <c:pt idx="86">
                  <c:v>2016.04.27</c:v>
                </c:pt>
                <c:pt idx="87">
                  <c:v>2016.04.28</c:v>
                </c:pt>
                <c:pt idx="88">
                  <c:v>2016.04.29</c:v>
                </c:pt>
                <c:pt idx="89">
                  <c:v>2016.05.02</c:v>
                </c:pt>
                <c:pt idx="90">
                  <c:v>2016.05.03</c:v>
                </c:pt>
                <c:pt idx="91">
                  <c:v>2016.05.04</c:v>
                </c:pt>
                <c:pt idx="92">
                  <c:v>2016.05.09</c:v>
                </c:pt>
                <c:pt idx="93">
                  <c:v>2016.05.10</c:v>
                </c:pt>
                <c:pt idx="94">
                  <c:v>2016.05.11</c:v>
                </c:pt>
                <c:pt idx="95">
                  <c:v>2016.05.12</c:v>
                </c:pt>
                <c:pt idx="96">
                  <c:v>2016.05.13</c:v>
                </c:pt>
                <c:pt idx="97">
                  <c:v>2016.05.16</c:v>
                </c:pt>
                <c:pt idx="98">
                  <c:v>2016.05.17</c:v>
                </c:pt>
                <c:pt idx="99">
                  <c:v>2016.05.18</c:v>
                </c:pt>
                <c:pt idx="100">
                  <c:v>2016.05.19</c:v>
                </c:pt>
                <c:pt idx="101">
                  <c:v>2016.05.20</c:v>
                </c:pt>
                <c:pt idx="102">
                  <c:v>2016.05.23</c:v>
                </c:pt>
                <c:pt idx="103">
                  <c:v>2016.05.24</c:v>
                </c:pt>
                <c:pt idx="104">
                  <c:v>2016.05.25</c:v>
                </c:pt>
                <c:pt idx="105">
                  <c:v>2016.05.26</c:v>
                </c:pt>
                <c:pt idx="106">
                  <c:v>2016.05.27</c:v>
                </c:pt>
                <c:pt idx="107">
                  <c:v>2016.05.30</c:v>
                </c:pt>
                <c:pt idx="108">
                  <c:v>2016.05.31</c:v>
                </c:pt>
                <c:pt idx="109">
                  <c:v>2016.06.01</c:v>
                </c:pt>
                <c:pt idx="110">
                  <c:v>2016.06.02</c:v>
                </c:pt>
                <c:pt idx="111">
                  <c:v>2016.06.03</c:v>
                </c:pt>
                <c:pt idx="112">
                  <c:v>2016.06.07</c:v>
                </c:pt>
                <c:pt idx="113">
                  <c:v>2016.06.08</c:v>
                </c:pt>
                <c:pt idx="114">
                  <c:v>2016.06.09</c:v>
                </c:pt>
                <c:pt idx="115">
                  <c:v>2016.06.10</c:v>
                </c:pt>
                <c:pt idx="116">
                  <c:v>2016.06.13</c:v>
                </c:pt>
                <c:pt idx="117">
                  <c:v>2016.06.14</c:v>
                </c:pt>
                <c:pt idx="118">
                  <c:v>2016.06.15</c:v>
                </c:pt>
                <c:pt idx="119">
                  <c:v>2016.06.16</c:v>
                </c:pt>
                <c:pt idx="120">
                  <c:v>2016.06.17</c:v>
                </c:pt>
                <c:pt idx="121">
                  <c:v>2016.06.20</c:v>
                </c:pt>
                <c:pt idx="122">
                  <c:v>2016.06.21</c:v>
                </c:pt>
                <c:pt idx="123">
                  <c:v>2016.06.22</c:v>
                </c:pt>
                <c:pt idx="124">
                  <c:v>2016.06.23</c:v>
                </c:pt>
                <c:pt idx="125">
                  <c:v>2016.06.24</c:v>
                </c:pt>
                <c:pt idx="126">
                  <c:v>2016.06.27</c:v>
                </c:pt>
                <c:pt idx="127">
                  <c:v>2016.06.28</c:v>
                </c:pt>
                <c:pt idx="128">
                  <c:v>2016.06.29</c:v>
                </c:pt>
                <c:pt idx="129">
                  <c:v>2016.06.30</c:v>
                </c:pt>
                <c:pt idx="130">
                  <c:v>2016.07.01</c:v>
                </c:pt>
                <c:pt idx="131">
                  <c:v>2016.07.04</c:v>
                </c:pt>
                <c:pt idx="132">
                  <c:v>2016.07.05</c:v>
                </c:pt>
                <c:pt idx="133">
                  <c:v>2016.07.06</c:v>
                </c:pt>
                <c:pt idx="134">
                  <c:v>2016.07.07</c:v>
                </c:pt>
                <c:pt idx="135">
                  <c:v>2016.07.08</c:v>
                </c:pt>
                <c:pt idx="136">
                  <c:v>2016.07.11</c:v>
                </c:pt>
                <c:pt idx="137">
                  <c:v>2016.07.12</c:v>
                </c:pt>
                <c:pt idx="138">
                  <c:v>2016.07.13</c:v>
                </c:pt>
                <c:pt idx="139">
                  <c:v>2016.07.14</c:v>
                </c:pt>
                <c:pt idx="140">
                  <c:v>2016.07.15</c:v>
                </c:pt>
                <c:pt idx="141">
                  <c:v>2016.07.18</c:v>
                </c:pt>
                <c:pt idx="142">
                  <c:v>2016.07.19</c:v>
                </c:pt>
                <c:pt idx="143">
                  <c:v>2016.07.20</c:v>
                </c:pt>
                <c:pt idx="144">
                  <c:v>2016.07.21</c:v>
                </c:pt>
                <c:pt idx="145">
                  <c:v>2016.07.22</c:v>
                </c:pt>
                <c:pt idx="146">
                  <c:v>2016.07.25</c:v>
                </c:pt>
                <c:pt idx="147">
                  <c:v>2016.07.26</c:v>
                </c:pt>
                <c:pt idx="148">
                  <c:v>2016.07.27</c:v>
                </c:pt>
                <c:pt idx="149">
                  <c:v>2016.07.28</c:v>
                </c:pt>
                <c:pt idx="150">
                  <c:v>2016.07.29</c:v>
                </c:pt>
                <c:pt idx="151">
                  <c:v>2016.08.01</c:v>
                </c:pt>
                <c:pt idx="152">
                  <c:v>2016.08.02</c:v>
                </c:pt>
                <c:pt idx="153">
                  <c:v>2016.08.03</c:v>
                </c:pt>
                <c:pt idx="154">
                  <c:v>2016.08.04</c:v>
                </c:pt>
                <c:pt idx="155">
                  <c:v>2016.08.05</c:v>
                </c:pt>
                <c:pt idx="156">
                  <c:v>2016.08.08</c:v>
                </c:pt>
                <c:pt idx="157">
                  <c:v>2016.08.09</c:v>
                </c:pt>
                <c:pt idx="158">
                  <c:v>2016.08.10</c:v>
                </c:pt>
                <c:pt idx="159">
                  <c:v>2016.08.11</c:v>
                </c:pt>
                <c:pt idx="160">
                  <c:v>2016.08.12</c:v>
                </c:pt>
                <c:pt idx="161">
                  <c:v>2016.08.16</c:v>
                </c:pt>
                <c:pt idx="162">
                  <c:v>2016.08.17</c:v>
                </c:pt>
                <c:pt idx="163">
                  <c:v>2016.08.18</c:v>
                </c:pt>
                <c:pt idx="164">
                  <c:v>2016.08.19</c:v>
                </c:pt>
                <c:pt idx="165">
                  <c:v>2016.08.22</c:v>
                </c:pt>
                <c:pt idx="166">
                  <c:v>2016.08.23</c:v>
                </c:pt>
                <c:pt idx="167">
                  <c:v>2016.08.24</c:v>
                </c:pt>
                <c:pt idx="168">
                  <c:v>2016.08.25</c:v>
                </c:pt>
                <c:pt idx="169">
                  <c:v>2016.08.26</c:v>
                </c:pt>
                <c:pt idx="170">
                  <c:v>2016.08.29</c:v>
                </c:pt>
                <c:pt idx="171">
                  <c:v>2016.08.30</c:v>
                </c:pt>
                <c:pt idx="172">
                  <c:v>2016.08.31</c:v>
                </c:pt>
                <c:pt idx="173">
                  <c:v>2016.09.01</c:v>
                </c:pt>
                <c:pt idx="174">
                  <c:v>2016.09.02</c:v>
                </c:pt>
                <c:pt idx="175">
                  <c:v>2016.09.05</c:v>
                </c:pt>
                <c:pt idx="176">
                  <c:v>2016.09.06</c:v>
                </c:pt>
                <c:pt idx="177">
                  <c:v>2016.09.07</c:v>
                </c:pt>
                <c:pt idx="178">
                  <c:v>2016.09.08</c:v>
                </c:pt>
                <c:pt idx="179">
                  <c:v>2016.09.09</c:v>
                </c:pt>
                <c:pt idx="180">
                  <c:v>2016.09.12</c:v>
                </c:pt>
                <c:pt idx="181">
                  <c:v>2016.09.13</c:v>
                </c:pt>
                <c:pt idx="182">
                  <c:v>2016.09.19</c:v>
                </c:pt>
                <c:pt idx="183">
                  <c:v>2016.09.20</c:v>
                </c:pt>
                <c:pt idx="184">
                  <c:v>2016.09.21</c:v>
                </c:pt>
                <c:pt idx="185">
                  <c:v>2016.09.22</c:v>
                </c:pt>
                <c:pt idx="186">
                  <c:v>2016.09.23</c:v>
                </c:pt>
                <c:pt idx="187">
                  <c:v>2016.09.26</c:v>
                </c:pt>
                <c:pt idx="188">
                  <c:v>2016.09.27</c:v>
                </c:pt>
                <c:pt idx="189">
                  <c:v>2016.09.28</c:v>
                </c:pt>
                <c:pt idx="190">
                  <c:v>2016.09.29</c:v>
                </c:pt>
                <c:pt idx="191">
                  <c:v>2016.09.30</c:v>
                </c:pt>
                <c:pt idx="192">
                  <c:v>2016.10.04</c:v>
                </c:pt>
                <c:pt idx="193">
                  <c:v>2016.10.05</c:v>
                </c:pt>
                <c:pt idx="194">
                  <c:v>2016.10.06</c:v>
                </c:pt>
                <c:pt idx="195">
                  <c:v>2016.10.07</c:v>
                </c:pt>
                <c:pt idx="196">
                  <c:v>2016.10.10</c:v>
                </c:pt>
                <c:pt idx="197">
                  <c:v>2016.10.11</c:v>
                </c:pt>
                <c:pt idx="198">
                  <c:v>2016.10.12</c:v>
                </c:pt>
                <c:pt idx="199">
                  <c:v>2016.10.13</c:v>
                </c:pt>
                <c:pt idx="200">
                  <c:v>2016.10.14</c:v>
                </c:pt>
                <c:pt idx="201">
                  <c:v>2016.10.17</c:v>
                </c:pt>
                <c:pt idx="202">
                  <c:v>2016.10.18</c:v>
                </c:pt>
                <c:pt idx="203">
                  <c:v>2016.10.19</c:v>
                </c:pt>
                <c:pt idx="204">
                  <c:v>2016.10.20</c:v>
                </c:pt>
                <c:pt idx="205">
                  <c:v>2016.10.21</c:v>
                </c:pt>
                <c:pt idx="206">
                  <c:v>2016.10.24</c:v>
                </c:pt>
                <c:pt idx="207">
                  <c:v>2016.10.25</c:v>
                </c:pt>
                <c:pt idx="208">
                  <c:v>2016.10.26</c:v>
                </c:pt>
                <c:pt idx="209">
                  <c:v>2016.10.27</c:v>
                </c:pt>
                <c:pt idx="210">
                  <c:v>2016.10.28</c:v>
                </c:pt>
                <c:pt idx="211">
                  <c:v>2016.10.31</c:v>
                </c:pt>
                <c:pt idx="212">
                  <c:v>2016.11.01</c:v>
                </c:pt>
                <c:pt idx="213">
                  <c:v>2016.11.02</c:v>
                </c:pt>
                <c:pt idx="214">
                  <c:v>2016.11.03</c:v>
                </c:pt>
                <c:pt idx="215">
                  <c:v>2016.11.04</c:v>
                </c:pt>
                <c:pt idx="216">
                  <c:v>2016.11.07</c:v>
                </c:pt>
                <c:pt idx="217">
                  <c:v>2016.11.08</c:v>
                </c:pt>
                <c:pt idx="218">
                  <c:v>2016.11.09</c:v>
                </c:pt>
                <c:pt idx="219">
                  <c:v>2016.11.10</c:v>
                </c:pt>
                <c:pt idx="220">
                  <c:v>2016.11.11</c:v>
                </c:pt>
                <c:pt idx="221">
                  <c:v>2016.11.14</c:v>
                </c:pt>
                <c:pt idx="222">
                  <c:v>2016.11.15</c:v>
                </c:pt>
                <c:pt idx="223">
                  <c:v>2016.11.16</c:v>
                </c:pt>
                <c:pt idx="224">
                  <c:v>2016.11.17</c:v>
                </c:pt>
                <c:pt idx="225">
                  <c:v>2016.11.18</c:v>
                </c:pt>
                <c:pt idx="226">
                  <c:v>2016.11.21</c:v>
                </c:pt>
                <c:pt idx="227">
                  <c:v>2016.11.22</c:v>
                </c:pt>
                <c:pt idx="228">
                  <c:v>2016.11.23</c:v>
                </c:pt>
                <c:pt idx="229">
                  <c:v>2016.11.24</c:v>
                </c:pt>
                <c:pt idx="230">
                  <c:v>2016.11.25</c:v>
                </c:pt>
                <c:pt idx="231">
                  <c:v>2016.11.28</c:v>
                </c:pt>
                <c:pt idx="232">
                  <c:v>2016.11.29</c:v>
                </c:pt>
                <c:pt idx="233">
                  <c:v>2016.11.30</c:v>
                </c:pt>
                <c:pt idx="234">
                  <c:v>2016.12.01</c:v>
                </c:pt>
                <c:pt idx="235">
                  <c:v>2016.12.02</c:v>
                </c:pt>
                <c:pt idx="236">
                  <c:v>2016.12.05</c:v>
                </c:pt>
                <c:pt idx="237">
                  <c:v>2016.12.06</c:v>
                </c:pt>
                <c:pt idx="238">
                  <c:v>2016.12.07</c:v>
                </c:pt>
                <c:pt idx="239">
                  <c:v>2016.12.08</c:v>
                </c:pt>
                <c:pt idx="240">
                  <c:v>2016.12.09</c:v>
                </c:pt>
                <c:pt idx="241">
                  <c:v>2016.12.12</c:v>
                </c:pt>
                <c:pt idx="242">
                  <c:v>2016.12.13</c:v>
                </c:pt>
                <c:pt idx="243">
                  <c:v>2016.12.14</c:v>
                </c:pt>
                <c:pt idx="244">
                  <c:v>2016.12.15</c:v>
                </c:pt>
                <c:pt idx="245">
                  <c:v>2016.12.16</c:v>
                </c:pt>
                <c:pt idx="246">
                  <c:v>2016.12.19</c:v>
                </c:pt>
                <c:pt idx="247">
                  <c:v>2016.12.20</c:v>
                </c:pt>
                <c:pt idx="248">
                  <c:v>2016.12.21</c:v>
                </c:pt>
                <c:pt idx="249">
                  <c:v>2016.12.22</c:v>
                </c:pt>
                <c:pt idx="250">
                  <c:v>2016.12.23</c:v>
                </c:pt>
                <c:pt idx="251">
                  <c:v>2016.12.26</c:v>
                </c:pt>
                <c:pt idx="252">
                  <c:v>2016.12.27</c:v>
                </c:pt>
                <c:pt idx="253">
                  <c:v>2016.12.28</c:v>
                </c:pt>
                <c:pt idx="254">
                  <c:v>2016.12.29</c:v>
                </c:pt>
                <c:pt idx="255">
                  <c:v>2017.01.02</c:v>
                </c:pt>
                <c:pt idx="256">
                  <c:v>2017.01.03</c:v>
                </c:pt>
                <c:pt idx="257">
                  <c:v>2017.01.04</c:v>
                </c:pt>
                <c:pt idx="258">
                  <c:v>2017.01.05</c:v>
                </c:pt>
                <c:pt idx="259">
                  <c:v>2017.01.06</c:v>
                </c:pt>
                <c:pt idx="260">
                  <c:v>2017.01.09</c:v>
                </c:pt>
                <c:pt idx="261">
                  <c:v>2017.01.10</c:v>
                </c:pt>
                <c:pt idx="262">
                  <c:v>2017.01.11</c:v>
                </c:pt>
                <c:pt idx="263">
                  <c:v>2017.01.12</c:v>
                </c:pt>
                <c:pt idx="264">
                  <c:v>2017.01.13</c:v>
                </c:pt>
                <c:pt idx="265">
                  <c:v>2017.01.16</c:v>
                </c:pt>
                <c:pt idx="266">
                  <c:v>2017.01.17</c:v>
                </c:pt>
                <c:pt idx="267">
                  <c:v>2017.01.18</c:v>
                </c:pt>
                <c:pt idx="268">
                  <c:v>2017.01.19</c:v>
                </c:pt>
                <c:pt idx="269">
                  <c:v>2017.01.20</c:v>
                </c:pt>
                <c:pt idx="270">
                  <c:v>2017.01.23</c:v>
                </c:pt>
                <c:pt idx="271">
                  <c:v>2017.01.24</c:v>
                </c:pt>
                <c:pt idx="272">
                  <c:v>2017.01.25</c:v>
                </c:pt>
                <c:pt idx="273">
                  <c:v>2017.01.26</c:v>
                </c:pt>
                <c:pt idx="274">
                  <c:v>2017.01.31</c:v>
                </c:pt>
                <c:pt idx="275">
                  <c:v>2017.02.01</c:v>
                </c:pt>
                <c:pt idx="276">
                  <c:v>2017.02.02</c:v>
                </c:pt>
                <c:pt idx="277">
                  <c:v>2017.02.03</c:v>
                </c:pt>
                <c:pt idx="278">
                  <c:v>2017.02.06</c:v>
                </c:pt>
                <c:pt idx="279">
                  <c:v>2017.02.07</c:v>
                </c:pt>
                <c:pt idx="280">
                  <c:v>2017.02.08</c:v>
                </c:pt>
                <c:pt idx="281">
                  <c:v>2017.02.09</c:v>
                </c:pt>
                <c:pt idx="282">
                  <c:v>2017.02.10</c:v>
                </c:pt>
                <c:pt idx="283">
                  <c:v>2017.02.13</c:v>
                </c:pt>
                <c:pt idx="284">
                  <c:v>2017.02.14</c:v>
                </c:pt>
                <c:pt idx="285">
                  <c:v>2017.02.15</c:v>
                </c:pt>
                <c:pt idx="286">
                  <c:v>2017.02.16</c:v>
                </c:pt>
                <c:pt idx="287">
                  <c:v>2017.02.17</c:v>
                </c:pt>
                <c:pt idx="288">
                  <c:v>2017.02.20</c:v>
                </c:pt>
                <c:pt idx="289">
                  <c:v>2017.02.21</c:v>
                </c:pt>
                <c:pt idx="290">
                  <c:v>2017.02.22</c:v>
                </c:pt>
                <c:pt idx="291">
                  <c:v>2017.02.23</c:v>
                </c:pt>
                <c:pt idx="292">
                  <c:v>2017.02.24</c:v>
                </c:pt>
                <c:pt idx="293">
                  <c:v>2017.02.27</c:v>
                </c:pt>
                <c:pt idx="294">
                  <c:v>2017.02.28</c:v>
                </c:pt>
                <c:pt idx="295">
                  <c:v>2017.03.02</c:v>
                </c:pt>
                <c:pt idx="296">
                  <c:v>2017.03.03</c:v>
                </c:pt>
                <c:pt idx="297">
                  <c:v>2017.03.06</c:v>
                </c:pt>
                <c:pt idx="298">
                  <c:v>2017.03.07</c:v>
                </c:pt>
                <c:pt idx="299">
                  <c:v>2017.03.08</c:v>
                </c:pt>
                <c:pt idx="300">
                  <c:v>2017.03.09</c:v>
                </c:pt>
                <c:pt idx="301">
                  <c:v>2017.03.10</c:v>
                </c:pt>
                <c:pt idx="302">
                  <c:v>2017.03.13</c:v>
                </c:pt>
                <c:pt idx="303">
                  <c:v>2017.03.14</c:v>
                </c:pt>
                <c:pt idx="304">
                  <c:v>2017.03.15</c:v>
                </c:pt>
                <c:pt idx="305">
                  <c:v>2017.03.16</c:v>
                </c:pt>
                <c:pt idx="306">
                  <c:v>2017.03.17</c:v>
                </c:pt>
                <c:pt idx="307">
                  <c:v>2017.03.20</c:v>
                </c:pt>
                <c:pt idx="308">
                  <c:v>2017.03.21</c:v>
                </c:pt>
                <c:pt idx="309">
                  <c:v>2017.03.22</c:v>
                </c:pt>
                <c:pt idx="310">
                  <c:v>2017.03.23</c:v>
                </c:pt>
                <c:pt idx="311">
                  <c:v>2017.03.24</c:v>
                </c:pt>
                <c:pt idx="312">
                  <c:v>2017.03.27</c:v>
                </c:pt>
                <c:pt idx="313">
                  <c:v>2017.03.28</c:v>
                </c:pt>
                <c:pt idx="314">
                  <c:v>2017.03.29</c:v>
                </c:pt>
                <c:pt idx="315">
                  <c:v>2017.03.30</c:v>
                </c:pt>
                <c:pt idx="316">
                  <c:v>2017.03.31</c:v>
                </c:pt>
                <c:pt idx="317">
                  <c:v>2017.04.03</c:v>
                </c:pt>
                <c:pt idx="318">
                  <c:v>2017.04.04</c:v>
                </c:pt>
                <c:pt idx="319">
                  <c:v>2017.04.05</c:v>
                </c:pt>
                <c:pt idx="320">
                  <c:v>2017.04.06</c:v>
                </c:pt>
                <c:pt idx="321">
                  <c:v>2017.04.07</c:v>
                </c:pt>
                <c:pt idx="322">
                  <c:v>2017.04.10</c:v>
                </c:pt>
                <c:pt idx="323">
                  <c:v>2017.04.11</c:v>
                </c:pt>
                <c:pt idx="324">
                  <c:v>2017.04.12</c:v>
                </c:pt>
                <c:pt idx="325">
                  <c:v>2017.04.13</c:v>
                </c:pt>
                <c:pt idx="326">
                  <c:v>2017.04.14</c:v>
                </c:pt>
                <c:pt idx="327">
                  <c:v>2017.04.17</c:v>
                </c:pt>
                <c:pt idx="328">
                  <c:v>2017.04.18</c:v>
                </c:pt>
                <c:pt idx="329">
                  <c:v>2017.04.19</c:v>
                </c:pt>
                <c:pt idx="330">
                  <c:v>2017.04.20</c:v>
                </c:pt>
                <c:pt idx="331">
                  <c:v>2017.04.21</c:v>
                </c:pt>
                <c:pt idx="332">
                  <c:v>2017.04.24</c:v>
                </c:pt>
                <c:pt idx="333">
                  <c:v>2017.04.25</c:v>
                </c:pt>
                <c:pt idx="334">
                  <c:v>2017.04.26</c:v>
                </c:pt>
                <c:pt idx="335">
                  <c:v>2017.04.27</c:v>
                </c:pt>
                <c:pt idx="336">
                  <c:v>2017.04.28</c:v>
                </c:pt>
                <c:pt idx="337">
                  <c:v>2017.05.02</c:v>
                </c:pt>
                <c:pt idx="338">
                  <c:v>2017.05.04</c:v>
                </c:pt>
                <c:pt idx="339">
                  <c:v>2017.05.08</c:v>
                </c:pt>
                <c:pt idx="340">
                  <c:v>2017.05.10</c:v>
                </c:pt>
                <c:pt idx="341">
                  <c:v>2017.05.11</c:v>
                </c:pt>
                <c:pt idx="342">
                  <c:v>2017.05.12</c:v>
                </c:pt>
                <c:pt idx="343">
                  <c:v>2017.05.15</c:v>
                </c:pt>
                <c:pt idx="344">
                  <c:v>2017.05.16</c:v>
                </c:pt>
                <c:pt idx="345">
                  <c:v>2017.05.17</c:v>
                </c:pt>
                <c:pt idx="346">
                  <c:v>2017.05.18</c:v>
                </c:pt>
                <c:pt idx="347">
                  <c:v>2017.05.19</c:v>
                </c:pt>
                <c:pt idx="348">
                  <c:v>2017.05.22</c:v>
                </c:pt>
                <c:pt idx="349">
                  <c:v>2017.05.23</c:v>
                </c:pt>
                <c:pt idx="350">
                  <c:v>2017.05.24</c:v>
                </c:pt>
                <c:pt idx="351">
                  <c:v>2017.05.25</c:v>
                </c:pt>
                <c:pt idx="352">
                  <c:v>2017.05.26</c:v>
                </c:pt>
                <c:pt idx="353">
                  <c:v>2017.05.29</c:v>
                </c:pt>
                <c:pt idx="354">
                  <c:v>2017.05.30</c:v>
                </c:pt>
                <c:pt idx="355">
                  <c:v>2017.05.31</c:v>
                </c:pt>
                <c:pt idx="356">
                  <c:v>2017.06.01</c:v>
                </c:pt>
                <c:pt idx="357">
                  <c:v>2017.06.02</c:v>
                </c:pt>
                <c:pt idx="358">
                  <c:v>2017.06.05</c:v>
                </c:pt>
                <c:pt idx="359">
                  <c:v>2017.06.07</c:v>
                </c:pt>
                <c:pt idx="360">
                  <c:v>2017.06.08</c:v>
                </c:pt>
                <c:pt idx="361">
                  <c:v>2017.06.09</c:v>
                </c:pt>
                <c:pt idx="362">
                  <c:v>2017.06.12</c:v>
                </c:pt>
                <c:pt idx="363">
                  <c:v>2017.06.13</c:v>
                </c:pt>
                <c:pt idx="364">
                  <c:v>2017.06.14</c:v>
                </c:pt>
                <c:pt idx="365">
                  <c:v>2017.06.15</c:v>
                </c:pt>
                <c:pt idx="366">
                  <c:v>2017.06.16</c:v>
                </c:pt>
                <c:pt idx="367">
                  <c:v>2017.06.19</c:v>
                </c:pt>
                <c:pt idx="368">
                  <c:v>2017.06.20</c:v>
                </c:pt>
                <c:pt idx="369">
                  <c:v>2017.06.21</c:v>
                </c:pt>
                <c:pt idx="370">
                  <c:v>2017.06.22</c:v>
                </c:pt>
                <c:pt idx="371">
                  <c:v>2017.06.23</c:v>
                </c:pt>
                <c:pt idx="372">
                  <c:v>2017.06.26</c:v>
                </c:pt>
                <c:pt idx="373">
                  <c:v>2017.06.27</c:v>
                </c:pt>
                <c:pt idx="374">
                  <c:v>2017.06.28</c:v>
                </c:pt>
                <c:pt idx="375">
                  <c:v>2017.06.29</c:v>
                </c:pt>
                <c:pt idx="376">
                  <c:v>2017.06.30</c:v>
                </c:pt>
                <c:pt idx="377">
                  <c:v>2017.07.03</c:v>
                </c:pt>
                <c:pt idx="378">
                  <c:v>2017.07.04</c:v>
                </c:pt>
                <c:pt idx="379">
                  <c:v>2017.07.05</c:v>
                </c:pt>
                <c:pt idx="380">
                  <c:v>2017.07.06</c:v>
                </c:pt>
                <c:pt idx="381">
                  <c:v>2017.07.07</c:v>
                </c:pt>
                <c:pt idx="382">
                  <c:v>2017.07.10</c:v>
                </c:pt>
                <c:pt idx="383">
                  <c:v>2017.07.11</c:v>
                </c:pt>
                <c:pt idx="384">
                  <c:v>2017.07.12</c:v>
                </c:pt>
                <c:pt idx="385">
                  <c:v>2017.07.13</c:v>
                </c:pt>
                <c:pt idx="386">
                  <c:v>2017.07.14</c:v>
                </c:pt>
                <c:pt idx="387">
                  <c:v>2017.07.17</c:v>
                </c:pt>
                <c:pt idx="388">
                  <c:v>2017.07.18</c:v>
                </c:pt>
                <c:pt idx="389">
                  <c:v>2017.07.19</c:v>
                </c:pt>
                <c:pt idx="390">
                  <c:v>2017.07.20</c:v>
                </c:pt>
                <c:pt idx="391">
                  <c:v>2017.07.21</c:v>
                </c:pt>
                <c:pt idx="392">
                  <c:v>2017.07.24</c:v>
                </c:pt>
                <c:pt idx="393">
                  <c:v>2017.07.25</c:v>
                </c:pt>
                <c:pt idx="394">
                  <c:v>2017.07.26</c:v>
                </c:pt>
                <c:pt idx="395">
                  <c:v>2017.07.27</c:v>
                </c:pt>
                <c:pt idx="396">
                  <c:v>2017.07.28</c:v>
                </c:pt>
                <c:pt idx="397">
                  <c:v>2017.07.31</c:v>
                </c:pt>
                <c:pt idx="398">
                  <c:v>2017.08.01</c:v>
                </c:pt>
                <c:pt idx="399">
                  <c:v>2017.08.02</c:v>
                </c:pt>
                <c:pt idx="400">
                  <c:v>2017.08.03</c:v>
                </c:pt>
                <c:pt idx="401">
                  <c:v>2017.08.04</c:v>
                </c:pt>
                <c:pt idx="402">
                  <c:v>2017.08.07</c:v>
                </c:pt>
                <c:pt idx="403">
                  <c:v>2017.08.08</c:v>
                </c:pt>
                <c:pt idx="404">
                  <c:v>2017.08.09</c:v>
                </c:pt>
                <c:pt idx="405">
                  <c:v>2017.08.10</c:v>
                </c:pt>
                <c:pt idx="406">
                  <c:v>2017.08.11</c:v>
                </c:pt>
                <c:pt idx="407">
                  <c:v>2017.08.14</c:v>
                </c:pt>
                <c:pt idx="408">
                  <c:v>2017.08.16</c:v>
                </c:pt>
                <c:pt idx="409">
                  <c:v>2017.08.17</c:v>
                </c:pt>
                <c:pt idx="410">
                  <c:v>2017.08.18</c:v>
                </c:pt>
                <c:pt idx="411">
                  <c:v>2017.08.21</c:v>
                </c:pt>
                <c:pt idx="412">
                  <c:v>2017.08.22</c:v>
                </c:pt>
                <c:pt idx="413">
                  <c:v>2017.08.23</c:v>
                </c:pt>
                <c:pt idx="414">
                  <c:v>2017.08.24</c:v>
                </c:pt>
                <c:pt idx="415">
                  <c:v>2017.08.25</c:v>
                </c:pt>
                <c:pt idx="416">
                  <c:v>2017.08.28</c:v>
                </c:pt>
                <c:pt idx="417">
                  <c:v>2017.08.29</c:v>
                </c:pt>
                <c:pt idx="418">
                  <c:v>2017.08.30</c:v>
                </c:pt>
                <c:pt idx="419">
                  <c:v>2017.08.31</c:v>
                </c:pt>
                <c:pt idx="420">
                  <c:v>2017.09.01</c:v>
                </c:pt>
                <c:pt idx="421">
                  <c:v>2017.09.04</c:v>
                </c:pt>
                <c:pt idx="422">
                  <c:v>2017.09.05</c:v>
                </c:pt>
                <c:pt idx="423">
                  <c:v>2017.09.06</c:v>
                </c:pt>
                <c:pt idx="424">
                  <c:v>2017.09.07</c:v>
                </c:pt>
                <c:pt idx="425">
                  <c:v>2017.09.08</c:v>
                </c:pt>
                <c:pt idx="426">
                  <c:v>2017.09.11</c:v>
                </c:pt>
                <c:pt idx="427">
                  <c:v>2017.09.12</c:v>
                </c:pt>
                <c:pt idx="428">
                  <c:v>2017.09.13</c:v>
                </c:pt>
                <c:pt idx="429">
                  <c:v>2017.09.14</c:v>
                </c:pt>
                <c:pt idx="430">
                  <c:v>2017.09.15</c:v>
                </c:pt>
                <c:pt idx="431">
                  <c:v>2017.09.18</c:v>
                </c:pt>
                <c:pt idx="432">
                  <c:v>2017.09.19</c:v>
                </c:pt>
                <c:pt idx="433">
                  <c:v>2017.09.20</c:v>
                </c:pt>
                <c:pt idx="434">
                  <c:v>2017.09.21</c:v>
                </c:pt>
                <c:pt idx="435">
                  <c:v>2017.09.22</c:v>
                </c:pt>
                <c:pt idx="436">
                  <c:v>2017.09.25</c:v>
                </c:pt>
                <c:pt idx="437">
                  <c:v>2017.09.26</c:v>
                </c:pt>
                <c:pt idx="438">
                  <c:v>2017.09.27</c:v>
                </c:pt>
                <c:pt idx="439">
                  <c:v>2017.09.28</c:v>
                </c:pt>
                <c:pt idx="440">
                  <c:v>2017.09.29</c:v>
                </c:pt>
                <c:pt idx="441">
                  <c:v>2017.10.10</c:v>
                </c:pt>
                <c:pt idx="442">
                  <c:v>2017.10.11</c:v>
                </c:pt>
                <c:pt idx="443">
                  <c:v>2017.10.12</c:v>
                </c:pt>
                <c:pt idx="444">
                  <c:v>2017.10.13</c:v>
                </c:pt>
                <c:pt idx="445">
                  <c:v>2017.10.16</c:v>
                </c:pt>
                <c:pt idx="446">
                  <c:v>2017.10.17</c:v>
                </c:pt>
                <c:pt idx="447">
                  <c:v>2017.10.18</c:v>
                </c:pt>
                <c:pt idx="448">
                  <c:v>2017.10.19</c:v>
                </c:pt>
                <c:pt idx="449">
                  <c:v>2017.10.20</c:v>
                </c:pt>
                <c:pt idx="450">
                  <c:v>2017.10.23</c:v>
                </c:pt>
                <c:pt idx="451">
                  <c:v>2017.10.24</c:v>
                </c:pt>
                <c:pt idx="452">
                  <c:v>2017.10.25</c:v>
                </c:pt>
                <c:pt idx="453">
                  <c:v>2017.10.26</c:v>
                </c:pt>
                <c:pt idx="454">
                  <c:v>2017.10.27</c:v>
                </c:pt>
                <c:pt idx="455">
                  <c:v>2017.10.30</c:v>
                </c:pt>
                <c:pt idx="456">
                  <c:v>2017.10.31</c:v>
                </c:pt>
                <c:pt idx="457">
                  <c:v>2017.11.01</c:v>
                </c:pt>
                <c:pt idx="458">
                  <c:v>2017.11.02</c:v>
                </c:pt>
                <c:pt idx="459">
                  <c:v>2017.11.03</c:v>
                </c:pt>
                <c:pt idx="460">
                  <c:v>2017.11.06</c:v>
                </c:pt>
                <c:pt idx="461">
                  <c:v>2017.11.07</c:v>
                </c:pt>
                <c:pt idx="462">
                  <c:v>2017.11.08</c:v>
                </c:pt>
                <c:pt idx="463">
                  <c:v>2017.11.09</c:v>
                </c:pt>
                <c:pt idx="464">
                  <c:v>2017.11.10</c:v>
                </c:pt>
                <c:pt idx="465">
                  <c:v>2017.11.13</c:v>
                </c:pt>
                <c:pt idx="466">
                  <c:v>2017.11.14</c:v>
                </c:pt>
                <c:pt idx="467">
                  <c:v>2017.11.15</c:v>
                </c:pt>
                <c:pt idx="468">
                  <c:v>2017.11.16</c:v>
                </c:pt>
                <c:pt idx="469">
                  <c:v>2017.11.17</c:v>
                </c:pt>
                <c:pt idx="470">
                  <c:v>2017.11.20</c:v>
                </c:pt>
                <c:pt idx="471">
                  <c:v>2017.11.21</c:v>
                </c:pt>
                <c:pt idx="472">
                  <c:v>2017.11.22</c:v>
                </c:pt>
                <c:pt idx="473">
                  <c:v>2017.11.23</c:v>
                </c:pt>
                <c:pt idx="474">
                  <c:v>2017.11.24</c:v>
                </c:pt>
                <c:pt idx="475">
                  <c:v>2017.11.27</c:v>
                </c:pt>
                <c:pt idx="476">
                  <c:v>2017.11.28</c:v>
                </c:pt>
                <c:pt idx="477">
                  <c:v>2017.11.29</c:v>
                </c:pt>
                <c:pt idx="478">
                  <c:v>2017.11.30</c:v>
                </c:pt>
                <c:pt idx="479">
                  <c:v>2017.12.01</c:v>
                </c:pt>
                <c:pt idx="480">
                  <c:v>2017.12.04</c:v>
                </c:pt>
                <c:pt idx="481">
                  <c:v>2017.12.05</c:v>
                </c:pt>
                <c:pt idx="482">
                  <c:v>2017.12.06</c:v>
                </c:pt>
                <c:pt idx="483">
                  <c:v>2017.12.07</c:v>
                </c:pt>
                <c:pt idx="484">
                  <c:v>2017.12.08</c:v>
                </c:pt>
                <c:pt idx="485">
                  <c:v>2017.12.11</c:v>
                </c:pt>
                <c:pt idx="486">
                  <c:v>2017.12.12</c:v>
                </c:pt>
                <c:pt idx="487">
                  <c:v>2017.12.13</c:v>
                </c:pt>
                <c:pt idx="488">
                  <c:v>2017.12.14</c:v>
                </c:pt>
                <c:pt idx="489">
                  <c:v>2017.12.15</c:v>
                </c:pt>
                <c:pt idx="490">
                  <c:v>2017.12.18</c:v>
                </c:pt>
                <c:pt idx="491">
                  <c:v>2017.12.19</c:v>
                </c:pt>
                <c:pt idx="492">
                  <c:v>2017.12.20</c:v>
                </c:pt>
                <c:pt idx="493">
                  <c:v>2017.12.21</c:v>
                </c:pt>
                <c:pt idx="494">
                  <c:v>2017.12.22</c:v>
                </c:pt>
                <c:pt idx="495">
                  <c:v>2017.12.26</c:v>
                </c:pt>
                <c:pt idx="496">
                  <c:v>2017.12.27</c:v>
                </c:pt>
                <c:pt idx="497">
                  <c:v>2017.12.28</c:v>
                </c:pt>
                <c:pt idx="498">
                  <c:v>2018.01.02</c:v>
                </c:pt>
                <c:pt idx="499">
                  <c:v>2018.01.03</c:v>
                </c:pt>
                <c:pt idx="500">
                  <c:v>2018.01.04</c:v>
                </c:pt>
                <c:pt idx="501">
                  <c:v>2018.01.05</c:v>
                </c:pt>
                <c:pt idx="502">
                  <c:v>2018.01.08</c:v>
                </c:pt>
                <c:pt idx="503">
                  <c:v>2018.01.09</c:v>
                </c:pt>
                <c:pt idx="504">
                  <c:v>2018.01.10</c:v>
                </c:pt>
                <c:pt idx="505">
                  <c:v>2018.01.11</c:v>
                </c:pt>
                <c:pt idx="506">
                  <c:v>2018.01.12</c:v>
                </c:pt>
                <c:pt idx="507">
                  <c:v>2018.01.15</c:v>
                </c:pt>
                <c:pt idx="508">
                  <c:v>2018.01.16</c:v>
                </c:pt>
                <c:pt idx="509">
                  <c:v>2018.01.17</c:v>
                </c:pt>
                <c:pt idx="510">
                  <c:v>2018.01.18</c:v>
                </c:pt>
                <c:pt idx="511">
                  <c:v>2018.01.19</c:v>
                </c:pt>
                <c:pt idx="512">
                  <c:v>2018.01.22</c:v>
                </c:pt>
                <c:pt idx="513">
                  <c:v>2018.01.23</c:v>
                </c:pt>
                <c:pt idx="514">
                  <c:v>2018.01.24</c:v>
                </c:pt>
                <c:pt idx="515">
                  <c:v>2018.01.25</c:v>
                </c:pt>
                <c:pt idx="516">
                  <c:v>2018.01.26</c:v>
                </c:pt>
                <c:pt idx="517">
                  <c:v>2018.01.29</c:v>
                </c:pt>
                <c:pt idx="518">
                  <c:v>2018.01.30</c:v>
                </c:pt>
                <c:pt idx="519">
                  <c:v>2018.01.31</c:v>
                </c:pt>
                <c:pt idx="520">
                  <c:v>2018.02.01</c:v>
                </c:pt>
                <c:pt idx="521">
                  <c:v>2018.02.02</c:v>
                </c:pt>
                <c:pt idx="522">
                  <c:v>2018.02.05</c:v>
                </c:pt>
                <c:pt idx="523">
                  <c:v>2018.02.06</c:v>
                </c:pt>
                <c:pt idx="524">
                  <c:v>2018.02.07</c:v>
                </c:pt>
                <c:pt idx="525">
                  <c:v>2018.02.08</c:v>
                </c:pt>
                <c:pt idx="526">
                  <c:v>2018.02.09</c:v>
                </c:pt>
                <c:pt idx="527">
                  <c:v>2018.02.12</c:v>
                </c:pt>
                <c:pt idx="528">
                  <c:v>2018.02.13</c:v>
                </c:pt>
                <c:pt idx="529">
                  <c:v>2018.02.14</c:v>
                </c:pt>
                <c:pt idx="530">
                  <c:v>2018.02.19</c:v>
                </c:pt>
                <c:pt idx="531">
                  <c:v>2018.02.20</c:v>
                </c:pt>
                <c:pt idx="532">
                  <c:v>2018.02.21</c:v>
                </c:pt>
                <c:pt idx="533">
                  <c:v>2018.02.22</c:v>
                </c:pt>
                <c:pt idx="534">
                  <c:v>2018.02.23</c:v>
                </c:pt>
                <c:pt idx="535">
                  <c:v>2018.02.26</c:v>
                </c:pt>
                <c:pt idx="536">
                  <c:v>2018.02.27</c:v>
                </c:pt>
                <c:pt idx="537">
                  <c:v>2018.02.28</c:v>
                </c:pt>
                <c:pt idx="538">
                  <c:v>2018.03.02</c:v>
                </c:pt>
                <c:pt idx="539">
                  <c:v>2018.03.05</c:v>
                </c:pt>
                <c:pt idx="540">
                  <c:v>2018.03.06</c:v>
                </c:pt>
                <c:pt idx="541">
                  <c:v>2018.03.07</c:v>
                </c:pt>
                <c:pt idx="542">
                  <c:v>2018.03.08</c:v>
                </c:pt>
                <c:pt idx="543">
                  <c:v>2018.03.09</c:v>
                </c:pt>
                <c:pt idx="544">
                  <c:v>2018.03.12</c:v>
                </c:pt>
                <c:pt idx="545">
                  <c:v>2018.03.13</c:v>
                </c:pt>
                <c:pt idx="546">
                  <c:v>2018.03.14</c:v>
                </c:pt>
                <c:pt idx="547">
                  <c:v>2018.03.15</c:v>
                </c:pt>
                <c:pt idx="548">
                  <c:v>2018.03.16</c:v>
                </c:pt>
                <c:pt idx="549">
                  <c:v>2018.03.19</c:v>
                </c:pt>
                <c:pt idx="550">
                  <c:v>2018.03.20</c:v>
                </c:pt>
                <c:pt idx="551">
                  <c:v>2018.03.21</c:v>
                </c:pt>
                <c:pt idx="552">
                  <c:v>2018.03.22</c:v>
                </c:pt>
                <c:pt idx="553">
                  <c:v>2018.03.23</c:v>
                </c:pt>
                <c:pt idx="554">
                  <c:v>2018.03.26</c:v>
                </c:pt>
                <c:pt idx="555">
                  <c:v>2018.03.27</c:v>
                </c:pt>
                <c:pt idx="556">
                  <c:v>2018.03.28</c:v>
                </c:pt>
                <c:pt idx="557">
                  <c:v>2018.03.29</c:v>
                </c:pt>
                <c:pt idx="558">
                  <c:v>2018.03.30</c:v>
                </c:pt>
                <c:pt idx="559">
                  <c:v>2018.04.02</c:v>
                </c:pt>
                <c:pt idx="560">
                  <c:v>2018.04.03</c:v>
                </c:pt>
              </c:strCache>
            </c:strRef>
          </c:cat>
          <c:val>
            <c:numRef>
              <c:f>Sheet1!$Q$1:$Q$561</c:f>
              <c:numCache>
                <c:formatCode>0.00%</c:formatCode>
                <c:ptCount val="561"/>
                <c:pt idx="0" formatCode="General">
                  <c:v>0</c:v>
                </c:pt>
                <c:pt idx="1">
                  <c:v>-0.12470263565305006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28-294A-A4B2-F7CE875B2111}"/>
            </c:ext>
          </c:extLst>
        </c:ser>
        <c:ser>
          <c:idx val="16"/>
          <c:order val="2"/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Sheet1!$A$1:$A$561</c:f>
              <c:strCache>
                <c:ptCount val="561"/>
                <c:pt idx="0">
                  <c:v>날짜</c:v>
                </c:pt>
                <c:pt idx="1">
                  <c:v>2015.12.18</c:v>
                </c:pt>
                <c:pt idx="2">
                  <c:v>2015.12.21</c:v>
                </c:pt>
                <c:pt idx="3">
                  <c:v>2015.12.22</c:v>
                </c:pt>
                <c:pt idx="4">
                  <c:v>2015.12.23</c:v>
                </c:pt>
                <c:pt idx="5">
                  <c:v>2015.12.24</c:v>
                </c:pt>
                <c:pt idx="6">
                  <c:v>2015.12.28</c:v>
                </c:pt>
                <c:pt idx="7">
                  <c:v>2015.12.29</c:v>
                </c:pt>
                <c:pt idx="8">
                  <c:v>2015.12.30</c:v>
                </c:pt>
                <c:pt idx="9">
                  <c:v>2016.01.04</c:v>
                </c:pt>
                <c:pt idx="10">
                  <c:v>2016.01.05</c:v>
                </c:pt>
                <c:pt idx="11">
                  <c:v>2016.01.06</c:v>
                </c:pt>
                <c:pt idx="12">
                  <c:v>2016.01.07</c:v>
                </c:pt>
                <c:pt idx="13">
                  <c:v>2016.01.08</c:v>
                </c:pt>
                <c:pt idx="14">
                  <c:v>2016.01.11</c:v>
                </c:pt>
                <c:pt idx="15">
                  <c:v>2016.01.12</c:v>
                </c:pt>
                <c:pt idx="16">
                  <c:v>2016.01.13</c:v>
                </c:pt>
                <c:pt idx="17">
                  <c:v>2016.01.14</c:v>
                </c:pt>
                <c:pt idx="18">
                  <c:v>2016.01.15</c:v>
                </c:pt>
                <c:pt idx="19">
                  <c:v>2016.01.18</c:v>
                </c:pt>
                <c:pt idx="20">
                  <c:v>2016.01.19</c:v>
                </c:pt>
                <c:pt idx="21">
                  <c:v>2016.01.20</c:v>
                </c:pt>
                <c:pt idx="22">
                  <c:v>2016.01.21</c:v>
                </c:pt>
                <c:pt idx="23">
                  <c:v>2016.01.22</c:v>
                </c:pt>
                <c:pt idx="24">
                  <c:v>2016.01.25</c:v>
                </c:pt>
                <c:pt idx="25">
                  <c:v>2016.01.26</c:v>
                </c:pt>
                <c:pt idx="26">
                  <c:v>2016.01.27</c:v>
                </c:pt>
                <c:pt idx="27">
                  <c:v>2016.01.28</c:v>
                </c:pt>
                <c:pt idx="28">
                  <c:v>2016.01.29</c:v>
                </c:pt>
                <c:pt idx="29">
                  <c:v>2016.02.01</c:v>
                </c:pt>
                <c:pt idx="30">
                  <c:v>2016.02.02</c:v>
                </c:pt>
                <c:pt idx="31">
                  <c:v>2016.02.03</c:v>
                </c:pt>
                <c:pt idx="32">
                  <c:v>2016.02.04</c:v>
                </c:pt>
                <c:pt idx="33">
                  <c:v>2016.02.05</c:v>
                </c:pt>
                <c:pt idx="34">
                  <c:v>2016.02.11</c:v>
                </c:pt>
                <c:pt idx="35">
                  <c:v>2016.02.12</c:v>
                </c:pt>
                <c:pt idx="36">
                  <c:v>2016.02.15</c:v>
                </c:pt>
                <c:pt idx="37">
                  <c:v>2016.02.16</c:v>
                </c:pt>
                <c:pt idx="38">
                  <c:v>2016.02.17</c:v>
                </c:pt>
                <c:pt idx="39">
                  <c:v>2016.02.18</c:v>
                </c:pt>
                <c:pt idx="40">
                  <c:v>2016.02.19</c:v>
                </c:pt>
                <c:pt idx="41">
                  <c:v>2016.02.22</c:v>
                </c:pt>
                <c:pt idx="42">
                  <c:v>2016.02.23</c:v>
                </c:pt>
                <c:pt idx="43">
                  <c:v>2016.02.24</c:v>
                </c:pt>
                <c:pt idx="44">
                  <c:v>2016.02.25</c:v>
                </c:pt>
                <c:pt idx="45">
                  <c:v>2016.02.26</c:v>
                </c:pt>
                <c:pt idx="46">
                  <c:v>2016.02.29</c:v>
                </c:pt>
                <c:pt idx="47">
                  <c:v>2016.03.02</c:v>
                </c:pt>
                <c:pt idx="48">
                  <c:v>2016.03.03</c:v>
                </c:pt>
                <c:pt idx="49">
                  <c:v>2016.03.04</c:v>
                </c:pt>
                <c:pt idx="50">
                  <c:v>2016.03.07</c:v>
                </c:pt>
                <c:pt idx="51">
                  <c:v>2016.03.08</c:v>
                </c:pt>
                <c:pt idx="52">
                  <c:v>2016.03.09</c:v>
                </c:pt>
                <c:pt idx="53">
                  <c:v>2016.03.10</c:v>
                </c:pt>
                <c:pt idx="54">
                  <c:v>2016.03.11</c:v>
                </c:pt>
                <c:pt idx="55">
                  <c:v>2016.03.14</c:v>
                </c:pt>
                <c:pt idx="56">
                  <c:v>2016.03.15</c:v>
                </c:pt>
                <c:pt idx="57">
                  <c:v>2016.03.16</c:v>
                </c:pt>
                <c:pt idx="58">
                  <c:v>2016.03.17</c:v>
                </c:pt>
                <c:pt idx="59">
                  <c:v>2016.03.18</c:v>
                </c:pt>
                <c:pt idx="60">
                  <c:v>2016.03.21</c:v>
                </c:pt>
                <c:pt idx="61">
                  <c:v>2016.03.22</c:v>
                </c:pt>
                <c:pt idx="62">
                  <c:v>2016.03.23</c:v>
                </c:pt>
                <c:pt idx="63">
                  <c:v>2016.03.24</c:v>
                </c:pt>
                <c:pt idx="64">
                  <c:v>2016.03.25</c:v>
                </c:pt>
                <c:pt idx="65">
                  <c:v>2016.03.28</c:v>
                </c:pt>
                <c:pt idx="66">
                  <c:v>2016.03.29</c:v>
                </c:pt>
                <c:pt idx="67">
                  <c:v>2016.03.30</c:v>
                </c:pt>
                <c:pt idx="68">
                  <c:v>2016.03.31</c:v>
                </c:pt>
                <c:pt idx="69">
                  <c:v>2016.04.01</c:v>
                </c:pt>
                <c:pt idx="70">
                  <c:v>2016.04.04</c:v>
                </c:pt>
                <c:pt idx="71">
                  <c:v>2016.04.05</c:v>
                </c:pt>
                <c:pt idx="72">
                  <c:v>2016.04.06</c:v>
                </c:pt>
                <c:pt idx="73">
                  <c:v>2016.04.07</c:v>
                </c:pt>
                <c:pt idx="74">
                  <c:v>2016.04.08</c:v>
                </c:pt>
                <c:pt idx="75">
                  <c:v>2016.04.11</c:v>
                </c:pt>
                <c:pt idx="76">
                  <c:v>2016.04.12</c:v>
                </c:pt>
                <c:pt idx="77">
                  <c:v>2016.04.14</c:v>
                </c:pt>
                <c:pt idx="78">
                  <c:v>2016.04.15</c:v>
                </c:pt>
                <c:pt idx="79">
                  <c:v>2016.04.18</c:v>
                </c:pt>
                <c:pt idx="80">
                  <c:v>2016.04.19</c:v>
                </c:pt>
                <c:pt idx="81">
                  <c:v>2016.04.20</c:v>
                </c:pt>
                <c:pt idx="82">
                  <c:v>2016.04.21</c:v>
                </c:pt>
                <c:pt idx="83">
                  <c:v>2016.04.22</c:v>
                </c:pt>
                <c:pt idx="84">
                  <c:v>2016.04.25</c:v>
                </c:pt>
                <c:pt idx="85">
                  <c:v>2016.04.26</c:v>
                </c:pt>
                <c:pt idx="86">
                  <c:v>2016.04.27</c:v>
                </c:pt>
                <c:pt idx="87">
                  <c:v>2016.04.28</c:v>
                </c:pt>
                <c:pt idx="88">
                  <c:v>2016.04.29</c:v>
                </c:pt>
                <c:pt idx="89">
                  <c:v>2016.05.02</c:v>
                </c:pt>
                <c:pt idx="90">
                  <c:v>2016.05.03</c:v>
                </c:pt>
                <c:pt idx="91">
                  <c:v>2016.05.04</c:v>
                </c:pt>
                <c:pt idx="92">
                  <c:v>2016.05.09</c:v>
                </c:pt>
                <c:pt idx="93">
                  <c:v>2016.05.10</c:v>
                </c:pt>
                <c:pt idx="94">
                  <c:v>2016.05.11</c:v>
                </c:pt>
                <c:pt idx="95">
                  <c:v>2016.05.12</c:v>
                </c:pt>
                <c:pt idx="96">
                  <c:v>2016.05.13</c:v>
                </c:pt>
                <c:pt idx="97">
                  <c:v>2016.05.16</c:v>
                </c:pt>
                <c:pt idx="98">
                  <c:v>2016.05.17</c:v>
                </c:pt>
                <c:pt idx="99">
                  <c:v>2016.05.18</c:v>
                </c:pt>
                <c:pt idx="100">
                  <c:v>2016.05.19</c:v>
                </c:pt>
                <c:pt idx="101">
                  <c:v>2016.05.20</c:v>
                </c:pt>
                <c:pt idx="102">
                  <c:v>2016.05.23</c:v>
                </c:pt>
                <c:pt idx="103">
                  <c:v>2016.05.24</c:v>
                </c:pt>
                <c:pt idx="104">
                  <c:v>2016.05.25</c:v>
                </c:pt>
                <c:pt idx="105">
                  <c:v>2016.05.26</c:v>
                </c:pt>
                <c:pt idx="106">
                  <c:v>2016.05.27</c:v>
                </c:pt>
                <c:pt idx="107">
                  <c:v>2016.05.30</c:v>
                </c:pt>
                <c:pt idx="108">
                  <c:v>2016.05.31</c:v>
                </c:pt>
                <c:pt idx="109">
                  <c:v>2016.06.01</c:v>
                </c:pt>
                <c:pt idx="110">
                  <c:v>2016.06.02</c:v>
                </c:pt>
                <c:pt idx="111">
                  <c:v>2016.06.03</c:v>
                </c:pt>
                <c:pt idx="112">
                  <c:v>2016.06.07</c:v>
                </c:pt>
                <c:pt idx="113">
                  <c:v>2016.06.08</c:v>
                </c:pt>
                <c:pt idx="114">
                  <c:v>2016.06.09</c:v>
                </c:pt>
                <c:pt idx="115">
                  <c:v>2016.06.10</c:v>
                </c:pt>
                <c:pt idx="116">
                  <c:v>2016.06.13</c:v>
                </c:pt>
                <c:pt idx="117">
                  <c:v>2016.06.14</c:v>
                </c:pt>
                <c:pt idx="118">
                  <c:v>2016.06.15</c:v>
                </c:pt>
                <c:pt idx="119">
                  <c:v>2016.06.16</c:v>
                </c:pt>
                <c:pt idx="120">
                  <c:v>2016.06.17</c:v>
                </c:pt>
                <c:pt idx="121">
                  <c:v>2016.06.20</c:v>
                </c:pt>
                <c:pt idx="122">
                  <c:v>2016.06.21</c:v>
                </c:pt>
                <c:pt idx="123">
                  <c:v>2016.06.22</c:v>
                </c:pt>
                <c:pt idx="124">
                  <c:v>2016.06.23</c:v>
                </c:pt>
                <c:pt idx="125">
                  <c:v>2016.06.24</c:v>
                </c:pt>
                <c:pt idx="126">
                  <c:v>2016.06.27</c:v>
                </c:pt>
                <c:pt idx="127">
                  <c:v>2016.06.28</c:v>
                </c:pt>
                <c:pt idx="128">
                  <c:v>2016.06.29</c:v>
                </c:pt>
                <c:pt idx="129">
                  <c:v>2016.06.30</c:v>
                </c:pt>
                <c:pt idx="130">
                  <c:v>2016.07.01</c:v>
                </c:pt>
                <c:pt idx="131">
                  <c:v>2016.07.04</c:v>
                </c:pt>
                <c:pt idx="132">
                  <c:v>2016.07.05</c:v>
                </c:pt>
                <c:pt idx="133">
                  <c:v>2016.07.06</c:v>
                </c:pt>
                <c:pt idx="134">
                  <c:v>2016.07.07</c:v>
                </c:pt>
                <c:pt idx="135">
                  <c:v>2016.07.08</c:v>
                </c:pt>
                <c:pt idx="136">
                  <c:v>2016.07.11</c:v>
                </c:pt>
                <c:pt idx="137">
                  <c:v>2016.07.12</c:v>
                </c:pt>
                <c:pt idx="138">
                  <c:v>2016.07.13</c:v>
                </c:pt>
                <c:pt idx="139">
                  <c:v>2016.07.14</c:v>
                </c:pt>
                <c:pt idx="140">
                  <c:v>2016.07.15</c:v>
                </c:pt>
                <c:pt idx="141">
                  <c:v>2016.07.18</c:v>
                </c:pt>
                <c:pt idx="142">
                  <c:v>2016.07.19</c:v>
                </c:pt>
                <c:pt idx="143">
                  <c:v>2016.07.20</c:v>
                </c:pt>
                <c:pt idx="144">
                  <c:v>2016.07.21</c:v>
                </c:pt>
                <c:pt idx="145">
                  <c:v>2016.07.22</c:v>
                </c:pt>
                <c:pt idx="146">
                  <c:v>2016.07.25</c:v>
                </c:pt>
                <c:pt idx="147">
                  <c:v>2016.07.26</c:v>
                </c:pt>
                <c:pt idx="148">
                  <c:v>2016.07.27</c:v>
                </c:pt>
                <c:pt idx="149">
                  <c:v>2016.07.28</c:v>
                </c:pt>
                <c:pt idx="150">
                  <c:v>2016.07.29</c:v>
                </c:pt>
                <c:pt idx="151">
                  <c:v>2016.08.01</c:v>
                </c:pt>
                <c:pt idx="152">
                  <c:v>2016.08.02</c:v>
                </c:pt>
                <c:pt idx="153">
                  <c:v>2016.08.03</c:v>
                </c:pt>
                <c:pt idx="154">
                  <c:v>2016.08.04</c:v>
                </c:pt>
                <c:pt idx="155">
                  <c:v>2016.08.05</c:v>
                </c:pt>
                <c:pt idx="156">
                  <c:v>2016.08.08</c:v>
                </c:pt>
                <c:pt idx="157">
                  <c:v>2016.08.09</c:v>
                </c:pt>
                <c:pt idx="158">
                  <c:v>2016.08.10</c:v>
                </c:pt>
                <c:pt idx="159">
                  <c:v>2016.08.11</c:v>
                </c:pt>
                <c:pt idx="160">
                  <c:v>2016.08.12</c:v>
                </c:pt>
                <c:pt idx="161">
                  <c:v>2016.08.16</c:v>
                </c:pt>
                <c:pt idx="162">
                  <c:v>2016.08.17</c:v>
                </c:pt>
                <c:pt idx="163">
                  <c:v>2016.08.18</c:v>
                </c:pt>
                <c:pt idx="164">
                  <c:v>2016.08.19</c:v>
                </c:pt>
                <c:pt idx="165">
                  <c:v>2016.08.22</c:v>
                </c:pt>
                <c:pt idx="166">
                  <c:v>2016.08.23</c:v>
                </c:pt>
                <c:pt idx="167">
                  <c:v>2016.08.24</c:v>
                </c:pt>
                <c:pt idx="168">
                  <c:v>2016.08.25</c:v>
                </c:pt>
                <c:pt idx="169">
                  <c:v>2016.08.26</c:v>
                </c:pt>
                <c:pt idx="170">
                  <c:v>2016.08.29</c:v>
                </c:pt>
                <c:pt idx="171">
                  <c:v>2016.08.30</c:v>
                </c:pt>
                <c:pt idx="172">
                  <c:v>2016.08.31</c:v>
                </c:pt>
                <c:pt idx="173">
                  <c:v>2016.09.01</c:v>
                </c:pt>
                <c:pt idx="174">
                  <c:v>2016.09.02</c:v>
                </c:pt>
                <c:pt idx="175">
                  <c:v>2016.09.05</c:v>
                </c:pt>
                <c:pt idx="176">
                  <c:v>2016.09.06</c:v>
                </c:pt>
                <c:pt idx="177">
                  <c:v>2016.09.07</c:v>
                </c:pt>
                <c:pt idx="178">
                  <c:v>2016.09.08</c:v>
                </c:pt>
                <c:pt idx="179">
                  <c:v>2016.09.09</c:v>
                </c:pt>
                <c:pt idx="180">
                  <c:v>2016.09.12</c:v>
                </c:pt>
                <c:pt idx="181">
                  <c:v>2016.09.13</c:v>
                </c:pt>
                <c:pt idx="182">
                  <c:v>2016.09.19</c:v>
                </c:pt>
                <c:pt idx="183">
                  <c:v>2016.09.20</c:v>
                </c:pt>
                <c:pt idx="184">
                  <c:v>2016.09.21</c:v>
                </c:pt>
                <c:pt idx="185">
                  <c:v>2016.09.22</c:v>
                </c:pt>
                <c:pt idx="186">
                  <c:v>2016.09.23</c:v>
                </c:pt>
                <c:pt idx="187">
                  <c:v>2016.09.26</c:v>
                </c:pt>
                <c:pt idx="188">
                  <c:v>2016.09.27</c:v>
                </c:pt>
                <c:pt idx="189">
                  <c:v>2016.09.28</c:v>
                </c:pt>
                <c:pt idx="190">
                  <c:v>2016.09.29</c:v>
                </c:pt>
                <c:pt idx="191">
                  <c:v>2016.09.30</c:v>
                </c:pt>
                <c:pt idx="192">
                  <c:v>2016.10.04</c:v>
                </c:pt>
                <c:pt idx="193">
                  <c:v>2016.10.05</c:v>
                </c:pt>
                <c:pt idx="194">
                  <c:v>2016.10.06</c:v>
                </c:pt>
                <c:pt idx="195">
                  <c:v>2016.10.07</c:v>
                </c:pt>
                <c:pt idx="196">
                  <c:v>2016.10.10</c:v>
                </c:pt>
                <c:pt idx="197">
                  <c:v>2016.10.11</c:v>
                </c:pt>
                <c:pt idx="198">
                  <c:v>2016.10.12</c:v>
                </c:pt>
                <c:pt idx="199">
                  <c:v>2016.10.13</c:v>
                </c:pt>
                <c:pt idx="200">
                  <c:v>2016.10.14</c:v>
                </c:pt>
                <c:pt idx="201">
                  <c:v>2016.10.17</c:v>
                </c:pt>
                <c:pt idx="202">
                  <c:v>2016.10.18</c:v>
                </c:pt>
                <c:pt idx="203">
                  <c:v>2016.10.19</c:v>
                </c:pt>
                <c:pt idx="204">
                  <c:v>2016.10.20</c:v>
                </c:pt>
                <c:pt idx="205">
                  <c:v>2016.10.21</c:v>
                </c:pt>
                <c:pt idx="206">
                  <c:v>2016.10.24</c:v>
                </c:pt>
                <c:pt idx="207">
                  <c:v>2016.10.25</c:v>
                </c:pt>
                <c:pt idx="208">
                  <c:v>2016.10.26</c:v>
                </c:pt>
                <c:pt idx="209">
                  <c:v>2016.10.27</c:v>
                </c:pt>
                <c:pt idx="210">
                  <c:v>2016.10.28</c:v>
                </c:pt>
                <c:pt idx="211">
                  <c:v>2016.10.31</c:v>
                </c:pt>
                <c:pt idx="212">
                  <c:v>2016.11.01</c:v>
                </c:pt>
                <c:pt idx="213">
                  <c:v>2016.11.02</c:v>
                </c:pt>
                <c:pt idx="214">
                  <c:v>2016.11.03</c:v>
                </c:pt>
                <c:pt idx="215">
                  <c:v>2016.11.04</c:v>
                </c:pt>
                <c:pt idx="216">
                  <c:v>2016.11.07</c:v>
                </c:pt>
                <c:pt idx="217">
                  <c:v>2016.11.08</c:v>
                </c:pt>
                <c:pt idx="218">
                  <c:v>2016.11.09</c:v>
                </c:pt>
                <c:pt idx="219">
                  <c:v>2016.11.10</c:v>
                </c:pt>
                <c:pt idx="220">
                  <c:v>2016.11.11</c:v>
                </c:pt>
                <c:pt idx="221">
                  <c:v>2016.11.14</c:v>
                </c:pt>
                <c:pt idx="222">
                  <c:v>2016.11.15</c:v>
                </c:pt>
                <c:pt idx="223">
                  <c:v>2016.11.16</c:v>
                </c:pt>
                <c:pt idx="224">
                  <c:v>2016.11.17</c:v>
                </c:pt>
                <c:pt idx="225">
                  <c:v>2016.11.18</c:v>
                </c:pt>
                <c:pt idx="226">
                  <c:v>2016.11.21</c:v>
                </c:pt>
                <c:pt idx="227">
                  <c:v>2016.11.22</c:v>
                </c:pt>
                <c:pt idx="228">
                  <c:v>2016.11.23</c:v>
                </c:pt>
                <c:pt idx="229">
                  <c:v>2016.11.24</c:v>
                </c:pt>
                <c:pt idx="230">
                  <c:v>2016.11.25</c:v>
                </c:pt>
                <c:pt idx="231">
                  <c:v>2016.11.28</c:v>
                </c:pt>
                <c:pt idx="232">
                  <c:v>2016.11.29</c:v>
                </c:pt>
                <c:pt idx="233">
                  <c:v>2016.11.30</c:v>
                </c:pt>
                <c:pt idx="234">
                  <c:v>2016.12.01</c:v>
                </c:pt>
                <c:pt idx="235">
                  <c:v>2016.12.02</c:v>
                </c:pt>
                <c:pt idx="236">
                  <c:v>2016.12.05</c:v>
                </c:pt>
                <c:pt idx="237">
                  <c:v>2016.12.06</c:v>
                </c:pt>
                <c:pt idx="238">
                  <c:v>2016.12.07</c:v>
                </c:pt>
                <c:pt idx="239">
                  <c:v>2016.12.08</c:v>
                </c:pt>
                <c:pt idx="240">
                  <c:v>2016.12.09</c:v>
                </c:pt>
                <c:pt idx="241">
                  <c:v>2016.12.12</c:v>
                </c:pt>
                <c:pt idx="242">
                  <c:v>2016.12.13</c:v>
                </c:pt>
                <c:pt idx="243">
                  <c:v>2016.12.14</c:v>
                </c:pt>
                <c:pt idx="244">
                  <c:v>2016.12.15</c:v>
                </c:pt>
                <c:pt idx="245">
                  <c:v>2016.12.16</c:v>
                </c:pt>
                <c:pt idx="246">
                  <c:v>2016.12.19</c:v>
                </c:pt>
                <c:pt idx="247">
                  <c:v>2016.12.20</c:v>
                </c:pt>
                <c:pt idx="248">
                  <c:v>2016.12.21</c:v>
                </c:pt>
                <c:pt idx="249">
                  <c:v>2016.12.22</c:v>
                </c:pt>
                <c:pt idx="250">
                  <c:v>2016.12.23</c:v>
                </c:pt>
                <c:pt idx="251">
                  <c:v>2016.12.26</c:v>
                </c:pt>
                <c:pt idx="252">
                  <c:v>2016.12.27</c:v>
                </c:pt>
                <c:pt idx="253">
                  <c:v>2016.12.28</c:v>
                </c:pt>
                <c:pt idx="254">
                  <c:v>2016.12.29</c:v>
                </c:pt>
                <c:pt idx="255">
                  <c:v>2017.01.02</c:v>
                </c:pt>
                <c:pt idx="256">
                  <c:v>2017.01.03</c:v>
                </c:pt>
                <c:pt idx="257">
                  <c:v>2017.01.04</c:v>
                </c:pt>
                <c:pt idx="258">
                  <c:v>2017.01.05</c:v>
                </c:pt>
                <c:pt idx="259">
                  <c:v>2017.01.06</c:v>
                </c:pt>
                <c:pt idx="260">
                  <c:v>2017.01.09</c:v>
                </c:pt>
                <c:pt idx="261">
                  <c:v>2017.01.10</c:v>
                </c:pt>
                <c:pt idx="262">
                  <c:v>2017.01.11</c:v>
                </c:pt>
                <c:pt idx="263">
                  <c:v>2017.01.12</c:v>
                </c:pt>
                <c:pt idx="264">
                  <c:v>2017.01.13</c:v>
                </c:pt>
                <c:pt idx="265">
                  <c:v>2017.01.16</c:v>
                </c:pt>
                <c:pt idx="266">
                  <c:v>2017.01.17</c:v>
                </c:pt>
                <c:pt idx="267">
                  <c:v>2017.01.18</c:v>
                </c:pt>
                <c:pt idx="268">
                  <c:v>2017.01.19</c:v>
                </c:pt>
                <c:pt idx="269">
                  <c:v>2017.01.20</c:v>
                </c:pt>
                <c:pt idx="270">
                  <c:v>2017.01.23</c:v>
                </c:pt>
                <c:pt idx="271">
                  <c:v>2017.01.24</c:v>
                </c:pt>
                <c:pt idx="272">
                  <c:v>2017.01.25</c:v>
                </c:pt>
                <c:pt idx="273">
                  <c:v>2017.01.26</c:v>
                </c:pt>
                <c:pt idx="274">
                  <c:v>2017.01.31</c:v>
                </c:pt>
                <c:pt idx="275">
                  <c:v>2017.02.01</c:v>
                </c:pt>
                <c:pt idx="276">
                  <c:v>2017.02.02</c:v>
                </c:pt>
                <c:pt idx="277">
                  <c:v>2017.02.03</c:v>
                </c:pt>
                <c:pt idx="278">
                  <c:v>2017.02.06</c:v>
                </c:pt>
                <c:pt idx="279">
                  <c:v>2017.02.07</c:v>
                </c:pt>
                <c:pt idx="280">
                  <c:v>2017.02.08</c:v>
                </c:pt>
                <c:pt idx="281">
                  <c:v>2017.02.09</c:v>
                </c:pt>
                <c:pt idx="282">
                  <c:v>2017.02.10</c:v>
                </c:pt>
                <c:pt idx="283">
                  <c:v>2017.02.13</c:v>
                </c:pt>
                <c:pt idx="284">
                  <c:v>2017.02.14</c:v>
                </c:pt>
                <c:pt idx="285">
                  <c:v>2017.02.15</c:v>
                </c:pt>
                <c:pt idx="286">
                  <c:v>2017.02.16</c:v>
                </c:pt>
                <c:pt idx="287">
                  <c:v>2017.02.17</c:v>
                </c:pt>
                <c:pt idx="288">
                  <c:v>2017.02.20</c:v>
                </c:pt>
                <c:pt idx="289">
                  <c:v>2017.02.21</c:v>
                </c:pt>
                <c:pt idx="290">
                  <c:v>2017.02.22</c:v>
                </c:pt>
                <c:pt idx="291">
                  <c:v>2017.02.23</c:v>
                </c:pt>
                <c:pt idx="292">
                  <c:v>2017.02.24</c:v>
                </c:pt>
                <c:pt idx="293">
                  <c:v>2017.02.27</c:v>
                </c:pt>
                <c:pt idx="294">
                  <c:v>2017.02.28</c:v>
                </c:pt>
                <c:pt idx="295">
                  <c:v>2017.03.02</c:v>
                </c:pt>
                <c:pt idx="296">
                  <c:v>2017.03.03</c:v>
                </c:pt>
                <c:pt idx="297">
                  <c:v>2017.03.06</c:v>
                </c:pt>
                <c:pt idx="298">
                  <c:v>2017.03.07</c:v>
                </c:pt>
                <c:pt idx="299">
                  <c:v>2017.03.08</c:v>
                </c:pt>
                <c:pt idx="300">
                  <c:v>2017.03.09</c:v>
                </c:pt>
                <c:pt idx="301">
                  <c:v>2017.03.10</c:v>
                </c:pt>
                <c:pt idx="302">
                  <c:v>2017.03.13</c:v>
                </c:pt>
                <c:pt idx="303">
                  <c:v>2017.03.14</c:v>
                </c:pt>
                <c:pt idx="304">
                  <c:v>2017.03.15</c:v>
                </c:pt>
                <c:pt idx="305">
                  <c:v>2017.03.16</c:v>
                </c:pt>
                <c:pt idx="306">
                  <c:v>2017.03.17</c:v>
                </c:pt>
                <c:pt idx="307">
                  <c:v>2017.03.20</c:v>
                </c:pt>
                <c:pt idx="308">
                  <c:v>2017.03.21</c:v>
                </c:pt>
                <c:pt idx="309">
                  <c:v>2017.03.22</c:v>
                </c:pt>
                <c:pt idx="310">
                  <c:v>2017.03.23</c:v>
                </c:pt>
                <c:pt idx="311">
                  <c:v>2017.03.24</c:v>
                </c:pt>
                <c:pt idx="312">
                  <c:v>2017.03.27</c:v>
                </c:pt>
                <c:pt idx="313">
                  <c:v>2017.03.28</c:v>
                </c:pt>
                <c:pt idx="314">
                  <c:v>2017.03.29</c:v>
                </c:pt>
                <c:pt idx="315">
                  <c:v>2017.03.30</c:v>
                </c:pt>
                <c:pt idx="316">
                  <c:v>2017.03.31</c:v>
                </c:pt>
                <c:pt idx="317">
                  <c:v>2017.04.03</c:v>
                </c:pt>
                <c:pt idx="318">
                  <c:v>2017.04.04</c:v>
                </c:pt>
                <c:pt idx="319">
                  <c:v>2017.04.05</c:v>
                </c:pt>
                <c:pt idx="320">
                  <c:v>2017.04.06</c:v>
                </c:pt>
                <c:pt idx="321">
                  <c:v>2017.04.07</c:v>
                </c:pt>
                <c:pt idx="322">
                  <c:v>2017.04.10</c:v>
                </c:pt>
                <c:pt idx="323">
                  <c:v>2017.04.11</c:v>
                </c:pt>
                <c:pt idx="324">
                  <c:v>2017.04.12</c:v>
                </c:pt>
                <c:pt idx="325">
                  <c:v>2017.04.13</c:v>
                </c:pt>
                <c:pt idx="326">
                  <c:v>2017.04.14</c:v>
                </c:pt>
                <c:pt idx="327">
                  <c:v>2017.04.17</c:v>
                </c:pt>
                <c:pt idx="328">
                  <c:v>2017.04.18</c:v>
                </c:pt>
                <c:pt idx="329">
                  <c:v>2017.04.19</c:v>
                </c:pt>
                <c:pt idx="330">
                  <c:v>2017.04.20</c:v>
                </c:pt>
                <c:pt idx="331">
                  <c:v>2017.04.21</c:v>
                </c:pt>
                <c:pt idx="332">
                  <c:v>2017.04.24</c:v>
                </c:pt>
                <c:pt idx="333">
                  <c:v>2017.04.25</c:v>
                </c:pt>
                <c:pt idx="334">
                  <c:v>2017.04.26</c:v>
                </c:pt>
                <c:pt idx="335">
                  <c:v>2017.04.27</c:v>
                </c:pt>
                <c:pt idx="336">
                  <c:v>2017.04.28</c:v>
                </c:pt>
                <c:pt idx="337">
                  <c:v>2017.05.02</c:v>
                </c:pt>
                <c:pt idx="338">
                  <c:v>2017.05.04</c:v>
                </c:pt>
                <c:pt idx="339">
                  <c:v>2017.05.08</c:v>
                </c:pt>
                <c:pt idx="340">
                  <c:v>2017.05.10</c:v>
                </c:pt>
                <c:pt idx="341">
                  <c:v>2017.05.11</c:v>
                </c:pt>
                <c:pt idx="342">
                  <c:v>2017.05.12</c:v>
                </c:pt>
                <c:pt idx="343">
                  <c:v>2017.05.15</c:v>
                </c:pt>
                <c:pt idx="344">
                  <c:v>2017.05.16</c:v>
                </c:pt>
                <c:pt idx="345">
                  <c:v>2017.05.17</c:v>
                </c:pt>
                <c:pt idx="346">
                  <c:v>2017.05.18</c:v>
                </c:pt>
                <c:pt idx="347">
                  <c:v>2017.05.19</c:v>
                </c:pt>
                <c:pt idx="348">
                  <c:v>2017.05.22</c:v>
                </c:pt>
                <c:pt idx="349">
                  <c:v>2017.05.23</c:v>
                </c:pt>
                <c:pt idx="350">
                  <c:v>2017.05.24</c:v>
                </c:pt>
                <c:pt idx="351">
                  <c:v>2017.05.25</c:v>
                </c:pt>
                <c:pt idx="352">
                  <c:v>2017.05.26</c:v>
                </c:pt>
                <c:pt idx="353">
                  <c:v>2017.05.29</c:v>
                </c:pt>
                <c:pt idx="354">
                  <c:v>2017.05.30</c:v>
                </c:pt>
                <c:pt idx="355">
                  <c:v>2017.05.31</c:v>
                </c:pt>
                <c:pt idx="356">
                  <c:v>2017.06.01</c:v>
                </c:pt>
                <c:pt idx="357">
                  <c:v>2017.06.02</c:v>
                </c:pt>
                <c:pt idx="358">
                  <c:v>2017.06.05</c:v>
                </c:pt>
                <c:pt idx="359">
                  <c:v>2017.06.07</c:v>
                </c:pt>
                <c:pt idx="360">
                  <c:v>2017.06.08</c:v>
                </c:pt>
                <c:pt idx="361">
                  <c:v>2017.06.09</c:v>
                </c:pt>
                <c:pt idx="362">
                  <c:v>2017.06.12</c:v>
                </c:pt>
                <c:pt idx="363">
                  <c:v>2017.06.13</c:v>
                </c:pt>
                <c:pt idx="364">
                  <c:v>2017.06.14</c:v>
                </c:pt>
                <c:pt idx="365">
                  <c:v>2017.06.15</c:v>
                </c:pt>
                <c:pt idx="366">
                  <c:v>2017.06.16</c:v>
                </c:pt>
                <c:pt idx="367">
                  <c:v>2017.06.19</c:v>
                </c:pt>
                <c:pt idx="368">
                  <c:v>2017.06.20</c:v>
                </c:pt>
                <c:pt idx="369">
                  <c:v>2017.06.21</c:v>
                </c:pt>
                <c:pt idx="370">
                  <c:v>2017.06.22</c:v>
                </c:pt>
                <c:pt idx="371">
                  <c:v>2017.06.23</c:v>
                </c:pt>
                <c:pt idx="372">
                  <c:v>2017.06.26</c:v>
                </c:pt>
                <c:pt idx="373">
                  <c:v>2017.06.27</c:v>
                </c:pt>
                <c:pt idx="374">
                  <c:v>2017.06.28</c:v>
                </c:pt>
                <c:pt idx="375">
                  <c:v>2017.06.29</c:v>
                </c:pt>
                <c:pt idx="376">
                  <c:v>2017.06.30</c:v>
                </c:pt>
                <c:pt idx="377">
                  <c:v>2017.07.03</c:v>
                </c:pt>
                <c:pt idx="378">
                  <c:v>2017.07.04</c:v>
                </c:pt>
                <c:pt idx="379">
                  <c:v>2017.07.05</c:v>
                </c:pt>
                <c:pt idx="380">
                  <c:v>2017.07.06</c:v>
                </c:pt>
                <c:pt idx="381">
                  <c:v>2017.07.07</c:v>
                </c:pt>
                <c:pt idx="382">
                  <c:v>2017.07.10</c:v>
                </c:pt>
                <c:pt idx="383">
                  <c:v>2017.07.11</c:v>
                </c:pt>
                <c:pt idx="384">
                  <c:v>2017.07.12</c:v>
                </c:pt>
                <c:pt idx="385">
                  <c:v>2017.07.13</c:v>
                </c:pt>
                <c:pt idx="386">
                  <c:v>2017.07.14</c:v>
                </c:pt>
                <c:pt idx="387">
                  <c:v>2017.07.17</c:v>
                </c:pt>
                <c:pt idx="388">
                  <c:v>2017.07.18</c:v>
                </c:pt>
                <c:pt idx="389">
                  <c:v>2017.07.19</c:v>
                </c:pt>
                <c:pt idx="390">
                  <c:v>2017.07.20</c:v>
                </c:pt>
                <c:pt idx="391">
                  <c:v>2017.07.21</c:v>
                </c:pt>
                <c:pt idx="392">
                  <c:v>2017.07.24</c:v>
                </c:pt>
                <c:pt idx="393">
                  <c:v>2017.07.25</c:v>
                </c:pt>
                <c:pt idx="394">
                  <c:v>2017.07.26</c:v>
                </c:pt>
                <c:pt idx="395">
                  <c:v>2017.07.27</c:v>
                </c:pt>
                <c:pt idx="396">
                  <c:v>2017.07.28</c:v>
                </c:pt>
                <c:pt idx="397">
                  <c:v>2017.07.31</c:v>
                </c:pt>
                <c:pt idx="398">
                  <c:v>2017.08.01</c:v>
                </c:pt>
                <c:pt idx="399">
                  <c:v>2017.08.02</c:v>
                </c:pt>
                <c:pt idx="400">
                  <c:v>2017.08.03</c:v>
                </c:pt>
                <c:pt idx="401">
                  <c:v>2017.08.04</c:v>
                </c:pt>
                <c:pt idx="402">
                  <c:v>2017.08.07</c:v>
                </c:pt>
                <c:pt idx="403">
                  <c:v>2017.08.08</c:v>
                </c:pt>
                <c:pt idx="404">
                  <c:v>2017.08.09</c:v>
                </c:pt>
                <c:pt idx="405">
                  <c:v>2017.08.10</c:v>
                </c:pt>
                <c:pt idx="406">
                  <c:v>2017.08.11</c:v>
                </c:pt>
                <c:pt idx="407">
                  <c:v>2017.08.14</c:v>
                </c:pt>
                <c:pt idx="408">
                  <c:v>2017.08.16</c:v>
                </c:pt>
                <c:pt idx="409">
                  <c:v>2017.08.17</c:v>
                </c:pt>
                <c:pt idx="410">
                  <c:v>2017.08.18</c:v>
                </c:pt>
                <c:pt idx="411">
                  <c:v>2017.08.21</c:v>
                </c:pt>
                <c:pt idx="412">
                  <c:v>2017.08.22</c:v>
                </c:pt>
                <c:pt idx="413">
                  <c:v>2017.08.23</c:v>
                </c:pt>
                <c:pt idx="414">
                  <c:v>2017.08.24</c:v>
                </c:pt>
                <c:pt idx="415">
                  <c:v>2017.08.25</c:v>
                </c:pt>
                <c:pt idx="416">
                  <c:v>2017.08.28</c:v>
                </c:pt>
                <c:pt idx="417">
                  <c:v>2017.08.29</c:v>
                </c:pt>
                <c:pt idx="418">
                  <c:v>2017.08.30</c:v>
                </c:pt>
                <c:pt idx="419">
                  <c:v>2017.08.31</c:v>
                </c:pt>
                <c:pt idx="420">
                  <c:v>2017.09.01</c:v>
                </c:pt>
                <c:pt idx="421">
                  <c:v>2017.09.04</c:v>
                </c:pt>
                <c:pt idx="422">
                  <c:v>2017.09.05</c:v>
                </c:pt>
                <c:pt idx="423">
                  <c:v>2017.09.06</c:v>
                </c:pt>
                <c:pt idx="424">
                  <c:v>2017.09.07</c:v>
                </c:pt>
                <c:pt idx="425">
                  <c:v>2017.09.08</c:v>
                </c:pt>
                <c:pt idx="426">
                  <c:v>2017.09.11</c:v>
                </c:pt>
                <c:pt idx="427">
                  <c:v>2017.09.12</c:v>
                </c:pt>
                <c:pt idx="428">
                  <c:v>2017.09.13</c:v>
                </c:pt>
                <c:pt idx="429">
                  <c:v>2017.09.14</c:v>
                </c:pt>
                <c:pt idx="430">
                  <c:v>2017.09.15</c:v>
                </c:pt>
                <c:pt idx="431">
                  <c:v>2017.09.18</c:v>
                </c:pt>
                <c:pt idx="432">
                  <c:v>2017.09.19</c:v>
                </c:pt>
                <c:pt idx="433">
                  <c:v>2017.09.20</c:v>
                </c:pt>
                <c:pt idx="434">
                  <c:v>2017.09.21</c:v>
                </c:pt>
                <c:pt idx="435">
                  <c:v>2017.09.22</c:v>
                </c:pt>
                <c:pt idx="436">
                  <c:v>2017.09.25</c:v>
                </c:pt>
                <c:pt idx="437">
                  <c:v>2017.09.26</c:v>
                </c:pt>
                <c:pt idx="438">
                  <c:v>2017.09.27</c:v>
                </c:pt>
                <c:pt idx="439">
                  <c:v>2017.09.28</c:v>
                </c:pt>
                <c:pt idx="440">
                  <c:v>2017.09.29</c:v>
                </c:pt>
                <c:pt idx="441">
                  <c:v>2017.10.10</c:v>
                </c:pt>
                <c:pt idx="442">
                  <c:v>2017.10.11</c:v>
                </c:pt>
                <c:pt idx="443">
                  <c:v>2017.10.12</c:v>
                </c:pt>
                <c:pt idx="444">
                  <c:v>2017.10.13</c:v>
                </c:pt>
                <c:pt idx="445">
                  <c:v>2017.10.16</c:v>
                </c:pt>
                <c:pt idx="446">
                  <c:v>2017.10.17</c:v>
                </c:pt>
                <c:pt idx="447">
                  <c:v>2017.10.18</c:v>
                </c:pt>
                <c:pt idx="448">
                  <c:v>2017.10.19</c:v>
                </c:pt>
                <c:pt idx="449">
                  <c:v>2017.10.20</c:v>
                </c:pt>
                <c:pt idx="450">
                  <c:v>2017.10.23</c:v>
                </c:pt>
                <c:pt idx="451">
                  <c:v>2017.10.24</c:v>
                </c:pt>
                <c:pt idx="452">
                  <c:v>2017.10.25</c:v>
                </c:pt>
                <c:pt idx="453">
                  <c:v>2017.10.26</c:v>
                </c:pt>
                <c:pt idx="454">
                  <c:v>2017.10.27</c:v>
                </c:pt>
                <c:pt idx="455">
                  <c:v>2017.10.30</c:v>
                </c:pt>
                <c:pt idx="456">
                  <c:v>2017.10.31</c:v>
                </c:pt>
                <c:pt idx="457">
                  <c:v>2017.11.01</c:v>
                </c:pt>
                <c:pt idx="458">
                  <c:v>2017.11.02</c:v>
                </c:pt>
                <c:pt idx="459">
                  <c:v>2017.11.03</c:v>
                </c:pt>
                <c:pt idx="460">
                  <c:v>2017.11.06</c:v>
                </c:pt>
                <c:pt idx="461">
                  <c:v>2017.11.07</c:v>
                </c:pt>
                <c:pt idx="462">
                  <c:v>2017.11.08</c:v>
                </c:pt>
                <c:pt idx="463">
                  <c:v>2017.11.09</c:v>
                </c:pt>
                <c:pt idx="464">
                  <c:v>2017.11.10</c:v>
                </c:pt>
                <c:pt idx="465">
                  <c:v>2017.11.13</c:v>
                </c:pt>
                <c:pt idx="466">
                  <c:v>2017.11.14</c:v>
                </c:pt>
                <c:pt idx="467">
                  <c:v>2017.11.15</c:v>
                </c:pt>
                <c:pt idx="468">
                  <c:v>2017.11.16</c:v>
                </c:pt>
                <c:pt idx="469">
                  <c:v>2017.11.17</c:v>
                </c:pt>
                <c:pt idx="470">
                  <c:v>2017.11.20</c:v>
                </c:pt>
                <c:pt idx="471">
                  <c:v>2017.11.21</c:v>
                </c:pt>
                <c:pt idx="472">
                  <c:v>2017.11.22</c:v>
                </c:pt>
                <c:pt idx="473">
                  <c:v>2017.11.23</c:v>
                </c:pt>
                <c:pt idx="474">
                  <c:v>2017.11.24</c:v>
                </c:pt>
                <c:pt idx="475">
                  <c:v>2017.11.27</c:v>
                </c:pt>
                <c:pt idx="476">
                  <c:v>2017.11.28</c:v>
                </c:pt>
                <c:pt idx="477">
                  <c:v>2017.11.29</c:v>
                </c:pt>
                <c:pt idx="478">
                  <c:v>2017.11.30</c:v>
                </c:pt>
                <c:pt idx="479">
                  <c:v>2017.12.01</c:v>
                </c:pt>
                <c:pt idx="480">
                  <c:v>2017.12.04</c:v>
                </c:pt>
                <c:pt idx="481">
                  <c:v>2017.12.05</c:v>
                </c:pt>
                <c:pt idx="482">
                  <c:v>2017.12.06</c:v>
                </c:pt>
                <c:pt idx="483">
                  <c:v>2017.12.07</c:v>
                </c:pt>
                <c:pt idx="484">
                  <c:v>2017.12.08</c:v>
                </c:pt>
                <c:pt idx="485">
                  <c:v>2017.12.11</c:v>
                </c:pt>
                <c:pt idx="486">
                  <c:v>2017.12.12</c:v>
                </c:pt>
                <c:pt idx="487">
                  <c:v>2017.12.13</c:v>
                </c:pt>
                <c:pt idx="488">
                  <c:v>2017.12.14</c:v>
                </c:pt>
                <c:pt idx="489">
                  <c:v>2017.12.15</c:v>
                </c:pt>
                <c:pt idx="490">
                  <c:v>2017.12.18</c:v>
                </c:pt>
                <c:pt idx="491">
                  <c:v>2017.12.19</c:v>
                </c:pt>
                <c:pt idx="492">
                  <c:v>2017.12.20</c:v>
                </c:pt>
                <c:pt idx="493">
                  <c:v>2017.12.21</c:v>
                </c:pt>
                <c:pt idx="494">
                  <c:v>2017.12.22</c:v>
                </c:pt>
                <c:pt idx="495">
                  <c:v>2017.12.26</c:v>
                </c:pt>
                <c:pt idx="496">
                  <c:v>2017.12.27</c:v>
                </c:pt>
                <c:pt idx="497">
                  <c:v>2017.12.28</c:v>
                </c:pt>
                <c:pt idx="498">
                  <c:v>2018.01.02</c:v>
                </c:pt>
                <c:pt idx="499">
                  <c:v>2018.01.03</c:v>
                </c:pt>
                <c:pt idx="500">
                  <c:v>2018.01.04</c:v>
                </c:pt>
                <c:pt idx="501">
                  <c:v>2018.01.05</c:v>
                </c:pt>
                <c:pt idx="502">
                  <c:v>2018.01.08</c:v>
                </c:pt>
                <c:pt idx="503">
                  <c:v>2018.01.09</c:v>
                </c:pt>
                <c:pt idx="504">
                  <c:v>2018.01.10</c:v>
                </c:pt>
                <c:pt idx="505">
                  <c:v>2018.01.11</c:v>
                </c:pt>
                <c:pt idx="506">
                  <c:v>2018.01.12</c:v>
                </c:pt>
                <c:pt idx="507">
                  <c:v>2018.01.15</c:v>
                </c:pt>
                <c:pt idx="508">
                  <c:v>2018.01.16</c:v>
                </c:pt>
                <c:pt idx="509">
                  <c:v>2018.01.17</c:v>
                </c:pt>
                <c:pt idx="510">
                  <c:v>2018.01.18</c:v>
                </c:pt>
                <c:pt idx="511">
                  <c:v>2018.01.19</c:v>
                </c:pt>
                <c:pt idx="512">
                  <c:v>2018.01.22</c:v>
                </c:pt>
                <c:pt idx="513">
                  <c:v>2018.01.23</c:v>
                </c:pt>
                <c:pt idx="514">
                  <c:v>2018.01.24</c:v>
                </c:pt>
                <c:pt idx="515">
                  <c:v>2018.01.25</c:v>
                </c:pt>
                <c:pt idx="516">
                  <c:v>2018.01.26</c:v>
                </c:pt>
                <c:pt idx="517">
                  <c:v>2018.01.29</c:v>
                </c:pt>
                <c:pt idx="518">
                  <c:v>2018.01.30</c:v>
                </c:pt>
                <c:pt idx="519">
                  <c:v>2018.01.31</c:v>
                </c:pt>
                <c:pt idx="520">
                  <c:v>2018.02.01</c:v>
                </c:pt>
                <c:pt idx="521">
                  <c:v>2018.02.02</c:v>
                </c:pt>
                <c:pt idx="522">
                  <c:v>2018.02.05</c:v>
                </c:pt>
                <c:pt idx="523">
                  <c:v>2018.02.06</c:v>
                </c:pt>
                <c:pt idx="524">
                  <c:v>2018.02.07</c:v>
                </c:pt>
                <c:pt idx="525">
                  <c:v>2018.02.08</c:v>
                </c:pt>
                <c:pt idx="526">
                  <c:v>2018.02.09</c:v>
                </c:pt>
                <c:pt idx="527">
                  <c:v>2018.02.12</c:v>
                </c:pt>
                <c:pt idx="528">
                  <c:v>2018.02.13</c:v>
                </c:pt>
                <c:pt idx="529">
                  <c:v>2018.02.14</c:v>
                </c:pt>
                <c:pt idx="530">
                  <c:v>2018.02.19</c:v>
                </c:pt>
                <c:pt idx="531">
                  <c:v>2018.02.20</c:v>
                </c:pt>
                <c:pt idx="532">
                  <c:v>2018.02.21</c:v>
                </c:pt>
                <c:pt idx="533">
                  <c:v>2018.02.22</c:v>
                </c:pt>
                <c:pt idx="534">
                  <c:v>2018.02.23</c:v>
                </c:pt>
                <c:pt idx="535">
                  <c:v>2018.02.26</c:v>
                </c:pt>
                <c:pt idx="536">
                  <c:v>2018.02.27</c:v>
                </c:pt>
                <c:pt idx="537">
                  <c:v>2018.02.28</c:v>
                </c:pt>
                <c:pt idx="538">
                  <c:v>2018.03.02</c:v>
                </c:pt>
                <c:pt idx="539">
                  <c:v>2018.03.05</c:v>
                </c:pt>
                <c:pt idx="540">
                  <c:v>2018.03.06</c:v>
                </c:pt>
                <c:pt idx="541">
                  <c:v>2018.03.07</c:v>
                </c:pt>
                <c:pt idx="542">
                  <c:v>2018.03.08</c:v>
                </c:pt>
                <c:pt idx="543">
                  <c:v>2018.03.09</c:v>
                </c:pt>
                <c:pt idx="544">
                  <c:v>2018.03.12</c:v>
                </c:pt>
                <c:pt idx="545">
                  <c:v>2018.03.13</c:v>
                </c:pt>
                <c:pt idx="546">
                  <c:v>2018.03.14</c:v>
                </c:pt>
                <c:pt idx="547">
                  <c:v>2018.03.15</c:v>
                </c:pt>
                <c:pt idx="548">
                  <c:v>2018.03.16</c:v>
                </c:pt>
                <c:pt idx="549">
                  <c:v>2018.03.19</c:v>
                </c:pt>
                <c:pt idx="550">
                  <c:v>2018.03.20</c:v>
                </c:pt>
                <c:pt idx="551">
                  <c:v>2018.03.21</c:v>
                </c:pt>
                <c:pt idx="552">
                  <c:v>2018.03.22</c:v>
                </c:pt>
                <c:pt idx="553">
                  <c:v>2018.03.23</c:v>
                </c:pt>
                <c:pt idx="554">
                  <c:v>2018.03.26</c:v>
                </c:pt>
                <c:pt idx="555">
                  <c:v>2018.03.27</c:v>
                </c:pt>
                <c:pt idx="556">
                  <c:v>2018.03.28</c:v>
                </c:pt>
                <c:pt idx="557">
                  <c:v>2018.03.29</c:v>
                </c:pt>
                <c:pt idx="558">
                  <c:v>2018.03.30</c:v>
                </c:pt>
                <c:pt idx="559">
                  <c:v>2018.04.02</c:v>
                </c:pt>
                <c:pt idx="560">
                  <c:v>2018.04.03</c:v>
                </c:pt>
              </c:strCache>
            </c:strRef>
          </c:cat>
          <c:val>
            <c:numRef>
              <c:f>Sheet1!$R$1:$R$561</c:f>
              <c:numCache>
                <c:formatCode>0.00%</c:formatCode>
                <c:ptCount val="561"/>
                <c:pt idx="0" formatCode="General">
                  <c:v>0</c:v>
                </c:pt>
                <c:pt idx="1">
                  <c:v>1.4472100126673171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28-294A-A4B2-F7CE875B2111}"/>
            </c:ext>
          </c:extLst>
        </c:ser>
        <c:ser>
          <c:idx val="17"/>
          <c:order val="3"/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Sheet1!$A$1:$A$561</c:f>
              <c:strCache>
                <c:ptCount val="561"/>
                <c:pt idx="0">
                  <c:v>날짜</c:v>
                </c:pt>
                <c:pt idx="1">
                  <c:v>2015.12.18</c:v>
                </c:pt>
                <c:pt idx="2">
                  <c:v>2015.12.21</c:v>
                </c:pt>
                <c:pt idx="3">
                  <c:v>2015.12.22</c:v>
                </c:pt>
                <c:pt idx="4">
                  <c:v>2015.12.23</c:v>
                </c:pt>
                <c:pt idx="5">
                  <c:v>2015.12.24</c:v>
                </c:pt>
                <c:pt idx="6">
                  <c:v>2015.12.28</c:v>
                </c:pt>
                <c:pt idx="7">
                  <c:v>2015.12.29</c:v>
                </c:pt>
                <c:pt idx="8">
                  <c:v>2015.12.30</c:v>
                </c:pt>
                <c:pt idx="9">
                  <c:v>2016.01.04</c:v>
                </c:pt>
                <c:pt idx="10">
                  <c:v>2016.01.05</c:v>
                </c:pt>
                <c:pt idx="11">
                  <c:v>2016.01.06</c:v>
                </c:pt>
                <c:pt idx="12">
                  <c:v>2016.01.07</c:v>
                </c:pt>
                <c:pt idx="13">
                  <c:v>2016.01.08</c:v>
                </c:pt>
                <c:pt idx="14">
                  <c:v>2016.01.11</c:v>
                </c:pt>
                <c:pt idx="15">
                  <c:v>2016.01.12</c:v>
                </c:pt>
                <c:pt idx="16">
                  <c:v>2016.01.13</c:v>
                </c:pt>
                <c:pt idx="17">
                  <c:v>2016.01.14</c:v>
                </c:pt>
                <c:pt idx="18">
                  <c:v>2016.01.15</c:v>
                </c:pt>
                <c:pt idx="19">
                  <c:v>2016.01.18</c:v>
                </c:pt>
                <c:pt idx="20">
                  <c:v>2016.01.19</c:v>
                </c:pt>
                <c:pt idx="21">
                  <c:v>2016.01.20</c:v>
                </c:pt>
                <c:pt idx="22">
                  <c:v>2016.01.21</c:v>
                </c:pt>
                <c:pt idx="23">
                  <c:v>2016.01.22</c:v>
                </c:pt>
                <c:pt idx="24">
                  <c:v>2016.01.25</c:v>
                </c:pt>
                <c:pt idx="25">
                  <c:v>2016.01.26</c:v>
                </c:pt>
                <c:pt idx="26">
                  <c:v>2016.01.27</c:v>
                </c:pt>
                <c:pt idx="27">
                  <c:v>2016.01.28</c:v>
                </c:pt>
                <c:pt idx="28">
                  <c:v>2016.01.29</c:v>
                </c:pt>
                <c:pt idx="29">
                  <c:v>2016.02.01</c:v>
                </c:pt>
                <c:pt idx="30">
                  <c:v>2016.02.02</c:v>
                </c:pt>
                <c:pt idx="31">
                  <c:v>2016.02.03</c:v>
                </c:pt>
                <c:pt idx="32">
                  <c:v>2016.02.04</c:v>
                </c:pt>
                <c:pt idx="33">
                  <c:v>2016.02.05</c:v>
                </c:pt>
                <c:pt idx="34">
                  <c:v>2016.02.11</c:v>
                </c:pt>
                <c:pt idx="35">
                  <c:v>2016.02.12</c:v>
                </c:pt>
                <c:pt idx="36">
                  <c:v>2016.02.15</c:v>
                </c:pt>
                <c:pt idx="37">
                  <c:v>2016.02.16</c:v>
                </c:pt>
                <c:pt idx="38">
                  <c:v>2016.02.17</c:v>
                </c:pt>
                <c:pt idx="39">
                  <c:v>2016.02.18</c:v>
                </c:pt>
                <c:pt idx="40">
                  <c:v>2016.02.19</c:v>
                </c:pt>
                <c:pt idx="41">
                  <c:v>2016.02.22</c:v>
                </c:pt>
                <c:pt idx="42">
                  <c:v>2016.02.23</c:v>
                </c:pt>
                <c:pt idx="43">
                  <c:v>2016.02.24</c:v>
                </c:pt>
                <c:pt idx="44">
                  <c:v>2016.02.25</c:v>
                </c:pt>
                <c:pt idx="45">
                  <c:v>2016.02.26</c:v>
                </c:pt>
                <c:pt idx="46">
                  <c:v>2016.02.29</c:v>
                </c:pt>
                <c:pt idx="47">
                  <c:v>2016.03.02</c:v>
                </c:pt>
                <c:pt idx="48">
                  <c:v>2016.03.03</c:v>
                </c:pt>
                <c:pt idx="49">
                  <c:v>2016.03.04</c:v>
                </c:pt>
                <c:pt idx="50">
                  <c:v>2016.03.07</c:v>
                </c:pt>
                <c:pt idx="51">
                  <c:v>2016.03.08</c:v>
                </c:pt>
                <c:pt idx="52">
                  <c:v>2016.03.09</c:v>
                </c:pt>
                <c:pt idx="53">
                  <c:v>2016.03.10</c:v>
                </c:pt>
                <c:pt idx="54">
                  <c:v>2016.03.11</c:v>
                </c:pt>
                <c:pt idx="55">
                  <c:v>2016.03.14</c:v>
                </c:pt>
                <c:pt idx="56">
                  <c:v>2016.03.15</c:v>
                </c:pt>
                <c:pt idx="57">
                  <c:v>2016.03.16</c:v>
                </c:pt>
                <c:pt idx="58">
                  <c:v>2016.03.17</c:v>
                </c:pt>
                <c:pt idx="59">
                  <c:v>2016.03.18</c:v>
                </c:pt>
                <c:pt idx="60">
                  <c:v>2016.03.21</c:v>
                </c:pt>
                <c:pt idx="61">
                  <c:v>2016.03.22</c:v>
                </c:pt>
                <c:pt idx="62">
                  <c:v>2016.03.23</c:v>
                </c:pt>
                <c:pt idx="63">
                  <c:v>2016.03.24</c:v>
                </c:pt>
                <c:pt idx="64">
                  <c:v>2016.03.25</c:v>
                </c:pt>
                <c:pt idx="65">
                  <c:v>2016.03.28</c:v>
                </c:pt>
                <c:pt idx="66">
                  <c:v>2016.03.29</c:v>
                </c:pt>
                <c:pt idx="67">
                  <c:v>2016.03.30</c:v>
                </c:pt>
                <c:pt idx="68">
                  <c:v>2016.03.31</c:v>
                </c:pt>
                <c:pt idx="69">
                  <c:v>2016.04.01</c:v>
                </c:pt>
                <c:pt idx="70">
                  <c:v>2016.04.04</c:v>
                </c:pt>
                <c:pt idx="71">
                  <c:v>2016.04.05</c:v>
                </c:pt>
                <c:pt idx="72">
                  <c:v>2016.04.06</c:v>
                </c:pt>
                <c:pt idx="73">
                  <c:v>2016.04.07</c:v>
                </c:pt>
                <c:pt idx="74">
                  <c:v>2016.04.08</c:v>
                </c:pt>
                <c:pt idx="75">
                  <c:v>2016.04.11</c:v>
                </c:pt>
                <c:pt idx="76">
                  <c:v>2016.04.12</c:v>
                </c:pt>
                <c:pt idx="77">
                  <c:v>2016.04.14</c:v>
                </c:pt>
                <c:pt idx="78">
                  <c:v>2016.04.15</c:v>
                </c:pt>
                <c:pt idx="79">
                  <c:v>2016.04.18</c:v>
                </c:pt>
                <c:pt idx="80">
                  <c:v>2016.04.19</c:v>
                </c:pt>
                <c:pt idx="81">
                  <c:v>2016.04.20</c:v>
                </c:pt>
                <c:pt idx="82">
                  <c:v>2016.04.21</c:v>
                </c:pt>
                <c:pt idx="83">
                  <c:v>2016.04.22</c:v>
                </c:pt>
                <c:pt idx="84">
                  <c:v>2016.04.25</c:v>
                </c:pt>
                <c:pt idx="85">
                  <c:v>2016.04.26</c:v>
                </c:pt>
                <c:pt idx="86">
                  <c:v>2016.04.27</c:v>
                </c:pt>
                <c:pt idx="87">
                  <c:v>2016.04.28</c:v>
                </c:pt>
                <c:pt idx="88">
                  <c:v>2016.04.29</c:v>
                </c:pt>
                <c:pt idx="89">
                  <c:v>2016.05.02</c:v>
                </c:pt>
                <c:pt idx="90">
                  <c:v>2016.05.03</c:v>
                </c:pt>
                <c:pt idx="91">
                  <c:v>2016.05.04</c:v>
                </c:pt>
                <c:pt idx="92">
                  <c:v>2016.05.09</c:v>
                </c:pt>
                <c:pt idx="93">
                  <c:v>2016.05.10</c:v>
                </c:pt>
                <c:pt idx="94">
                  <c:v>2016.05.11</c:v>
                </c:pt>
                <c:pt idx="95">
                  <c:v>2016.05.12</c:v>
                </c:pt>
                <c:pt idx="96">
                  <c:v>2016.05.13</c:v>
                </c:pt>
                <c:pt idx="97">
                  <c:v>2016.05.16</c:v>
                </c:pt>
                <c:pt idx="98">
                  <c:v>2016.05.17</c:v>
                </c:pt>
                <c:pt idx="99">
                  <c:v>2016.05.18</c:v>
                </c:pt>
                <c:pt idx="100">
                  <c:v>2016.05.19</c:v>
                </c:pt>
                <c:pt idx="101">
                  <c:v>2016.05.20</c:v>
                </c:pt>
                <c:pt idx="102">
                  <c:v>2016.05.23</c:v>
                </c:pt>
                <c:pt idx="103">
                  <c:v>2016.05.24</c:v>
                </c:pt>
                <c:pt idx="104">
                  <c:v>2016.05.25</c:v>
                </c:pt>
                <c:pt idx="105">
                  <c:v>2016.05.26</c:v>
                </c:pt>
                <c:pt idx="106">
                  <c:v>2016.05.27</c:v>
                </c:pt>
                <c:pt idx="107">
                  <c:v>2016.05.30</c:v>
                </c:pt>
                <c:pt idx="108">
                  <c:v>2016.05.31</c:v>
                </c:pt>
                <c:pt idx="109">
                  <c:v>2016.06.01</c:v>
                </c:pt>
                <c:pt idx="110">
                  <c:v>2016.06.02</c:v>
                </c:pt>
                <c:pt idx="111">
                  <c:v>2016.06.03</c:v>
                </c:pt>
                <c:pt idx="112">
                  <c:v>2016.06.07</c:v>
                </c:pt>
                <c:pt idx="113">
                  <c:v>2016.06.08</c:v>
                </c:pt>
                <c:pt idx="114">
                  <c:v>2016.06.09</c:v>
                </c:pt>
                <c:pt idx="115">
                  <c:v>2016.06.10</c:v>
                </c:pt>
                <c:pt idx="116">
                  <c:v>2016.06.13</c:v>
                </c:pt>
                <c:pt idx="117">
                  <c:v>2016.06.14</c:v>
                </c:pt>
                <c:pt idx="118">
                  <c:v>2016.06.15</c:v>
                </c:pt>
                <c:pt idx="119">
                  <c:v>2016.06.16</c:v>
                </c:pt>
                <c:pt idx="120">
                  <c:v>2016.06.17</c:v>
                </c:pt>
                <c:pt idx="121">
                  <c:v>2016.06.20</c:v>
                </c:pt>
                <c:pt idx="122">
                  <c:v>2016.06.21</c:v>
                </c:pt>
                <c:pt idx="123">
                  <c:v>2016.06.22</c:v>
                </c:pt>
                <c:pt idx="124">
                  <c:v>2016.06.23</c:v>
                </c:pt>
                <c:pt idx="125">
                  <c:v>2016.06.24</c:v>
                </c:pt>
                <c:pt idx="126">
                  <c:v>2016.06.27</c:v>
                </c:pt>
                <c:pt idx="127">
                  <c:v>2016.06.28</c:v>
                </c:pt>
                <c:pt idx="128">
                  <c:v>2016.06.29</c:v>
                </c:pt>
                <c:pt idx="129">
                  <c:v>2016.06.30</c:v>
                </c:pt>
                <c:pt idx="130">
                  <c:v>2016.07.01</c:v>
                </c:pt>
                <c:pt idx="131">
                  <c:v>2016.07.04</c:v>
                </c:pt>
                <c:pt idx="132">
                  <c:v>2016.07.05</c:v>
                </c:pt>
                <c:pt idx="133">
                  <c:v>2016.07.06</c:v>
                </c:pt>
                <c:pt idx="134">
                  <c:v>2016.07.07</c:v>
                </c:pt>
                <c:pt idx="135">
                  <c:v>2016.07.08</c:v>
                </c:pt>
                <c:pt idx="136">
                  <c:v>2016.07.11</c:v>
                </c:pt>
                <c:pt idx="137">
                  <c:v>2016.07.12</c:v>
                </c:pt>
                <c:pt idx="138">
                  <c:v>2016.07.13</c:v>
                </c:pt>
                <c:pt idx="139">
                  <c:v>2016.07.14</c:v>
                </c:pt>
                <c:pt idx="140">
                  <c:v>2016.07.15</c:v>
                </c:pt>
                <c:pt idx="141">
                  <c:v>2016.07.18</c:v>
                </c:pt>
                <c:pt idx="142">
                  <c:v>2016.07.19</c:v>
                </c:pt>
                <c:pt idx="143">
                  <c:v>2016.07.20</c:v>
                </c:pt>
                <c:pt idx="144">
                  <c:v>2016.07.21</c:v>
                </c:pt>
                <c:pt idx="145">
                  <c:v>2016.07.22</c:v>
                </c:pt>
                <c:pt idx="146">
                  <c:v>2016.07.25</c:v>
                </c:pt>
                <c:pt idx="147">
                  <c:v>2016.07.26</c:v>
                </c:pt>
                <c:pt idx="148">
                  <c:v>2016.07.27</c:v>
                </c:pt>
                <c:pt idx="149">
                  <c:v>2016.07.28</c:v>
                </c:pt>
                <c:pt idx="150">
                  <c:v>2016.07.29</c:v>
                </c:pt>
                <c:pt idx="151">
                  <c:v>2016.08.01</c:v>
                </c:pt>
                <c:pt idx="152">
                  <c:v>2016.08.02</c:v>
                </c:pt>
                <c:pt idx="153">
                  <c:v>2016.08.03</c:v>
                </c:pt>
                <c:pt idx="154">
                  <c:v>2016.08.04</c:v>
                </c:pt>
                <c:pt idx="155">
                  <c:v>2016.08.05</c:v>
                </c:pt>
                <c:pt idx="156">
                  <c:v>2016.08.08</c:v>
                </c:pt>
                <c:pt idx="157">
                  <c:v>2016.08.09</c:v>
                </c:pt>
                <c:pt idx="158">
                  <c:v>2016.08.10</c:v>
                </c:pt>
                <c:pt idx="159">
                  <c:v>2016.08.11</c:v>
                </c:pt>
                <c:pt idx="160">
                  <c:v>2016.08.12</c:v>
                </c:pt>
                <c:pt idx="161">
                  <c:v>2016.08.16</c:v>
                </c:pt>
                <c:pt idx="162">
                  <c:v>2016.08.17</c:v>
                </c:pt>
                <c:pt idx="163">
                  <c:v>2016.08.18</c:v>
                </c:pt>
                <c:pt idx="164">
                  <c:v>2016.08.19</c:v>
                </c:pt>
                <c:pt idx="165">
                  <c:v>2016.08.22</c:v>
                </c:pt>
                <c:pt idx="166">
                  <c:v>2016.08.23</c:v>
                </c:pt>
                <c:pt idx="167">
                  <c:v>2016.08.24</c:v>
                </c:pt>
                <c:pt idx="168">
                  <c:v>2016.08.25</c:v>
                </c:pt>
                <c:pt idx="169">
                  <c:v>2016.08.26</c:v>
                </c:pt>
                <c:pt idx="170">
                  <c:v>2016.08.29</c:v>
                </c:pt>
                <c:pt idx="171">
                  <c:v>2016.08.30</c:v>
                </c:pt>
                <c:pt idx="172">
                  <c:v>2016.08.31</c:v>
                </c:pt>
                <c:pt idx="173">
                  <c:v>2016.09.01</c:v>
                </c:pt>
                <c:pt idx="174">
                  <c:v>2016.09.02</c:v>
                </c:pt>
                <c:pt idx="175">
                  <c:v>2016.09.05</c:v>
                </c:pt>
                <c:pt idx="176">
                  <c:v>2016.09.06</c:v>
                </c:pt>
                <c:pt idx="177">
                  <c:v>2016.09.07</c:v>
                </c:pt>
                <c:pt idx="178">
                  <c:v>2016.09.08</c:v>
                </c:pt>
                <c:pt idx="179">
                  <c:v>2016.09.09</c:v>
                </c:pt>
                <c:pt idx="180">
                  <c:v>2016.09.12</c:v>
                </c:pt>
                <c:pt idx="181">
                  <c:v>2016.09.13</c:v>
                </c:pt>
                <c:pt idx="182">
                  <c:v>2016.09.19</c:v>
                </c:pt>
                <c:pt idx="183">
                  <c:v>2016.09.20</c:v>
                </c:pt>
                <c:pt idx="184">
                  <c:v>2016.09.21</c:v>
                </c:pt>
                <c:pt idx="185">
                  <c:v>2016.09.22</c:v>
                </c:pt>
                <c:pt idx="186">
                  <c:v>2016.09.23</c:v>
                </c:pt>
                <c:pt idx="187">
                  <c:v>2016.09.26</c:v>
                </c:pt>
                <c:pt idx="188">
                  <c:v>2016.09.27</c:v>
                </c:pt>
                <c:pt idx="189">
                  <c:v>2016.09.28</c:v>
                </c:pt>
                <c:pt idx="190">
                  <c:v>2016.09.29</c:v>
                </c:pt>
                <c:pt idx="191">
                  <c:v>2016.09.30</c:v>
                </c:pt>
                <c:pt idx="192">
                  <c:v>2016.10.04</c:v>
                </c:pt>
                <c:pt idx="193">
                  <c:v>2016.10.05</c:v>
                </c:pt>
                <c:pt idx="194">
                  <c:v>2016.10.06</c:v>
                </c:pt>
                <c:pt idx="195">
                  <c:v>2016.10.07</c:v>
                </c:pt>
                <c:pt idx="196">
                  <c:v>2016.10.10</c:v>
                </c:pt>
                <c:pt idx="197">
                  <c:v>2016.10.11</c:v>
                </c:pt>
                <c:pt idx="198">
                  <c:v>2016.10.12</c:v>
                </c:pt>
                <c:pt idx="199">
                  <c:v>2016.10.13</c:v>
                </c:pt>
                <c:pt idx="200">
                  <c:v>2016.10.14</c:v>
                </c:pt>
                <c:pt idx="201">
                  <c:v>2016.10.17</c:v>
                </c:pt>
                <c:pt idx="202">
                  <c:v>2016.10.18</c:v>
                </c:pt>
                <c:pt idx="203">
                  <c:v>2016.10.19</c:v>
                </c:pt>
                <c:pt idx="204">
                  <c:v>2016.10.20</c:v>
                </c:pt>
                <c:pt idx="205">
                  <c:v>2016.10.21</c:v>
                </c:pt>
                <c:pt idx="206">
                  <c:v>2016.10.24</c:v>
                </c:pt>
                <c:pt idx="207">
                  <c:v>2016.10.25</c:v>
                </c:pt>
                <c:pt idx="208">
                  <c:v>2016.10.26</c:v>
                </c:pt>
                <c:pt idx="209">
                  <c:v>2016.10.27</c:v>
                </c:pt>
                <c:pt idx="210">
                  <c:v>2016.10.28</c:v>
                </c:pt>
                <c:pt idx="211">
                  <c:v>2016.10.31</c:v>
                </c:pt>
                <c:pt idx="212">
                  <c:v>2016.11.01</c:v>
                </c:pt>
                <c:pt idx="213">
                  <c:v>2016.11.02</c:v>
                </c:pt>
                <c:pt idx="214">
                  <c:v>2016.11.03</c:v>
                </c:pt>
                <c:pt idx="215">
                  <c:v>2016.11.04</c:v>
                </c:pt>
                <c:pt idx="216">
                  <c:v>2016.11.07</c:v>
                </c:pt>
                <c:pt idx="217">
                  <c:v>2016.11.08</c:v>
                </c:pt>
                <c:pt idx="218">
                  <c:v>2016.11.09</c:v>
                </c:pt>
                <c:pt idx="219">
                  <c:v>2016.11.10</c:v>
                </c:pt>
                <c:pt idx="220">
                  <c:v>2016.11.11</c:v>
                </c:pt>
                <c:pt idx="221">
                  <c:v>2016.11.14</c:v>
                </c:pt>
                <c:pt idx="222">
                  <c:v>2016.11.15</c:v>
                </c:pt>
                <c:pt idx="223">
                  <c:v>2016.11.16</c:v>
                </c:pt>
                <c:pt idx="224">
                  <c:v>2016.11.17</c:v>
                </c:pt>
                <c:pt idx="225">
                  <c:v>2016.11.18</c:v>
                </c:pt>
                <c:pt idx="226">
                  <c:v>2016.11.21</c:v>
                </c:pt>
                <c:pt idx="227">
                  <c:v>2016.11.22</c:v>
                </c:pt>
                <c:pt idx="228">
                  <c:v>2016.11.23</c:v>
                </c:pt>
                <c:pt idx="229">
                  <c:v>2016.11.24</c:v>
                </c:pt>
                <c:pt idx="230">
                  <c:v>2016.11.25</c:v>
                </c:pt>
                <c:pt idx="231">
                  <c:v>2016.11.28</c:v>
                </c:pt>
                <c:pt idx="232">
                  <c:v>2016.11.29</c:v>
                </c:pt>
                <c:pt idx="233">
                  <c:v>2016.11.30</c:v>
                </c:pt>
                <c:pt idx="234">
                  <c:v>2016.12.01</c:v>
                </c:pt>
                <c:pt idx="235">
                  <c:v>2016.12.02</c:v>
                </c:pt>
                <c:pt idx="236">
                  <c:v>2016.12.05</c:v>
                </c:pt>
                <c:pt idx="237">
                  <c:v>2016.12.06</c:v>
                </c:pt>
                <c:pt idx="238">
                  <c:v>2016.12.07</c:v>
                </c:pt>
                <c:pt idx="239">
                  <c:v>2016.12.08</c:v>
                </c:pt>
                <c:pt idx="240">
                  <c:v>2016.12.09</c:v>
                </c:pt>
                <c:pt idx="241">
                  <c:v>2016.12.12</c:v>
                </c:pt>
                <c:pt idx="242">
                  <c:v>2016.12.13</c:v>
                </c:pt>
                <c:pt idx="243">
                  <c:v>2016.12.14</c:v>
                </c:pt>
                <c:pt idx="244">
                  <c:v>2016.12.15</c:v>
                </c:pt>
                <c:pt idx="245">
                  <c:v>2016.12.16</c:v>
                </c:pt>
                <c:pt idx="246">
                  <c:v>2016.12.19</c:v>
                </c:pt>
                <c:pt idx="247">
                  <c:v>2016.12.20</c:v>
                </c:pt>
                <c:pt idx="248">
                  <c:v>2016.12.21</c:v>
                </c:pt>
                <c:pt idx="249">
                  <c:v>2016.12.22</c:v>
                </c:pt>
                <c:pt idx="250">
                  <c:v>2016.12.23</c:v>
                </c:pt>
                <c:pt idx="251">
                  <c:v>2016.12.26</c:v>
                </c:pt>
                <c:pt idx="252">
                  <c:v>2016.12.27</c:v>
                </c:pt>
                <c:pt idx="253">
                  <c:v>2016.12.28</c:v>
                </c:pt>
                <c:pt idx="254">
                  <c:v>2016.12.29</c:v>
                </c:pt>
                <c:pt idx="255">
                  <c:v>2017.01.02</c:v>
                </c:pt>
                <c:pt idx="256">
                  <c:v>2017.01.03</c:v>
                </c:pt>
                <c:pt idx="257">
                  <c:v>2017.01.04</c:v>
                </c:pt>
                <c:pt idx="258">
                  <c:v>2017.01.05</c:v>
                </c:pt>
                <c:pt idx="259">
                  <c:v>2017.01.06</c:v>
                </c:pt>
                <c:pt idx="260">
                  <c:v>2017.01.09</c:v>
                </c:pt>
                <c:pt idx="261">
                  <c:v>2017.01.10</c:v>
                </c:pt>
                <c:pt idx="262">
                  <c:v>2017.01.11</c:v>
                </c:pt>
                <c:pt idx="263">
                  <c:v>2017.01.12</c:v>
                </c:pt>
                <c:pt idx="264">
                  <c:v>2017.01.13</c:v>
                </c:pt>
                <c:pt idx="265">
                  <c:v>2017.01.16</c:v>
                </c:pt>
                <c:pt idx="266">
                  <c:v>2017.01.17</c:v>
                </c:pt>
                <c:pt idx="267">
                  <c:v>2017.01.18</c:v>
                </c:pt>
                <c:pt idx="268">
                  <c:v>2017.01.19</c:v>
                </c:pt>
                <c:pt idx="269">
                  <c:v>2017.01.20</c:v>
                </c:pt>
                <c:pt idx="270">
                  <c:v>2017.01.23</c:v>
                </c:pt>
                <c:pt idx="271">
                  <c:v>2017.01.24</c:v>
                </c:pt>
                <c:pt idx="272">
                  <c:v>2017.01.25</c:v>
                </c:pt>
                <c:pt idx="273">
                  <c:v>2017.01.26</c:v>
                </c:pt>
                <c:pt idx="274">
                  <c:v>2017.01.31</c:v>
                </c:pt>
                <c:pt idx="275">
                  <c:v>2017.02.01</c:v>
                </c:pt>
                <c:pt idx="276">
                  <c:v>2017.02.02</c:v>
                </c:pt>
                <c:pt idx="277">
                  <c:v>2017.02.03</c:v>
                </c:pt>
                <c:pt idx="278">
                  <c:v>2017.02.06</c:v>
                </c:pt>
                <c:pt idx="279">
                  <c:v>2017.02.07</c:v>
                </c:pt>
                <c:pt idx="280">
                  <c:v>2017.02.08</c:v>
                </c:pt>
                <c:pt idx="281">
                  <c:v>2017.02.09</c:v>
                </c:pt>
                <c:pt idx="282">
                  <c:v>2017.02.10</c:v>
                </c:pt>
                <c:pt idx="283">
                  <c:v>2017.02.13</c:v>
                </c:pt>
                <c:pt idx="284">
                  <c:v>2017.02.14</c:v>
                </c:pt>
                <c:pt idx="285">
                  <c:v>2017.02.15</c:v>
                </c:pt>
                <c:pt idx="286">
                  <c:v>2017.02.16</c:v>
                </c:pt>
                <c:pt idx="287">
                  <c:v>2017.02.17</c:v>
                </c:pt>
                <c:pt idx="288">
                  <c:v>2017.02.20</c:v>
                </c:pt>
                <c:pt idx="289">
                  <c:v>2017.02.21</c:v>
                </c:pt>
                <c:pt idx="290">
                  <c:v>2017.02.22</c:v>
                </c:pt>
                <c:pt idx="291">
                  <c:v>2017.02.23</c:v>
                </c:pt>
                <c:pt idx="292">
                  <c:v>2017.02.24</c:v>
                </c:pt>
                <c:pt idx="293">
                  <c:v>2017.02.27</c:v>
                </c:pt>
                <c:pt idx="294">
                  <c:v>2017.02.28</c:v>
                </c:pt>
                <c:pt idx="295">
                  <c:v>2017.03.02</c:v>
                </c:pt>
                <c:pt idx="296">
                  <c:v>2017.03.03</c:v>
                </c:pt>
                <c:pt idx="297">
                  <c:v>2017.03.06</c:v>
                </c:pt>
                <c:pt idx="298">
                  <c:v>2017.03.07</c:v>
                </c:pt>
                <c:pt idx="299">
                  <c:v>2017.03.08</c:v>
                </c:pt>
                <c:pt idx="300">
                  <c:v>2017.03.09</c:v>
                </c:pt>
                <c:pt idx="301">
                  <c:v>2017.03.10</c:v>
                </c:pt>
                <c:pt idx="302">
                  <c:v>2017.03.13</c:v>
                </c:pt>
                <c:pt idx="303">
                  <c:v>2017.03.14</c:v>
                </c:pt>
                <c:pt idx="304">
                  <c:v>2017.03.15</c:v>
                </c:pt>
                <c:pt idx="305">
                  <c:v>2017.03.16</c:v>
                </c:pt>
                <c:pt idx="306">
                  <c:v>2017.03.17</c:v>
                </c:pt>
                <c:pt idx="307">
                  <c:v>2017.03.20</c:v>
                </c:pt>
                <c:pt idx="308">
                  <c:v>2017.03.21</c:v>
                </c:pt>
                <c:pt idx="309">
                  <c:v>2017.03.22</c:v>
                </c:pt>
                <c:pt idx="310">
                  <c:v>2017.03.23</c:v>
                </c:pt>
                <c:pt idx="311">
                  <c:v>2017.03.24</c:v>
                </c:pt>
                <c:pt idx="312">
                  <c:v>2017.03.27</c:v>
                </c:pt>
                <c:pt idx="313">
                  <c:v>2017.03.28</c:v>
                </c:pt>
                <c:pt idx="314">
                  <c:v>2017.03.29</c:v>
                </c:pt>
                <c:pt idx="315">
                  <c:v>2017.03.30</c:v>
                </c:pt>
                <c:pt idx="316">
                  <c:v>2017.03.31</c:v>
                </c:pt>
                <c:pt idx="317">
                  <c:v>2017.04.03</c:v>
                </c:pt>
                <c:pt idx="318">
                  <c:v>2017.04.04</c:v>
                </c:pt>
                <c:pt idx="319">
                  <c:v>2017.04.05</c:v>
                </c:pt>
                <c:pt idx="320">
                  <c:v>2017.04.06</c:v>
                </c:pt>
                <c:pt idx="321">
                  <c:v>2017.04.07</c:v>
                </c:pt>
                <c:pt idx="322">
                  <c:v>2017.04.10</c:v>
                </c:pt>
                <c:pt idx="323">
                  <c:v>2017.04.11</c:v>
                </c:pt>
                <c:pt idx="324">
                  <c:v>2017.04.12</c:v>
                </c:pt>
                <c:pt idx="325">
                  <c:v>2017.04.13</c:v>
                </c:pt>
                <c:pt idx="326">
                  <c:v>2017.04.14</c:v>
                </c:pt>
                <c:pt idx="327">
                  <c:v>2017.04.17</c:v>
                </c:pt>
                <c:pt idx="328">
                  <c:v>2017.04.18</c:v>
                </c:pt>
                <c:pt idx="329">
                  <c:v>2017.04.19</c:v>
                </c:pt>
                <c:pt idx="330">
                  <c:v>2017.04.20</c:v>
                </c:pt>
                <c:pt idx="331">
                  <c:v>2017.04.21</c:v>
                </c:pt>
                <c:pt idx="332">
                  <c:v>2017.04.24</c:v>
                </c:pt>
                <c:pt idx="333">
                  <c:v>2017.04.25</c:v>
                </c:pt>
                <c:pt idx="334">
                  <c:v>2017.04.26</c:v>
                </c:pt>
                <c:pt idx="335">
                  <c:v>2017.04.27</c:v>
                </c:pt>
                <c:pt idx="336">
                  <c:v>2017.04.28</c:v>
                </c:pt>
                <c:pt idx="337">
                  <c:v>2017.05.02</c:v>
                </c:pt>
                <c:pt idx="338">
                  <c:v>2017.05.04</c:v>
                </c:pt>
                <c:pt idx="339">
                  <c:v>2017.05.08</c:v>
                </c:pt>
                <c:pt idx="340">
                  <c:v>2017.05.10</c:v>
                </c:pt>
                <c:pt idx="341">
                  <c:v>2017.05.11</c:v>
                </c:pt>
                <c:pt idx="342">
                  <c:v>2017.05.12</c:v>
                </c:pt>
                <c:pt idx="343">
                  <c:v>2017.05.15</c:v>
                </c:pt>
                <c:pt idx="344">
                  <c:v>2017.05.16</c:v>
                </c:pt>
                <c:pt idx="345">
                  <c:v>2017.05.17</c:v>
                </c:pt>
                <c:pt idx="346">
                  <c:v>2017.05.18</c:v>
                </c:pt>
                <c:pt idx="347">
                  <c:v>2017.05.19</c:v>
                </c:pt>
                <c:pt idx="348">
                  <c:v>2017.05.22</c:v>
                </c:pt>
                <c:pt idx="349">
                  <c:v>2017.05.23</c:v>
                </c:pt>
                <c:pt idx="350">
                  <c:v>2017.05.24</c:v>
                </c:pt>
                <c:pt idx="351">
                  <c:v>2017.05.25</c:v>
                </c:pt>
                <c:pt idx="352">
                  <c:v>2017.05.26</c:v>
                </c:pt>
                <c:pt idx="353">
                  <c:v>2017.05.29</c:v>
                </c:pt>
                <c:pt idx="354">
                  <c:v>2017.05.30</c:v>
                </c:pt>
                <c:pt idx="355">
                  <c:v>2017.05.31</c:v>
                </c:pt>
                <c:pt idx="356">
                  <c:v>2017.06.01</c:v>
                </c:pt>
                <c:pt idx="357">
                  <c:v>2017.06.02</c:v>
                </c:pt>
                <c:pt idx="358">
                  <c:v>2017.06.05</c:v>
                </c:pt>
                <c:pt idx="359">
                  <c:v>2017.06.07</c:v>
                </c:pt>
                <c:pt idx="360">
                  <c:v>2017.06.08</c:v>
                </c:pt>
                <c:pt idx="361">
                  <c:v>2017.06.09</c:v>
                </c:pt>
                <c:pt idx="362">
                  <c:v>2017.06.12</c:v>
                </c:pt>
                <c:pt idx="363">
                  <c:v>2017.06.13</c:v>
                </c:pt>
                <c:pt idx="364">
                  <c:v>2017.06.14</c:v>
                </c:pt>
                <c:pt idx="365">
                  <c:v>2017.06.15</c:v>
                </c:pt>
                <c:pt idx="366">
                  <c:v>2017.06.16</c:v>
                </c:pt>
                <c:pt idx="367">
                  <c:v>2017.06.19</c:v>
                </c:pt>
                <c:pt idx="368">
                  <c:v>2017.06.20</c:v>
                </c:pt>
                <c:pt idx="369">
                  <c:v>2017.06.21</c:v>
                </c:pt>
                <c:pt idx="370">
                  <c:v>2017.06.22</c:v>
                </c:pt>
                <c:pt idx="371">
                  <c:v>2017.06.23</c:v>
                </c:pt>
                <c:pt idx="372">
                  <c:v>2017.06.26</c:v>
                </c:pt>
                <c:pt idx="373">
                  <c:v>2017.06.27</c:v>
                </c:pt>
                <c:pt idx="374">
                  <c:v>2017.06.28</c:v>
                </c:pt>
                <c:pt idx="375">
                  <c:v>2017.06.29</c:v>
                </c:pt>
                <c:pt idx="376">
                  <c:v>2017.06.30</c:v>
                </c:pt>
                <c:pt idx="377">
                  <c:v>2017.07.03</c:v>
                </c:pt>
                <c:pt idx="378">
                  <c:v>2017.07.04</c:v>
                </c:pt>
                <c:pt idx="379">
                  <c:v>2017.07.05</c:v>
                </c:pt>
                <c:pt idx="380">
                  <c:v>2017.07.06</c:v>
                </c:pt>
                <c:pt idx="381">
                  <c:v>2017.07.07</c:v>
                </c:pt>
                <c:pt idx="382">
                  <c:v>2017.07.10</c:v>
                </c:pt>
                <c:pt idx="383">
                  <c:v>2017.07.11</c:v>
                </c:pt>
                <c:pt idx="384">
                  <c:v>2017.07.12</c:v>
                </c:pt>
                <c:pt idx="385">
                  <c:v>2017.07.13</c:v>
                </c:pt>
                <c:pt idx="386">
                  <c:v>2017.07.14</c:v>
                </c:pt>
                <c:pt idx="387">
                  <c:v>2017.07.17</c:v>
                </c:pt>
                <c:pt idx="388">
                  <c:v>2017.07.18</c:v>
                </c:pt>
                <c:pt idx="389">
                  <c:v>2017.07.19</c:v>
                </c:pt>
                <c:pt idx="390">
                  <c:v>2017.07.20</c:v>
                </c:pt>
                <c:pt idx="391">
                  <c:v>2017.07.21</c:v>
                </c:pt>
                <c:pt idx="392">
                  <c:v>2017.07.24</c:v>
                </c:pt>
                <c:pt idx="393">
                  <c:v>2017.07.25</c:v>
                </c:pt>
                <c:pt idx="394">
                  <c:v>2017.07.26</c:v>
                </c:pt>
                <c:pt idx="395">
                  <c:v>2017.07.27</c:v>
                </c:pt>
                <c:pt idx="396">
                  <c:v>2017.07.28</c:v>
                </c:pt>
                <c:pt idx="397">
                  <c:v>2017.07.31</c:v>
                </c:pt>
                <c:pt idx="398">
                  <c:v>2017.08.01</c:v>
                </c:pt>
                <c:pt idx="399">
                  <c:v>2017.08.02</c:v>
                </c:pt>
                <c:pt idx="400">
                  <c:v>2017.08.03</c:v>
                </c:pt>
                <c:pt idx="401">
                  <c:v>2017.08.04</c:v>
                </c:pt>
                <c:pt idx="402">
                  <c:v>2017.08.07</c:v>
                </c:pt>
                <c:pt idx="403">
                  <c:v>2017.08.08</c:v>
                </c:pt>
                <c:pt idx="404">
                  <c:v>2017.08.09</c:v>
                </c:pt>
                <c:pt idx="405">
                  <c:v>2017.08.10</c:v>
                </c:pt>
                <c:pt idx="406">
                  <c:v>2017.08.11</c:v>
                </c:pt>
                <c:pt idx="407">
                  <c:v>2017.08.14</c:v>
                </c:pt>
                <c:pt idx="408">
                  <c:v>2017.08.16</c:v>
                </c:pt>
                <c:pt idx="409">
                  <c:v>2017.08.17</c:v>
                </c:pt>
                <c:pt idx="410">
                  <c:v>2017.08.18</c:v>
                </c:pt>
                <c:pt idx="411">
                  <c:v>2017.08.21</c:v>
                </c:pt>
                <c:pt idx="412">
                  <c:v>2017.08.22</c:v>
                </c:pt>
                <c:pt idx="413">
                  <c:v>2017.08.23</c:v>
                </c:pt>
                <c:pt idx="414">
                  <c:v>2017.08.24</c:v>
                </c:pt>
                <c:pt idx="415">
                  <c:v>2017.08.25</c:v>
                </c:pt>
                <c:pt idx="416">
                  <c:v>2017.08.28</c:v>
                </c:pt>
                <c:pt idx="417">
                  <c:v>2017.08.29</c:v>
                </c:pt>
                <c:pt idx="418">
                  <c:v>2017.08.30</c:v>
                </c:pt>
                <c:pt idx="419">
                  <c:v>2017.08.31</c:v>
                </c:pt>
                <c:pt idx="420">
                  <c:v>2017.09.01</c:v>
                </c:pt>
                <c:pt idx="421">
                  <c:v>2017.09.04</c:v>
                </c:pt>
                <c:pt idx="422">
                  <c:v>2017.09.05</c:v>
                </c:pt>
                <c:pt idx="423">
                  <c:v>2017.09.06</c:v>
                </c:pt>
                <c:pt idx="424">
                  <c:v>2017.09.07</c:v>
                </c:pt>
                <c:pt idx="425">
                  <c:v>2017.09.08</c:v>
                </c:pt>
                <c:pt idx="426">
                  <c:v>2017.09.11</c:v>
                </c:pt>
                <c:pt idx="427">
                  <c:v>2017.09.12</c:v>
                </c:pt>
                <c:pt idx="428">
                  <c:v>2017.09.13</c:v>
                </c:pt>
                <c:pt idx="429">
                  <c:v>2017.09.14</c:v>
                </c:pt>
                <c:pt idx="430">
                  <c:v>2017.09.15</c:v>
                </c:pt>
                <c:pt idx="431">
                  <c:v>2017.09.18</c:v>
                </c:pt>
                <c:pt idx="432">
                  <c:v>2017.09.19</c:v>
                </c:pt>
                <c:pt idx="433">
                  <c:v>2017.09.20</c:v>
                </c:pt>
                <c:pt idx="434">
                  <c:v>2017.09.21</c:v>
                </c:pt>
                <c:pt idx="435">
                  <c:v>2017.09.22</c:v>
                </c:pt>
                <c:pt idx="436">
                  <c:v>2017.09.25</c:v>
                </c:pt>
                <c:pt idx="437">
                  <c:v>2017.09.26</c:v>
                </c:pt>
                <c:pt idx="438">
                  <c:v>2017.09.27</c:v>
                </c:pt>
                <c:pt idx="439">
                  <c:v>2017.09.28</c:v>
                </c:pt>
                <c:pt idx="440">
                  <c:v>2017.09.29</c:v>
                </c:pt>
                <c:pt idx="441">
                  <c:v>2017.10.10</c:v>
                </c:pt>
                <c:pt idx="442">
                  <c:v>2017.10.11</c:v>
                </c:pt>
                <c:pt idx="443">
                  <c:v>2017.10.12</c:v>
                </c:pt>
                <c:pt idx="444">
                  <c:v>2017.10.13</c:v>
                </c:pt>
                <c:pt idx="445">
                  <c:v>2017.10.16</c:v>
                </c:pt>
                <c:pt idx="446">
                  <c:v>2017.10.17</c:v>
                </c:pt>
                <c:pt idx="447">
                  <c:v>2017.10.18</c:v>
                </c:pt>
                <c:pt idx="448">
                  <c:v>2017.10.19</c:v>
                </c:pt>
                <c:pt idx="449">
                  <c:v>2017.10.20</c:v>
                </c:pt>
                <c:pt idx="450">
                  <c:v>2017.10.23</c:v>
                </c:pt>
                <c:pt idx="451">
                  <c:v>2017.10.24</c:v>
                </c:pt>
                <c:pt idx="452">
                  <c:v>2017.10.25</c:v>
                </c:pt>
                <c:pt idx="453">
                  <c:v>2017.10.26</c:v>
                </c:pt>
                <c:pt idx="454">
                  <c:v>2017.10.27</c:v>
                </c:pt>
                <c:pt idx="455">
                  <c:v>2017.10.30</c:v>
                </c:pt>
                <c:pt idx="456">
                  <c:v>2017.10.31</c:v>
                </c:pt>
                <c:pt idx="457">
                  <c:v>2017.11.01</c:v>
                </c:pt>
                <c:pt idx="458">
                  <c:v>2017.11.02</c:v>
                </c:pt>
                <c:pt idx="459">
                  <c:v>2017.11.03</c:v>
                </c:pt>
                <c:pt idx="460">
                  <c:v>2017.11.06</c:v>
                </c:pt>
                <c:pt idx="461">
                  <c:v>2017.11.07</c:v>
                </c:pt>
                <c:pt idx="462">
                  <c:v>2017.11.08</c:v>
                </c:pt>
                <c:pt idx="463">
                  <c:v>2017.11.09</c:v>
                </c:pt>
                <c:pt idx="464">
                  <c:v>2017.11.10</c:v>
                </c:pt>
                <c:pt idx="465">
                  <c:v>2017.11.13</c:v>
                </c:pt>
                <c:pt idx="466">
                  <c:v>2017.11.14</c:v>
                </c:pt>
                <c:pt idx="467">
                  <c:v>2017.11.15</c:v>
                </c:pt>
                <c:pt idx="468">
                  <c:v>2017.11.16</c:v>
                </c:pt>
                <c:pt idx="469">
                  <c:v>2017.11.17</c:v>
                </c:pt>
                <c:pt idx="470">
                  <c:v>2017.11.20</c:v>
                </c:pt>
                <c:pt idx="471">
                  <c:v>2017.11.21</c:v>
                </c:pt>
                <c:pt idx="472">
                  <c:v>2017.11.22</c:v>
                </c:pt>
                <c:pt idx="473">
                  <c:v>2017.11.23</c:v>
                </c:pt>
                <c:pt idx="474">
                  <c:v>2017.11.24</c:v>
                </c:pt>
                <c:pt idx="475">
                  <c:v>2017.11.27</c:v>
                </c:pt>
                <c:pt idx="476">
                  <c:v>2017.11.28</c:v>
                </c:pt>
                <c:pt idx="477">
                  <c:v>2017.11.29</c:v>
                </c:pt>
                <c:pt idx="478">
                  <c:v>2017.11.30</c:v>
                </c:pt>
                <c:pt idx="479">
                  <c:v>2017.12.01</c:v>
                </c:pt>
                <c:pt idx="480">
                  <c:v>2017.12.04</c:v>
                </c:pt>
                <c:pt idx="481">
                  <c:v>2017.12.05</c:v>
                </c:pt>
                <c:pt idx="482">
                  <c:v>2017.12.06</c:v>
                </c:pt>
                <c:pt idx="483">
                  <c:v>2017.12.07</c:v>
                </c:pt>
                <c:pt idx="484">
                  <c:v>2017.12.08</c:v>
                </c:pt>
                <c:pt idx="485">
                  <c:v>2017.12.11</c:v>
                </c:pt>
                <c:pt idx="486">
                  <c:v>2017.12.12</c:v>
                </c:pt>
                <c:pt idx="487">
                  <c:v>2017.12.13</c:v>
                </c:pt>
                <c:pt idx="488">
                  <c:v>2017.12.14</c:v>
                </c:pt>
                <c:pt idx="489">
                  <c:v>2017.12.15</c:v>
                </c:pt>
                <c:pt idx="490">
                  <c:v>2017.12.18</c:v>
                </c:pt>
                <c:pt idx="491">
                  <c:v>2017.12.19</c:v>
                </c:pt>
                <c:pt idx="492">
                  <c:v>2017.12.20</c:v>
                </c:pt>
                <c:pt idx="493">
                  <c:v>2017.12.21</c:v>
                </c:pt>
                <c:pt idx="494">
                  <c:v>2017.12.22</c:v>
                </c:pt>
                <c:pt idx="495">
                  <c:v>2017.12.26</c:v>
                </c:pt>
                <c:pt idx="496">
                  <c:v>2017.12.27</c:v>
                </c:pt>
                <c:pt idx="497">
                  <c:v>2017.12.28</c:v>
                </c:pt>
                <c:pt idx="498">
                  <c:v>2018.01.02</c:v>
                </c:pt>
                <c:pt idx="499">
                  <c:v>2018.01.03</c:v>
                </c:pt>
                <c:pt idx="500">
                  <c:v>2018.01.04</c:v>
                </c:pt>
                <c:pt idx="501">
                  <c:v>2018.01.05</c:v>
                </c:pt>
                <c:pt idx="502">
                  <c:v>2018.01.08</c:v>
                </c:pt>
                <c:pt idx="503">
                  <c:v>2018.01.09</c:v>
                </c:pt>
                <c:pt idx="504">
                  <c:v>2018.01.10</c:v>
                </c:pt>
                <c:pt idx="505">
                  <c:v>2018.01.11</c:v>
                </c:pt>
                <c:pt idx="506">
                  <c:v>2018.01.12</c:v>
                </c:pt>
                <c:pt idx="507">
                  <c:v>2018.01.15</c:v>
                </c:pt>
                <c:pt idx="508">
                  <c:v>2018.01.16</c:v>
                </c:pt>
                <c:pt idx="509">
                  <c:v>2018.01.17</c:v>
                </c:pt>
                <c:pt idx="510">
                  <c:v>2018.01.18</c:v>
                </c:pt>
                <c:pt idx="511">
                  <c:v>2018.01.19</c:v>
                </c:pt>
                <c:pt idx="512">
                  <c:v>2018.01.22</c:v>
                </c:pt>
                <c:pt idx="513">
                  <c:v>2018.01.23</c:v>
                </c:pt>
                <c:pt idx="514">
                  <c:v>2018.01.24</c:v>
                </c:pt>
                <c:pt idx="515">
                  <c:v>2018.01.25</c:v>
                </c:pt>
                <c:pt idx="516">
                  <c:v>2018.01.26</c:v>
                </c:pt>
                <c:pt idx="517">
                  <c:v>2018.01.29</c:v>
                </c:pt>
                <c:pt idx="518">
                  <c:v>2018.01.30</c:v>
                </c:pt>
                <c:pt idx="519">
                  <c:v>2018.01.31</c:v>
                </c:pt>
                <c:pt idx="520">
                  <c:v>2018.02.01</c:v>
                </c:pt>
                <c:pt idx="521">
                  <c:v>2018.02.02</c:v>
                </c:pt>
                <c:pt idx="522">
                  <c:v>2018.02.05</c:v>
                </c:pt>
                <c:pt idx="523">
                  <c:v>2018.02.06</c:v>
                </c:pt>
                <c:pt idx="524">
                  <c:v>2018.02.07</c:v>
                </c:pt>
                <c:pt idx="525">
                  <c:v>2018.02.08</c:v>
                </c:pt>
                <c:pt idx="526">
                  <c:v>2018.02.09</c:v>
                </c:pt>
                <c:pt idx="527">
                  <c:v>2018.02.12</c:v>
                </c:pt>
                <c:pt idx="528">
                  <c:v>2018.02.13</c:v>
                </c:pt>
                <c:pt idx="529">
                  <c:v>2018.02.14</c:v>
                </c:pt>
                <c:pt idx="530">
                  <c:v>2018.02.19</c:v>
                </c:pt>
                <c:pt idx="531">
                  <c:v>2018.02.20</c:v>
                </c:pt>
                <c:pt idx="532">
                  <c:v>2018.02.21</c:v>
                </c:pt>
                <c:pt idx="533">
                  <c:v>2018.02.22</c:v>
                </c:pt>
                <c:pt idx="534">
                  <c:v>2018.02.23</c:v>
                </c:pt>
                <c:pt idx="535">
                  <c:v>2018.02.26</c:v>
                </c:pt>
                <c:pt idx="536">
                  <c:v>2018.02.27</c:v>
                </c:pt>
                <c:pt idx="537">
                  <c:v>2018.02.28</c:v>
                </c:pt>
                <c:pt idx="538">
                  <c:v>2018.03.02</c:v>
                </c:pt>
                <c:pt idx="539">
                  <c:v>2018.03.05</c:v>
                </c:pt>
                <c:pt idx="540">
                  <c:v>2018.03.06</c:v>
                </c:pt>
                <c:pt idx="541">
                  <c:v>2018.03.07</c:v>
                </c:pt>
                <c:pt idx="542">
                  <c:v>2018.03.08</c:v>
                </c:pt>
                <c:pt idx="543">
                  <c:v>2018.03.09</c:v>
                </c:pt>
                <c:pt idx="544">
                  <c:v>2018.03.12</c:v>
                </c:pt>
                <c:pt idx="545">
                  <c:v>2018.03.13</c:v>
                </c:pt>
                <c:pt idx="546">
                  <c:v>2018.03.14</c:v>
                </c:pt>
                <c:pt idx="547">
                  <c:v>2018.03.15</c:v>
                </c:pt>
                <c:pt idx="548">
                  <c:v>2018.03.16</c:v>
                </c:pt>
                <c:pt idx="549">
                  <c:v>2018.03.19</c:v>
                </c:pt>
                <c:pt idx="550">
                  <c:v>2018.03.20</c:v>
                </c:pt>
                <c:pt idx="551">
                  <c:v>2018.03.21</c:v>
                </c:pt>
                <c:pt idx="552">
                  <c:v>2018.03.22</c:v>
                </c:pt>
                <c:pt idx="553">
                  <c:v>2018.03.23</c:v>
                </c:pt>
                <c:pt idx="554">
                  <c:v>2018.03.26</c:v>
                </c:pt>
                <c:pt idx="555">
                  <c:v>2018.03.27</c:v>
                </c:pt>
                <c:pt idx="556">
                  <c:v>2018.03.28</c:v>
                </c:pt>
                <c:pt idx="557">
                  <c:v>2018.03.29</c:v>
                </c:pt>
                <c:pt idx="558">
                  <c:v>2018.03.30</c:v>
                </c:pt>
                <c:pt idx="559">
                  <c:v>2018.04.02</c:v>
                </c:pt>
                <c:pt idx="560">
                  <c:v>2018.04.03</c:v>
                </c:pt>
              </c:strCache>
            </c:strRef>
          </c:cat>
          <c:val>
            <c:numRef>
              <c:f>Sheet1!$S$1:$S$561</c:f>
              <c:numCache>
                <c:formatCode>0.00%</c:formatCode>
                <c:ptCount val="561"/>
                <c:pt idx="0" formatCode="General">
                  <c:v>0</c:v>
                </c:pt>
                <c:pt idx="1">
                  <c:v>0.17434669483803922</c:v>
                </c:pt>
                <c:pt idx="3" formatCode="General">
                  <c:v>260</c:v>
                </c:pt>
                <c:pt idx="4" formatCode="General">
                  <c:v>155</c:v>
                </c:pt>
                <c:pt idx="5">
                  <c:v>0.62650602409638556</c:v>
                </c:pt>
                <c:pt idx="6">
                  <c:v>5.8665092196233315E-3</c:v>
                </c:pt>
                <c:pt idx="7">
                  <c:v>-6.5122014824165603E-3</c:v>
                </c:pt>
                <c:pt idx="8" formatCode="0.00_ ">
                  <c:v>0.90084885049446839</c:v>
                </c:pt>
                <c:pt idx="9">
                  <c:v>1.2431353429578299E-3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128-294A-A4B2-F7CE875B2111}"/>
            </c:ext>
          </c:extLst>
        </c:ser>
        <c:ser>
          <c:idx val="18"/>
          <c:order val="4"/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Sheet1!$A$1:$A$561</c:f>
              <c:strCache>
                <c:ptCount val="561"/>
                <c:pt idx="0">
                  <c:v>날짜</c:v>
                </c:pt>
                <c:pt idx="1">
                  <c:v>2015.12.18</c:v>
                </c:pt>
                <c:pt idx="2">
                  <c:v>2015.12.21</c:v>
                </c:pt>
                <c:pt idx="3">
                  <c:v>2015.12.22</c:v>
                </c:pt>
                <c:pt idx="4">
                  <c:v>2015.12.23</c:v>
                </c:pt>
                <c:pt idx="5">
                  <c:v>2015.12.24</c:v>
                </c:pt>
                <c:pt idx="6">
                  <c:v>2015.12.28</c:v>
                </c:pt>
                <c:pt idx="7">
                  <c:v>2015.12.29</c:v>
                </c:pt>
                <c:pt idx="8">
                  <c:v>2015.12.30</c:v>
                </c:pt>
                <c:pt idx="9">
                  <c:v>2016.01.04</c:v>
                </c:pt>
                <c:pt idx="10">
                  <c:v>2016.01.05</c:v>
                </c:pt>
                <c:pt idx="11">
                  <c:v>2016.01.06</c:v>
                </c:pt>
                <c:pt idx="12">
                  <c:v>2016.01.07</c:v>
                </c:pt>
                <c:pt idx="13">
                  <c:v>2016.01.08</c:v>
                </c:pt>
                <c:pt idx="14">
                  <c:v>2016.01.11</c:v>
                </c:pt>
                <c:pt idx="15">
                  <c:v>2016.01.12</c:v>
                </c:pt>
                <c:pt idx="16">
                  <c:v>2016.01.13</c:v>
                </c:pt>
                <c:pt idx="17">
                  <c:v>2016.01.14</c:v>
                </c:pt>
                <c:pt idx="18">
                  <c:v>2016.01.15</c:v>
                </c:pt>
                <c:pt idx="19">
                  <c:v>2016.01.18</c:v>
                </c:pt>
                <c:pt idx="20">
                  <c:v>2016.01.19</c:v>
                </c:pt>
                <c:pt idx="21">
                  <c:v>2016.01.20</c:v>
                </c:pt>
                <c:pt idx="22">
                  <c:v>2016.01.21</c:v>
                </c:pt>
                <c:pt idx="23">
                  <c:v>2016.01.22</c:v>
                </c:pt>
                <c:pt idx="24">
                  <c:v>2016.01.25</c:v>
                </c:pt>
                <c:pt idx="25">
                  <c:v>2016.01.26</c:v>
                </c:pt>
                <c:pt idx="26">
                  <c:v>2016.01.27</c:v>
                </c:pt>
                <c:pt idx="27">
                  <c:v>2016.01.28</c:v>
                </c:pt>
                <c:pt idx="28">
                  <c:v>2016.01.29</c:v>
                </c:pt>
                <c:pt idx="29">
                  <c:v>2016.02.01</c:v>
                </c:pt>
                <c:pt idx="30">
                  <c:v>2016.02.02</c:v>
                </c:pt>
                <c:pt idx="31">
                  <c:v>2016.02.03</c:v>
                </c:pt>
                <c:pt idx="32">
                  <c:v>2016.02.04</c:v>
                </c:pt>
                <c:pt idx="33">
                  <c:v>2016.02.05</c:v>
                </c:pt>
                <c:pt idx="34">
                  <c:v>2016.02.11</c:v>
                </c:pt>
                <c:pt idx="35">
                  <c:v>2016.02.12</c:v>
                </c:pt>
                <c:pt idx="36">
                  <c:v>2016.02.15</c:v>
                </c:pt>
                <c:pt idx="37">
                  <c:v>2016.02.16</c:v>
                </c:pt>
                <c:pt idx="38">
                  <c:v>2016.02.17</c:v>
                </c:pt>
                <c:pt idx="39">
                  <c:v>2016.02.18</c:v>
                </c:pt>
                <c:pt idx="40">
                  <c:v>2016.02.19</c:v>
                </c:pt>
                <c:pt idx="41">
                  <c:v>2016.02.22</c:v>
                </c:pt>
                <c:pt idx="42">
                  <c:v>2016.02.23</c:v>
                </c:pt>
                <c:pt idx="43">
                  <c:v>2016.02.24</c:v>
                </c:pt>
                <c:pt idx="44">
                  <c:v>2016.02.25</c:v>
                </c:pt>
                <c:pt idx="45">
                  <c:v>2016.02.26</c:v>
                </c:pt>
                <c:pt idx="46">
                  <c:v>2016.02.29</c:v>
                </c:pt>
                <c:pt idx="47">
                  <c:v>2016.03.02</c:v>
                </c:pt>
                <c:pt idx="48">
                  <c:v>2016.03.03</c:v>
                </c:pt>
                <c:pt idx="49">
                  <c:v>2016.03.04</c:v>
                </c:pt>
                <c:pt idx="50">
                  <c:v>2016.03.07</c:v>
                </c:pt>
                <c:pt idx="51">
                  <c:v>2016.03.08</c:v>
                </c:pt>
                <c:pt idx="52">
                  <c:v>2016.03.09</c:v>
                </c:pt>
                <c:pt idx="53">
                  <c:v>2016.03.10</c:v>
                </c:pt>
                <c:pt idx="54">
                  <c:v>2016.03.11</c:v>
                </c:pt>
                <c:pt idx="55">
                  <c:v>2016.03.14</c:v>
                </c:pt>
                <c:pt idx="56">
                  <c:v>2016.03.15</c:v>
                </c:pt>
                <c:pt idx="57">
                  <c:v>2016.03.16</c:v>
                </c:pt>
                <c:pt idx="58">
                  <c:v>2016.03.17</c:v>
                </c:pt>
                <c:pt idx="59">
                  <c:v>2016.03.18</c:v>
                </c:pt>
                <c:pt idx="60">
                  <c:v>2016.03.21</c:v>
                </c:pt>
                <c:pt idx="61">
                  <c:v>2016.03.22</c:v>
                </c:pt>
                <c:pt idx="62">
                  <c:v>2016.03.23</c:v>
                </c:pt>
                <c:pt idx="63">
                  <c:v>2016.03.24</c:v>
                </c:pt>
                <c:pt idx="64">
                  <c:v>2016.03.25</c:v>
                </c:pt>
                <c:pt idx="65">
                  <c:v>2016.03.28</c:v>
                </c:pt>
                <c:pt idx="66">
                  <c:v>2016.03.29</c:v>
                </c:pt>
                <c:pt idx="67">
                  <c:v>2016.03.30</c:v>
                </c:pt>
                <c:pt idx="68">
                  <c:v>2016.03.31</c:v>
                </c:pt>
                <c:pt idx="69">
                  <c:v>2016.04.01</c:v>
                </c:pt>
                <c:pt idx="70">
                  <c:v>2016.04.04</c:v>
                </c:pt>
                <c:pt idx="71">
                  <c:v>2016.04.05</c:v>
                </c:pt>
                <c:pt idx="72">
                  <c:v>2016.04.06</c:v>
                </c:pt>
                <c:pt idx="73">
                  <c:v>2016.04.07</c:v>
                </c:pt>
                <c:pt idx="74">
                  <c:v>2016.04.08</c:v>
                </c:pt>
                <c:pt idx="75">
                  <c:v>2016.04.11</c:v>
                </c:pt>
                <c:pt idx="76">
                  <c:v>2016.04.12</c:v>
                </c:pt>
                <c:pt idx="77">
                  <c:v>2016.04.14</c:v>
                </c:pt>
                <c:pt idx="78">
                  <c:v>2016.04.15</c:v>
                </c:pt>
                <c:pt idx="79">
                  <c:v>2016.04.18</c:v>
                </c:pt>
                <c:pt idx="80">
                  <c:v>2016.04.19</c:v>
                </c:pt>
                <c:pt idx="81">
                  <c:v>2016.04.20</c:v>
                </c:pt>
                <c:pt idx="82">
                  <c:v>2016.04.21</c:v>
                </c:pt>
                <c:pt idx="83">
                  <c:v>2016.04.22</c:v>
                </c:pt>
                <c:pt idx="84">
                  <c:v>2016.04.25</c:v>
                </c:pt>
                <c:pt idx="85">
                  <c:v>2016.04.26</c:v>
                </c:pt>
                <c:pt idx="86">
                  <c:v>2016.04.27</c:v>
                </c:pt>
                <c:pt idx="87">
                  <c:v>2016.04.28</c:v>
                </c:pt>
                <c:pt idx="88">
                  <c:v>2016.04.29</c:v>
                </c:pt>
                <c:pt idx="89">
                  <c:v>2016.05.02</c:v>
                </c:pt>
                <c:pt idx="90">
                  <c:v>2016.05.03</c:v>
                </c:pt>
                <c:pt idx="91">
                  <c:v>2016.05.04</c:v>
                </c:pt>
                <c:pt idx="92">
                  <c:v>2016.05.09</c:v>
                </c:pt>
                <c:pt idx="93">
                  <c:v>2016.05.10</c:v>
                </c:pt>
                <c:pt idx="94">
                  <c:v>2016.05.11</c:v>
                </c:pt>
                <c:pt idx="95">
                  <c:v>2016.05.12</c:v>
                </c:pt>
                <c:pt idx="96">
                  <c:v>2016.05.13</c:v>
                </c:pt>
                <c:pt idx="97">
                  <c:v>2016.05.16</c:v>
                </c:pt>
                <c:pt idx="98">
                  <c:v>2016.05.17</c:v>
                </c:pt>
                <c:pt idx="99">
                  <c:v>2016.05.18</c:v>
                </c:pt>
                <c:pt idx="100">
                  <c:v>2016.05.19</c:v>
                </c:pt>
                <c:pt idx="101">
                  <c:v>2016.05.20</c:v>
                </c:pt>
                <c:pt idx="102">
                  <c:v>2016.05.23</c:v>
                </c:pt>
                <c:pt idx="103">
                  <c:v>2016.05.24</c:v>
                </c:pt>
                <c:pt idx="104">
                  <c:v>2016.05.25</c:v>
                </c:pt>
                <c:pt idx="105">
                  <c:v>2016.05.26</c:v>
                </c:pt>
                <c:pt idx="106">
                  <c:v>2016.05.27</c:v>
                </c:pt>
                <c:pt idx="107">
                  <c:v>2016.05.30</c:v>
                </c:pt>
                <c:pt idx="108">
                  <c:v>2016.05.31</c:v>
                </c:pt>
                <c:pt idx="109">
                  <c:v>2016.06.01</c:v>
                </c:pt>
                <c:pt idx="110">
                  <c:v>2016.06.02</c:v>
                </c:pt>
                <c:pt idx="111">
                  <c:v>2016.06.03</c:v>
                </c:pt>
                <c:pt idx="112">
                  <c:v>2016.06.07</c:v>
                </c:pt>
                <c:pt idx="113">
                  <c:v>2016.06.08</c:v>
                </c:pt>
                <c:pt idx="114">
                  <c:v>2016.06.09</c:v>
                </c:pt>
                <c:pt idx="115">
                  <c:v>2016.06.10</c:v>
                </c:pt>
                <c:pt idx="116">
                  <c:v>2016.06.13</c:v>
                </c:pt>
                <c:pt idx="117">
                  <c:v>2016.06.14</c:v>
                </c:pt>
                <c:pt idx="118">
                  <c:v>2016.06.15</c:v>
                </c:pt>
                <c:pt idx="119">
                  <c:v>2016.06.16</c:v>
                </c:pt>
                <c:pt idx="120">
                  <c:v>2016.06.17</c:v>
                </c:pt>
                <c:pt idx="121">
                  <c:v>2016.06.20</c:v>
                </c:pt>
                <c:pt idx="122">
                  <c:v>2016.06.21</c:v>
                </c:pt>
                <c:pt idx="123">
                  <c:v>2016.06.22</c:v>
                </c:pt>
                <c:pt idx="124">
                  <c:v>2016.06.23</c:v>
                </c:pt>
                <c:pt idx="125">
                  <c:v>2016.06.24</c:v>
                </c:pt>
                <c:pt idx="126">
                  <c:v>2016.06.27</c:v>
                </c:pt>
                <c:pt idx="127">
                  <c:v>2016.06.28</c:v>
                </c:pt>
                <c:pt idx="128">
                  <c:v>2016.06.29</c:v>
                </c:pt>
                <c:pt idx="129">
                  <c:v>2016.06.30</c:v>
                </c:pt>
                <c:pt idx="130">
                  <c:v>2016.07.01</c:v>
                </c:pt>
                <c:pt idx="131">
                  <c:v>2016.07.04</c:v>
                </c:pt>
                <c:pt idx="132">
                  <c:v>2016.07.05</c:v>
                </c:pt>
                <c:pt idx="133">
                  <c:v>2016.07.06</c:v>
                </c:pt>
                <c:pt idx="134">
                  <c:v>2016.07.07</c:v>
                </c:pt>
                <c:pt idx="135">
                  <c:v>2016.07.08</c:v>
                </c:pt>
                <c:pt idx="136">
                  <c:v>2016.07.11</c:v>
                </c:pt>
                <c:pt idx="137">
                  <c:v>2016.07.12</c:v>
                </c:pt>
                <c:pt idx="138">
                  <c:v>2016.07.13</c:v>
                </c:pt>
                <c:pt idx="139">
                  <c:v>2016.07.14</c:v>
                </c:pt>
                <c:pt idx="140">
                  <c:v>2016.07.15</c:v>
                </c:pt>
                <c:pt idx="141">
                  <c:v>2016.07.18</c:v>
                </c:pt>
                <c:pt idx="142">
                  <c:v>2016.07.19</c:v>
                </c:pt>
                <c:pt idx="143">
                  <c:v>2016.07.20</c:v>
                </c:pt>
                <c:pt idx="144">
                  <c:v>2016.07.21</c:v>
                </c:pt>
                <c:pt idx="145">
                  <c:v>2016.07.22</c:v>
                </c:pt>
                <c:pt idx="146">
                  <c:v>2016.07.25</c:v>
                </c:pt>
                <c:pt idx="147">
                  <c:v>2016.07.26</c:v>
                </c:pt>
                <c:pt idx="148">
                  <c:v>2016.07.27</c:v>
                </c:pt>
                <c:pt idx="149">
                  <c:v>2016.07.28</c:v>
                </c:pt>
                <c:pt idx="150">
                  <c:v>2016.07.29</c:v>
                </c:pt>
                <c:pt idx="151">
                  <c:v>2016.08.01</c:v>
                </c:pt>
                <c:pt idx="152">
                  <c:v>2016.08.02</c:v>
                </c:pt>
                <c:pt idx="153">
                  <c:v>2016.08.03</c:v>
                </c:pt>
                <c:pt idx="154">
                  <c:v>2016.08.04</c:v>
                </c:pt>
                <c:pt idx="155">
                  <c:v>2016.08.05</c:v>
                </c:pt>
                <c:pt idx="156">
                  <c:v>2016.08.08</c:v>
                </c:pt>
                <c:pt idx="157">
                  <c:v>2016.08.09</c:v>
                </c:pt>
                <c:pt idx="158">
                  <c:v>2016.08.10</c:v>
                </c:pt>
                <c:pt idx="159">
                  <c:v>2016.08.11</c:v>
                </c:pt>
                <c:pt idx="160">
                  <c:v>2016.08.12</c:v>
                </c:pt>
                <c:pt idx="161">
                  <c:v>2016.08.16</c:v>
                </c:pt>
                <c:pt idx="162">
                  <c:v>2016.08.17</c:v>
                </c:pt>
                <c:pt idx="163">
                  <c:v>2016.08.18</c:v>
                </c:pt>
                <c:pt idx="164">
                  <c:v>2016.08.19</c:v>
                </c:pt>
                <c:pt idx="165">
                  <c:v>2016.08.22</c:v>
                </c:pt>
                <c:pt idx="166">
                  <c:v>2016.08.23</c:v>
                </c:pt>
                <c:pt idx="167">
                  <c:v>2016.08.24</c:v>
                </c:pt>
                <c:pt idx="168">
                  <c:v>2016.08.25</c:v>
                </c:pt>
                <c:pt idx="169">
                  <c:v>2016.08.26</c:v>
                </c:pt>
                <c:pt idx="170">
                  <c:v>2016.08.29</c:v>
                </c:pt>
                <c:pt idx="171">
                  <c:v>2016.08.30</c:v>
                </c:pt>
                <c:pt idx="172">
                  <c:v>2016.08.31</c:v>
                </c:pt>
                <c:pt idx="173">
                  <c:v>2016.09.01</c:v>
                </c:pt>
                <c:pt idx="174">
                  <c:v>2016.09.02</c:v>
                </c:pt>
                <c:pt idx="175">
                  <c:v>2016.09.05</c:v>
                </c:pt>
                <c:pt idx="176">
                  <c:v>2016.09.06</c:v>
                </c:pt>
                <c:pt idx="177">
                  <c:v>2016.09.07</c:v>
                </c:pt>
                <c:pt idx="178">
                  <c:v>2016.09.08</c:v>
                </c:pt>
                <c:pt idx="179">
                  <c:v>2016.09.09</c:v>
                </c:pt>
                <c:pt idx="180">
                  <c:v>2016.09.12</c:v>
                </c:pt>
                <c:pt idx="181">
                  <c:v>2016.09.13</c:v>
                </c:pt>
                <c:pt idx="182">
                  <c:v>2016.09.19</c:v>
                </c:pt>
                <c:pt idx="183">
                  <c:v>2016.09.20</c:v>
                </c:pt>
                <c:pt idx="184">
                  <c:v>2016.09.21</c:v>
                </c:pt>
                <c:pt idx="185">
                  <c:v>2016.09.22</c:v>
                </c:pt>
                <c:pt idx="186">
                  <c:v>2016.09.23</c:v>
                </c:pt>
                <c:pt idx="187">
                  <c:v>2016.09.26</c:v>
                </c:pt>
                <c:pt idx="188">
                  <c:v>2016.09.27</c:v>
                </c:pt>
                <c:pt idx="189">
                  <c:v>2016.09.28</c:v>
                </c:pt>
                <c:pt idx="190">
                  <c:v>2016.09.29</c:v>
                </c:pt>
                <c:pt idx="191">
                  <c:v>2016.09.30</c:v>
                </c:pt>
                <c:pt idx="192">
                  <c:v>2016.10.04</c:v>
                </c:pt>
                <c:pt idx="193">
                  <c:v>2016.10.05</c:v>
                </c:pt>
                <c:pt idx="194">
                  <c:v>2016.10.06</c:v>
                </c:pt>
                <c:pt idx="195">
                  <c:v>2016.10.07</c:v>
                </c:pt>
                <c:pt idx="196">
                  <c:v>2016.10.10</c:v>
                </c:pt>
                <c:pt idx="197">
                  <c:v>2016.10.11</c:v>
                </c:pt>
                <c:pt idx="198">
                  <c:v>2016.10.12</c:v>
                </c:pt>
                <c:pt idx="199">
                  <c:v>2016.10.13</c:v>
                </c:pt>
                <c:pt idx="200">
                  <c:v>2016.10.14</c:v>
                </c:pt>
                <c:pt idx="201">
                  <c:v>2016.10.17</c:v>
                </c:pt>
                <c:pt idx="202">
                  <c:v>2016.10.18</c:v>
                </c:pt>
                <c:pt idx="203">
                  <c:v>2016.10.19</c:v>
                </c:pt>
                <c:pt idx="204">
                  <c:v>2016.10.20</c:v>
                </c:pt>
                <c:pt idx="205">
                  <c:v>2016.10.21</c:v>
                </c:pt>
                <c:pt idx="206">
                  <c:v>2016.10.24</c:v>
                </c:pt>
                <c:pt idx="207">
                  <c:v>2016.10.25</c:v>
                </c:pt>
                <c:pt idx="208">
                  <c:v>2016.10.26</c:v>
                </c:pt>
                <c:pt idx="209">
                  <c:v>2016.10.27</c:v>
                </c:pt>
                <c:pt idx="210">
                  <c:v>2016.10.28</c:v>
                </c:pt>
                <c:pt idx="211">
                  <c:v>2016.10.31</c:v>
                </c:pt>
                <c:pt idx="212">
                  <c:v>2016.11.01</c:v>
                </c:pt>
                <c:pt idx="213">
                  <c:v>2016.11.02</c:v>
                </c:pt>
                <c:pt idx="214">
                  <c:v>2016.11.03</c:v>
                </c:pt>
                <c:pt idx="215">
                  <c:v>2016.11.04</c:v>
                </c:pt>
                <c:pt idx="216">
                  <c:v>2016.11.07</c:v>
                </c:pt>
                <c:pt idx="217">
                  <c:v>2016.11.08</c:v>
                </c:pt>
                <c:pt idx="218">
                  <c:v>2016.11.09</c:v>
                </c:pt>
                <c:pt idx="219">
                  <c:v>2016.11.10</c:v>
                </c:pt>
                <c:pt idx="220">
                  <c:v>2016.11.11</c:v>
                </c:pt>
                <c:pt idx="221">
                  <c:v>2016.11.14</c:v>
                </c:pt>
                <c:pt idx="222">
                  <c:v>2016.11.15</c:v>
                </c:pt>
                <c:pt idx="223">
                  <c:v>2016.11.16</c:v>
                </c:pt>
                <c:pt idx="224">
                  <c:v>2016.11.17</c:v>
                </c:pt>
                <c:pt idx="225">
                  <c:v>2016.11.18</c:v>
                </c:pt>
                <c:pt idx="226">
                  <c:v>2016.11.21</c:v>
                </c:pt>
                <c:pt idx="227">
                  <c:v>2016.11.22</c:v>
                </c:pt>
                <c:pt idx="228">
                  <c:v>2016.11.23</c:v>
                </c:pt>
                <c:pt idx="229">
                  <c:v>2016.11.24</c:v>
                </c:pt>
                <c:pt idx="230">
                  <c:v>2016.11.25</c:v>
                </c:pt>
                <c:pt idx="231">
                  <c:v>2016.11.28</c:v>
                </c:pt>
                <c:pt idx="232">
                  <c:v>2016.11.29</c:v>
                </c:pt>
                <c:pt idx="233">
                  <c:v>2016.11.30</c:v>
                </c:pt>
                <c:pt idx="234">
                  <c:v>2016.12.01</c:v>
                </c:pt>
                <c:pt idx="235">
                  <c:v>2016.12.02</c:v>
                </c:pt>
                <c:pt idx="236">
                  <c:v>2016.12.05</c:v>
                </c:pt>
                <c:pt idx="237">
                  <c:v>2016.12.06</c:v>
                </c:pt>
                <c:pt idx="238">
                  <c:v>2016.12.07</c:v>
                </c:pt>
                <c:pt idx="239">
                  <c:v>2016.12.08</c:v>
                </c:pt>
                <c:pt idx="240">
                  <c:v>2016.12.09</c:v>
                </c:pt>
                <c:pt idx="241">
                  <c:v>2016.12.12</c:v>
                </c:pt>
                <c:pt idx="242">
                  <c:v>2016.12.13</c:v>
                </c:pt>
                <c:pt idx="243">
                  <c:v>2016.12.14</c:v>
                </c:pt>
                <c:pt idx="244">
                  <c:v>2016.12.15</c:v>
                </c:pt>
                <c:pt idx="245">
                  <c:v>2016.12.16</c:v>
                </c:pt>
                <c:pt idx="246">
                  <c:v>2016.12.19</c:v>
                </c:pt>
                <c:pt idx="247">
                  <c:v>2016.12.20</c:v>
                </c:pt>
                <c:pt idx="248">
                  <c:v>2016.12.21</c:v>
                </c:pt>
                <c:pt idx="249">
                  <c:v>2016.12.22</c:v>
                </c:pt>
                <c:pt idx="250">
                  <c:v>2016.12.23</c:v>
                </c:pt>
                <c:pt idx="251">
                  <c:v>2016.12.26</c:v>
                </c:pt>
                <c:pt idx="252">
                  <c:v>2016.12.27</c:v>
                </c:pt>
                <c:pt idx="253">
                  <c:v>2016.12.28</c:v>
                </c:pt>
                <c:pt idx="254">
                  <c:v>2016.12.29</c:v>
                </c:pt>
                <c:pt idx="255">
                  <c:v>2017.01.02</c:v>
                </c:pt>
                <c:pt idx="256">
                  <c:v>2017.01.03</c:v>
                </c:pt>
                <c:pt idx="257">
                  <c:v>2017.01.04</c:v>
                </c:pt>
                <c:pt idx="258">
                  <c:v>2017.01.05</c:v>
                </c:pt>
                <c:pt idx="259">
                  <c:v>2017.01.06</c:v>
                </c:pt>
                <c:pt idx="260">
                  <c:v>2017.01.09</c:v>
                </c:pt>
                <c:pt idx="261">
                  <c:v>2017.01.10</c:v>
                </c:pt>
                <c:pt idx="262">
                  <c:v>2017.01.11</c:v>
                </c:pt>
                <c:pt idx="263">
                  <c:v>2017.01.12</c:v>
                </c:pt>
                <c:pt idx="264">
                  <c:v>2017.01.13</c:v>
                </c:pt>
                <c:pt idx="265">
                  <c:v>2017.01.16</c:v>
                </c:pt>
                <c:pt idx="266">
                  <c:v>2017.01.17</c:v>
                </c:pt>
                <c:pt idx="267">
                  <c:v>2017.01.18</c:v>
                </c:pt>
                <c:pt idx="268">
                  <c:v>2017.01.19</c:v>
                </c:pt>
                <c:pt idx="269">
                  <c:v>2017.01.20</c:v>
                </c:pt>
                <c:pt idx="270">
                  <c:v>2017.01.23</c:v>
                </c:pt>
                <c:pt idx="271">
                  <c:v>2017.01.24</c:v>
                </c:pt>
                <c:pt idx="272">
                  <c:v>2017.01.25</c:v>
                </c:pt>
                <c:pt idx="273">
                  <c:v>2017.01.26</c:v>
                </c:pt>
                <c:pt idx="274">
                  <c:v>2017.01.31</c:v>
                </c:pt>
                <c:pt idx="275">
                  <c:v>2017.02.01</c:v>
                </c:pt>
                <c:pt idx="276">
                  <c:v>2017.02.02</c:v>
                </c:pt>
                <c:pt idx="277">
                  <c:v>2017.02.03</c:v>
                </c:pt>
                <c:pt idx="278">
                  <c:v>2017.02.06</c:v>
                </c:pt>
                <c:pt idx="279">
                  <c:v>2017.02.07</c:v>
                </c:pt>
                <c:pt idx="280">
                  <c:v>2017.02.08</c:v>
                </c:pt>
                <c:pt idx="281">
                  <c:v>2017.02.09</c:v>
                </c:pt>
                <c:pt idx="282">
                  <c:v>2017.02.10</c:v>
                </c:pt>
                <c:pt idx="283">
                  <c:v>2017.02.13</c:v>
                </c:pt>
                <c:pt idx="284">
                  <c:v>2017.02.14</c:v>
                </c:pt>
                <c:pt idx="285">
                  <c:v>2017.02.15</c:v>
                </c:pt>
                <c:pt idx="286">
                  <c:v>2017.02.16</c:v>
                </c:pt>
                <c:pt idx="287">
                  <c:v>2017.02.17</c:v>
                </c:pt>
                <c:pt idx="288">
                  <c:v>2017.02.20</c:v>
                </c:pt>
                <c:pt idx="289">
                  <c:v>2017.02.21</c:v>
                </c:pt>
                <c:pt idx="290">
                  <c:v>2017.02.22</c:v>
                </c:pt>
                <c:pt idx="291">
                  <c:v>2017.02.23</c:v>
                </c:pt>
                <c:pt idx="292">
                  <c:v>2017.02.24</c:v>
                </c:pt>
                <c:pt idx="293">
                  <c:v>2017.02.27</c:v>
                </c:pt>
                <c:pt idx="294">
                  <c:v>2017.02.28</c:v>
                </c:pt>
                <c:pt idx="295">
                  <c:v>2017.03.02</c:v>
                </c:pt>
                <c:pt idx="296">
                  <c:v>2017.03.03</c:v>
                </c:pt>
                <c:pt idx="297">
                  <c:v>2017.03.06</c:v>
                </c:pt>
                <c:pt idx="298">
                  <c:v>2017.03.07</c:v>
                </c:pt>
                <c:pt idx="299">
                  <c:v>2017.03.08</c:v>
                </c:pt>
                <c:pt idx="300">
                  <c:v>2017.03.09</c:v>
                </c:pt>
                <c:pt idx="301">
                  <c:v>2017.03.10</c:v>
                </c:pt>
                <c:pt idx="302">
                  <c:v>2017.03.13</c:v>
                </c:pt>
                <c:pt idx="303">
                  <c:v>2017.03.14</c:v>
                </c:pt>
                <c:pt idx="304">
                  <c:v>2017.03.15</c:v>
                </c:pt>
                <c:pt idx="305">
                  <c:v>2017.03.16</c:v>
                </c:pt>
                <c:pt idx="306">
                  <c:v>2017.03.17</c:v>
                </c:pt>
                <c:pt idx="307">
                  <c:v>2017.03.20</c:v>
                </c:pt>
                <c:pt idx="308">
                  <c:v>2017.03.21</c:v>
                </c:pt>
                <c:pt idx="309">
                  <c:v>2017.03.22</c:v>
                </c:pt>
                <c:pt idx="310">
                  <c:v>2017.03.23</c:v>
                </c:pt>
                <c:pt idx="311">
                  <c:v>2017.03.24</c:v>
                </c:pt>
                <c:pt idx="312">
                  <c:v>2017.03.27</c:v>
                </c:pt>
                <c:pt idx="313">
                  <c:v>2017.03.28</c:v>
                </c:pt>
                <c:pt idx="314">
                  <c:v>2017.03.29</c:v>
                </c:pt>
                <c:pt idx="315">
                  <c:v>2017.03.30</c:v>
                </c:pt>
                <c:pt idx="316">
                  <c:v>2017.03.31</c:v>
                </c:pt>
                <c:pt idx="317">
                  <c:v>2017.04.03</c:v>
                </c:pt>
                <c:pt idx="318">
                  <c:v>2017.04.04</c:v>
                </c:pt>
                <c:pt idx="319">
                  <c:v>2017.04.05</c:v>
                </c:pt>
                <c:pt idx="320">
                  <c:v>2017.04.06</c:v>
                </c:pt>
                <c:pt idx="321">
                  <c:v>2017.04.07</c:v>
                </c:pt>
                <c:pt idx="322">
                  <c:v>2017.04.10</c:v>
                </c:pt>
                <c:pt idx="323">
                  <c:v>2017.04.11</c:v>
                </c:pt>
                <c:pt idx="324">
                  <c:v>2017.04.12</c:v>
                </c:pt>
                <c:pt idx="325">
                  <c:v>2017.04.13</c:v>
                </c:pt>
                <c:pt idx="326">
                  <c:v>2017.04.14</c:v>
                </c:pt>
                <c:pt idx="327">
                  <c:v>2017.04.17</c:v>
                </c:pt>
                <c:pt idx="328">
                  <c:v>2017.04.18</c:v>
                </c:pt>
                <c:pt idx="329">
                  <c:v>2017.04.19</c:v>
                </c:pt>
                <c:pt idx="330">
                  <c:v>2017.04.20</c:v>
                </c:pt>
                <c:pt idx="331">
                  <c:v>2017.04.21</c:v>
                </c:pt>
                <c:pt idx="332">
                  <c:v>2017.04.24</c:v>
                </c:pt>
                <c:pt idx="333">
                  <c:v>2017.04.25</c:v>
                </c:pt>
                <c:pt idx="334">
                  <c:v>2017.04.26</c:v>
                </c:pt>
                <c:pt idx="335">
                  <c:v>2017.04.27</c:v>
                </c:pt>
                <c:pt idx="336">
                  <c:v>2017.04.28</c:v>
                </c:pt>
                <c:pt idx="337">
                  <c:v>2017.05.02</c:v>
                </c:pt>
                <c:pt idx="338">
                  <c:v>2017.05.04</c:v>
                </c:pt>
                <c:pt idx="339">
                  <c:v>2017.05.08</c:v>
                </c:pt>
                <c:pt idx="340">
                  <c:v>2017.05.10</c:v>
                </c:pt>
                <c:pt idx="341">
                  <c:v>2017.05.11</c:v>
                </c:pt>
                <c:pt idx="342">
                  <c:v>2017.05.12</c:v>
                </c:pt>
                <c:pt idx="343">
                  <c:v>2017.05.15</c:v>
                </c:pt>
                <c:pt idx="344">
                  <c:v>2017.05.16</c:v>
                </c:pt>
                <c:pt idx="345">
                  <c:v>2017.05.17</c:v>
                </c:pt>
                <c:pt idx="346">
                  <c:v>2017.05.18</c:v>
                </c:pt>
                <c:pt idx="347">
                  <c:v>2017.05.19</c:v>
                </c:pt>
                <c:pt idx="348">
                  <c:v>2017.05.22</c:v>
                </c:pt>
                <c:pt idx="349">
                  <c:v>2017.05.23</c:v>
                </c:pt>
                <c:pt idx="350">
                  <c:v>2017.05.24</c:v>
                </c:pt>
                <c:pt idx="351">
                  <c:v>2017.05.25</c:v>
                </c:pt>
                <c:pt idx="352">
                  <c:v>2017.05.26</c:v>
                </c:pt>
                <c:pt idx="353">
                  <c:v>2017.05.29</c:v>
                </c:pt>
                <c:pt idx="354">
                  <c:v>2017.05.30</c:v>
                </c:pt>
                <c:pt idx="355">
                  <c:v>2017.05.31</c:v>
                </c:pt>
                <c:pt idx="356">
                  <c:v>2017.06.01</c:v>
                </c:pt>
                <c:pt idx="357">
                  <c:v>2017.06.02</c:v>
                </c:pt>
                <c:pt idx="358">
                  <c:v>2017.06.05</c:v>
                </c:pt>
                <c:pt idx="359">
                  <c:v>2017.06.07</c:v>
                </c:pt>
                <c:pt idx="360">
                  <c:v>2017.06.08</c:v>
                </c:pt>
                <c:pt idx="361">
                  <c:v>2017.06.09</c:v>
                </c:pt>
                <c:pt idx="362">
                  <c:v>2017.06.12</c:v>
                </c:pt>
                <c:pt idx="363">
                  <c:v>2017.06.13</c:v>
                </c:pt>
                <c:pt idx="364">
                  <c:v>2017.06.14</c:v>
                </c:pt>
                <c:pt idx="365">
                  <c:v>2017.06.15</c:v>
                </c:pt>
                <c:pt idx="366">
                  <c:v>2017.06.16</c:v>
                </c:pt>
                <c:pt idx="367">
                  <c:v>2017.06.19</c:v>
                </c:pt>
                <c:pt idx="368">
                  <c:v>2017.06.20</c:v>
                </c:pt>
                <c:pt idx="369">
                  <c:v>2017.06.21</c:v>
                </c:pt>
                <c:pt idx="370">
                  <c:v>2017.06.22</c:v>
                </c:pt>
                <c:pt idx="371">
                  <c:v>2017.06.23</c:v>
                </c:pt>
                <c:pt idx="372">
                  <c:v>2017.06.26</c:v>
                </c:pt>
                <c:pt idx="373">
                  <c:v>2017.06.27</c:v>
                </c:pt>
                <c:pt idx="374">
                  <c:v>2017.06.28</c:v>
                </c:pt>
                <c:pt idx="375">
                  <c:v>2017.06.29</c:v>
                </c:pt>
                <c:pt idx="376">
                  <c:v>2017.06.30</c:v>
                </c:pt>
                <c:pt idx="377">
                  <c:v>2017.07.03</c:v>
                </c:pt>
                <c:pt idx="378">
                  <c:v>2017.07.04</c:v>
                </c:pt>
                <c:pt idx="379">
                  <c:v>2017.07.05</c:v>
                </c:pt>
                <c:pt idx="380">
                  <c:v>2017.07.06</c:v>
                </c:pt>
                <c:pt idx="381">
                  <c:v>2017.07.07</c:v>
                </c:pt>
                <c:pt idx="382">
                  <c:v>2017.07.10</c:v>
                </c:pt>
                <c:pt idx="383">
                  <c:v>2017.07.11</c:v>
                </c:pt>
                <c:pt idx="384">
                  <c:v>2017.07.12</c:v>
                </c:pt>
                <c:pt idx="385">
                  <c:v>2017.07.13</c:v>
                </c:pt>
                <c:pt idx="386">
                  <c:v>2017.07.14</c:v>
                </c:pt>
                <c:pt idx="387">
                  <c:v>2017.07.17</c:v>
                </c:pt>
                <c:pt idx="388">
                  <c:v>2017.07.18</c:v>
                </c:pt>
                <c:pt idx="389">
                  <c:v>2017.07.19</c:v>
                </c:pt>
                <c:pt idx="390">
                  <c:v>2017.07.20</c:v>
                </c:pt>
                <c:pt idx="391">
                  <c:v>2017.07.21</c:v>
                </c:pt>
                <c:pt idx="392">
                  <c:v>2017.07.24</c:v>
                </c:pt>
                <c:pt idx="393">
                  <c:v>2017.07.25</c:v>
                </c:pt>
                <c:pt idx="394">
                  <c:v>2017.07.26</c:v>
                </c:pt>
                <c:pt idx="395">
                  <c:v>2017.07.27</c:v>
                </c:pt>
                <c:pt idx="396">
                  <c:v>2017.07.28</c:v>
                </c:pt>
                <c:pt idx="397">
                  <c:v>2017.07.31</c:v>
                </c:pt>
                <c:pt idx="398">
                  <c:v>2017.08.01</c:v>
                </c:pt>
                <c:pt idx="399">
                  <c:v>2017.08.02</c:v>
                </c:pt>
                <c:pt idx="400">
                  <c:v>2017.08.03</c:v>
                </c:pt>
                <c:pt idx="401">
                  <c:v>2017.08.04</c:v>
                </c:pt>
                <c:pt idx="402">
                  <c:v>2017.08.07</c:v>
                </c:pt>
                <c:pt idx="403">
                  <c:v>2017.08.08</c:v>
                </c:pt>
                <c:pt idx="404">
                  <c:v>2017.08.09</c:v>
                </c:pt>
                <c:pt idx="405">
                  <c:v>2017.08.10</c:v>
                </c:pt>
                <c:pt idx="406">
                  <c:v>2017.08.11</c:v>
                </c:pt>
                <c:pt idx="407">
                  <c:v>2017.08.14</c:v>
                </c:pt>
                <c:pt idx="408">
                  <c:v>2017.08.16</c:v>
                </c:pt>
                <c:pt idx="409">
                  <c:v>2017.08.17</c:v>
                </c:pt>
                <c:pt idx="410">
                  <c:v>2017.08.18</c:v>
                </c:pt>
                <c:pt idx="411">
                  <c:v>2017.08.21</c:v>
                </c:pt>
                <c:pt idx="412">
                  <c:v>2017.08.22</c:v>
                </c:pt>
                <c:pt idx="413">
                  <c:v>2017.08.23</c:v>
                </c:pt>
                <c:pt idx="414">
                  <c:v>2017.08.24</c:v>
                </c:pt>
                <c:pt idx="415">
                  <c:v>2017.08.25</c:v>
                </c:pt>
                <c:pt idx="416">
                  <c:v>2017.08.28</c:v>
                </c:pt>
                <c:pt idx="417">
                  <c:v>2017.08.29</c:v>
                </c:pt>
                <c:pt idx="418">
                  <c:v>2017.08.30</c:v>
                </c:pt>
                <c:pt idx="419">
                  <c:v>2017.08.31</c:v>
                </c:pt>
                <c:pt idx="420">
                  <c:v>2017.09.01</c:v>
                </c:pt>
                <c:pt idx="421">
                  <c:v>2017.09.04</c:v>
                </c:pt>
                <c:pt idx="422">
                  <c:v>2017.09.05</c:v>
                </c:pt>
                <c:pt idx="423">
                  <c:v>2017.09.06</c:v>
                </c:pt>
                <c:pt idx="424">
                  <c:v>2017.09.07</c:v>
                </c:pt>
                <c:pt idx="425">
                  <c:v>2017.09.08</c:v>
                </c:pt>
                <c:pt idx="426">
                  <c:v>2017.09.11</c:v>
                </c:pt>
                <c:pt idx="427">
                  <c:v>2017.09.12</c:v>
                </c:pt>
                <c:pt idx="428">
                  <c:v>2017.09.13</c:v>
                </c:pt>
                <c:pt idx="429">
                  <c:v>2017.09.14</c:v>
                </c:pt>
                <c:pt idx="430">
                  <c:v>2017.09.15</c:v>
                </c:pt>
                <c:pt idx="431">
                  <c:v>2017.09.18</c:v>
                </c:pt>
                <c:pt idx="432">
                  <c:v>2017.09.19</c:v>
                </c:pt>
                <c:pt idx="433">
                  <c:v>2017.09.20</c:v>
                </c:pt>
                <c:pt idx="434">
                  <c:v>2017.09.21</c:v>
                </c:pt>
                <c:pt idx="435">
                  <c:v>2017.09.22</c:v>
                </c:pt>
                <c:pt idx="436">
                  <c:v>2017.09.25</c:v>
                </c:pt>
                <c:pt idx="437">
                  <c:v>2017.09.26</c:v>
                </c:pt>
                <c:pt idx="438">
                  <c:v>2017.09.27</c:v>
                </c:pt>
                <c:pt idx="439">
                  <c:v>2017.09.28</c:v>
                </c:pt>
                <c:pt idx="440">
                  <c:v>2017.09.29</c:v>
                </c:pt>
                <c:pt idx="441">
                  <c:v>2017.10.10</c:v>
                </c:pt>
                <c:pt idx="442">
                  <c:v>2017.10.11</c:v>
                </c:pt>
                <c:pt idx="443">
                  <c:v>2017.10.12</c:v>
                </c:pt>
                <c:pt idx="444">
                  <c:v>2017.10.13</c:v>
                </c:pt>
                <c:pt idx="445">
                  <c:v>2017.10.16</c:v>
                </c:pt>
                <c:pt idx="446">
                  <c:v>2017.10.17</c:v>
                </c:pt>
                <c:pt idx="447">
                  <c:v>2017.10.18</c:v>
                </c:pt>
                <c:pt idx="448">
                  <c:v>2017.10.19</c:v>
                </c:pt>
                <c:pt idx="449">
                  <c:v>2017.10.20</c:v>
                </c:pt>
                <c:pt idx="450">
                  <c:v>2017.10.23</c:v>
                </c:pt>
                <c:pt idx="451">
                  <c:v>2017.10.24</c:v>
                </c:pt>
                <c:pt idx="452">
                  <c:v>2017.10.25</c:v>
                </c:pt>
                <c:pt idx="453">
                  <c:v>2017.10.26</c:v>
                </c:pt>
                <c:pt idx="454">
                  <c:v>2017.10.27</c:v>
                </c:pt>
                <c:pt idx="455">
                  <c:v>2017.10.30</c:v>
                </c:pt>
                <c:pt idx="456">
                  <c:v>2017.10.31</c:v>
                </c:pt>
                <c:pt idx="457">
                  <c:v>2017.11.01</c:v>
                </c:pt>
                <c:pt idx="458">
                  <c:v>2017.11.02</c:v>
                </c:pt>
                <c:pt idx="459">
                  <c:v>2017.11.03</c:v>
                </c:pt>
                <c:pt idx="460">
                  <c:v>2017.11.06</c:v>
                </c:pt>
                <c:pt idx="461">
                  <c:v>2017.11.07</c:v>
                </c:pt>
                <c:pt idx="462">
                  <c:v>2017.11.08</c:v>
                </c:pt>
                <c:pt idx="463">
                  <c:v>2017.11.09</c:v>
                </c:pt>
                <c:pt idx="464">
                  <c:v>2017.11.10</c:v>
                </c:pt>
                <c:pt idx="465">
                  <c:v>2017.11.13</c:v>
                </c:pt>
                <c:pt idx="466">
                  <c:v>2017.11.14</c:v>
                </c:pt>
                <c:pt idx="467">
                  <c:v>2017.11.15</c:v>
                </c:pt>
                <c:pt idx="468">
                  <c:v>2017.11.16</c:v>
                </c:pt>
                <c:pt idx="469">
                  <c:v>2017.11.17</c:v>
                </c:pt>
                <c:pt idx="470">
                  <c:v>2017.11.20</c:v>
                </c:pt>
                <c:pt idx="471">
                  <c:v>2017.11.21</c:v>
                </c:pt>
                <c:pt idx="472">
                  <c:v>2017.11.22</c:v>
                </c:pt>
                <c:pt idx="473">
                  <c:v>2017.11.23</c:v>
                </c:pt>
                <c:pt idx="474">
                  <c:v>2017.11.24</c:v>
                </c:pt>
                <c:pt idx="475">
                  <c:v>2017.11.27</c:v>
                </c:pt>
                <c:pt idx="476">
                  <c:v>2017.11.28</c:v>
                </c:pt>
                <c:pt idx="477">
                  <c:v>2017.11.29</c:v>
                </c:pt>
                <c:pt idx="478">
                  <c:v>2017.11.30</c:v>
                </c:pt>
                <c:pt idx="479">
                  <c:v>2017.12.01</c:v>
                </c:pt>
                <c:pt idx="480">
                  <c:v>2017.12.04</c:v>
                </c:pt>
                <c:pt idx="481">
                  <c:v>2017.12.05</c:v>
                </c:pt>
                <c:pt idx="482">
                  <c:v>2017.12.06</c:v>
                </c:pt>
                <c:pt idx="483">
                  <c:v>2017.12.07</c:v>
                </c:pt>
                <c:pt idx="484">
                  <c:v>2017.12.08</c:v>
                </c:pt>
                <c:pt idx="485">
                  <c:v>2017.12.11</c:v>
                </c:pt>
                <c:pt idx="486">
                  <c:v>2017.12.12</c:v>
                </c:pt>
                <c:pt idx="487">
                  <c:v>2017.12.13</c:v>
                </c:pt>
                <c:pt idx="488">
                  <c:v>2017.12.14</c:v>
                </c:pt>
                <c:pt idx="489">
                  <c:v>2017.12.15</c:v>
                </c:pt>
                <c:pt idx="490">
                  <c:v>2017.12.18</c:v>
                </c:pt>
                <c:pt idx="491">
                  <c:v>2017.12.19</c:v>
                </c:pt>
                <c:pt idx="492">
                  <c:v>2017.12.20</c:v>
                </c:pt>
                <c:pt idx="493">
                  <c:v>2017.12.21</c:v>
                </c:pt>
                <c:pt idx="494">
                  <c:v>2017.12.22</c:v>
                </c:pt>
                <c:pt idx="495">
                  <c:v>2017.12.26</c:v>
                </c:pt>
                <c:pt idx="496">
                  <c:v>2017.12.27</c:v>
                </c:pt>
                <c:pt idx="497">
                  <c:v>2017.12.28</c:v>
                </c:pt>
                <c:pt idx="498">
                  <c:v>2018.01.02</c:v>
                </c:pt>
                <c:pt idx="499">
                  <c:v>2018.01.03</c:v>
                </c:pt>
                <c:pt idx="500">
                  <c:v>2018.01.04</c:v>
                </c:pt>
                <c:pt idx="501">
                  <c:v>2018.01.05</c:v>
                </c:pt>
                <c:pt idx="502">
                  <c:v>2018.01.08</c:v>
                </c:pt>
                <c:pt idx="503">
                  <c:v>2018.01.09</c:v>
                </c:pt>
                <c:pt idx="504">
                  <c:v>2018.01.10</c:v>
                </c:pt>
                <c:pt idx="505">
                  <c:v>2018.01.11</c:v>
                </c:pt>
                <c:pt idx="506">
                  <c:v>2018.01.12</c:v>
                </c:pt>
                <c:pt idx="507">
                  <c:v>2018.01.15</c:v>
                </c:pt>
                <c:pt idx="508">
                  <c:v>2018.01.16</c:v>
                </c:pt>
                <c:pt idx="509">
                  <c:v>2018.01.17</c:v>
                </c:pt>
                <c:pt idx="510">
                  <c:v>2018.01.18</c:v>
                </c:pt>
                <c:pt idx="511">
                  <c:v>2018.01.19</c:v>
                </c:pt>
                <c:pt idx="512">
                  <c:v>2018.01.22</c:v>
                </c:pt>
                <c:pt idx="513">
                  <c:v>2018.01.23</c:v>
                </c:pt>
                <c:pt idx="514">
                  <c:v>2018.01.24</c:v>
                </c:pt>
                <c:pt idx="515">
                  <c:v>2018.01.25</c:v>
                </c:pt>
                <c:pt idx="516">
                  <c:v>2018.01.26</c:v>
                </c:pt>
                <c:pt idx="517">
                  <c:v>2018.01.29</c:v>
                </c:pt>
                <c:pt idx="518">
                  <c:v>2018.01.30</c:v>
                </c:pt>
                <c:pt idx="519">
                  <c:v>2018.01.31</c:v>
                </c:pt>
                <c:pt idx="520">
                  <c:v>2018.02.01</c:v>
                </c:pt>
                <c:pt idx="521">
                  <c:v>2018.02.02</c:v>
                </c:pt>
                <c:pt idx="522">
                  <c:v>2018.02.05</c:v>
                </c:pt>
                <c:pt idx="523">
                  <c:v>2018.02.06</c:v>
                </c:pt>
                <c:pt idx="524">
                  <c:v>2018.02.07</c:v>
                </c:pt>
                <c:pt idx="525">
                  <c:v>2018.02.08</c:v>
                </c:pt>
                <c:pt idx="526">
                  <c:v>2018.02.09</c:v>
                </c:pt>
                <c:pt idx="527">
                  <c:v>2018.02.12</c:v>
                </c:pt>
                <c:pt idx="528">
                  <c:v>2018.02.13</c:v>
                </c:pt>
                <c:pt idx="529">
                  <c:v>2018.02.14</c:v>
                </c:pt>
                <c:pt idx="530">
                  <c:v>2018.02.19</c:v>
                </c:pt>
                <c:pt idx="531">
                  <c:v>2018.02.20</c:v>
                </c:pt>
                <c:pt idx="532">
                  <c:v>2018.02.21</c:v>
                </c:pt>
                <c:pt idx="533">
                  <c:v>2018.02.22</c:v>
                </c:pt>
                <c:pt idx="534">
                  <c:v>2018.02.23</c:v>
                </c:pt>
                <c:pt idx="535">
                  <c:v>2018.02.26</c:v>
                </c:pt>
                <c:pt idx="536">
                  <c:v>2018.02.27</c:v>
                </c:pt>
                <c:pt idx="537">
                  <c:v>2018.02.28</c:v>
                </c:pt>
                <c:pt idx="538">
                  <c:v>2018.03.02</c:v>
                </c:pt>
                <c:pt idx="539">
                  <c:v>2018.03.05</c:v>
                </c:pt>
                <c:pt idx="540">
                  <c:v>2018.03.06</c:v>
                </c:pt>
                <c:pt idx="541">
                  <c:v>2018.03.07</c:v>
                </c:pt>
                <c:pt idx="542">
                  <c:v>2018.03.08</c:v>
                </c:pt>
                <c:pt idx="543">
                  <c:v>2018.03.09</c:v>
                </c:pt>
                <c:pt idx="544">
                  <c:v>2018.03.12</c:v>
                </c:pt>
                <c:pt idx="545">
                  <c:v>2018.03.13</c:v>
                </c:pt>
                <c:pt idx="546">
                  <c:v>2018.03.14</c:v>
                </c:pt>
                <c:pt idx="547">
                  <c:v>2018.03.15</c:v>
                </c:pt>
                <c:pt idx="548">
                  <c:v>2018.03.16</c:v>
                </c:pt>
                <c:pt idx="549">
                  <c:v>2018.03.19</c:v>
                </c:pt>
                <c:pt idx="550">
                  <c:v>2018.03.20</c:v>
                </c:pt>
                <c:pt idx="551">
                  <c:v>2018.03.21</c:v>
                </c:pt>
                <c:pt idx="552">
                  <c:v>2018.03.22</c:v>
                </c:pt>
                <c:pt idx="553">
                  <c:v>2018.03.23</c:v>
                </c:pt>
                <c:pt idx="554">
                  <c:v>2018.03.26</c:v>
                </c:pt>
                <c:pt idx="555">
                  <c:v>2018.03.27</c:v>
                </c:pt>
                <c:pt idx="556">
                  <c:v>2018.03.28</c:v>
                </c:pt>
                <c:pt idx="557">
                  <c:v>2018.03.29</c:v>
                </c:pt>
                <c:pt idx="558">
                  <c:v>2018.03.30</c:v>
                </c:pt>
                <c:pt idx="559">
                  <c:v>2018.04.02</c:v>
                </c:pt>
                <c:pt idx="560">
                  <c:v>2018.04.03</c:v>
                </c:pt>
              </c:strCache>
            </c:strRef>
          </c:cat>
          <c:val>
            <c:numRef>
              <c:f>Sheet1!$T$1:$T$561</c:f>
              <c:numCache>
                <c:formatCode>General</c:formatCode>
                <c:ptCount val="56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128-294A-A4B2-F7CE875B2111}"/>
            </c:ext>
          </c:extLst>
        </c:ser>
        <c:ser>
          <c:idx val="19"/>
          <c:order val="5"/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Sheet1!$A$1:$A$561</c:f>
              <c:strCache>
                <c:ptCount val="561"/>
                <c:pt idx="0">
                  <c:v>날짜</c:v>
                </c:pt>
                <c:pt idx="1">
                  <c:v>2015.12.18</c:v>
                </c:pt>
                <c:pt idx="2">
                  <c:v>2015.12.21</c:v>
                </c:pt>
                <c:pt idx="3">
                  <c:v>2015.12.22</c:v>
                </c:pt>
                <c:pt idx="4">
                  <c:v>2015.12.23</c:v>
                </c:pt>
                <c:pt idx="5">
                  <c:v>2015.12.24</c:v>
                </c:pt>
                <c:pt idx="6">
                  <c:v>2015.12.28</c:v>
                </c:pt>
                <c:pt idx="7">
                  <c:v>2015.12.29</c:v>
                </c:pt>
                <c:pt idx="8">
                  <c:v>2015.12.30</c:v>
                </c:pt>
                <c:pt idx="9">
                  <c:v>2016.01.04</c:v>
                </c:pt>
                <c:pt idx="10">
                  <c:v>2016.01.05</c:v>
                </c:pt>
                <c:pt idx="11">
                  <c:v>2016.01.06</c:v>
                </c:pt>
                <c:pt idx="12">
                  <c:v>2016.01.07</c:v>
                </c:pt>
                <c:pt idx="13">
                  <c:v>2016.01.08</c:v>
                </c:pt>
                <c:pt idx="14">
                  <c:v>2016.01.11</c:v>
                </c:pt>
                <c:pt idx="15">
                  <c:v>2016.01.12</c:v>
                </c:pt>
                <c:pt idx="16">
                  <c:v>2016.01.13</c:v>
                </c:pt>
                <c:pt idx="17">
                  <c:v>2016.01.14</c:v>
                </c:pt>
                <c:pt idx="18">
                  <c:v>2016.01.15</c:v>
                </c:pt>
                <c:pt idx="19">
                  <c:v>2016.01.18</c:v>
                </c:pt>
                <c:pt idx="20">
                  <c:v>2016.01.19</c:v>
                </c:pt>
                <c:pt idx="21">
                  <c:v>2016.01.20</c:v>
                </c:pt>
                <c:pt idx="22">
                  <c:v>2016.01.21</c:v>
                </c:pt>
                <c:pt idx="23">
                  <c:v>2016.01.22</c:v>
                </c:pt>
                <c:pt idx="24">
                  <c:v>2016.01.25</c:v>
                </c:pt>
                <c:pt idx="25">
                  <c:v>2016.01.26</c:v>
                </c:pt>
                <c:pt idx="26">
                  <c:v>2016.01.27</c:v>
                </c:pt>
                <c:pt idx="27">
                  <c:v>2016.01.28</c:v>
                </c:pt>
                <c:pt idx="28">
                  <c:v>2016.01.29</c:v>
                </c:pt>
                <c:pt idx="29">
                  <c:v>2016.02.01</c:v>
                </c:pt>
                <c:pt idx="30">
                  <c:v>2016.02.02</c:v>
                </c:pt>
                <c:pt idx="31">
                  <c:v>2016.02.03</c:v>
                </c:pt>
                <c:pt idx="32">
                  <c:v>2016.02.04</c:v>
                </c:pt>
                <c:pt idx="33">
                  <c:v>2016.02.05</c:v>
                </c:pt>
                <c:pt idx="34">
                  <c:v>2016.02.11</c:v>
                </c:pt>
                <c:pt idx="35">
                  <c:v>2016.02.12</c:v>
                </c:pt>
                <c:pt idx="36">
                  <c:v>2016.02.15</c:v>
                </c:pt>
                <c:pt idx="37">
                  <c:v>2016.02.16</c:v>
                </c:pt>
                <c:pt idx="38">
                  <c:v>2016.02.17</c:v>
                </c:pt>
                <c:pt idx="39">
                  <c:v>2016.02.18</c:v>
                </c:pt>
                <c:pt idx="40">
                  <c:v>2016.02.19</c:v>
                </c:pt>
                <c:pt idx="41">
                  <c:v>2016.02.22</c:v>
                </c:pt>
                <c:pt idx="42">
                  <c:v>2016.02.23</c:v>
                </c:pt>
                <c:pt idx="43">
                  <c:v>2016.02.24</c:v>
                </c:pt>
                <c:pt idx="44">
                  <c:v>2016.02.25</c:v>
                </c:pt>
                <c:pt idx="45">
                  <c:v>2016.02.26</c:v>
                </c:pt>
                <c:pt idx="46">
                  <c:v>2016.02.29</c:v>
                </c:pt>
                <c:pt idx="47">
                  <c:v>2016.03.02</c:v>
                </c:pt>
                <c:pt idx="48">
                  <c:v>2016.03.03</c:v>
                </c:pt>
                <c:pt idx="49">
                  <c:v>2016.03.04</c:v>
                </c:pt>
                <c:pt idx="50">
                  <c:v>2016.03.07</c:v>
                </c:pt>
                <c:pt idx="51">
                  <c:v>2016.03.08</c:v>
                </c:pt>
                <c:pt idx="52">
                  <c:v>2016.03.09</c:v>
                </c:pt>
                <c:pt idx="53">
                  <c:v>2016.03.10</c:v>
                </c:pt>
                <c:pt idx="54">
                  <c:v>2016.03.11</c:v>
                </c:pt>
                <c:pt idx="55">
                  <c:v>2016.03.14</c:v>
                </c:pt>
                <c:pt idx="56">
                  <c:v>2016.03.15</c:v>
                </c:pt>
                <c:pt idx="57">
                  <c:v>2016.03.16</c:v>
                </c:pt>
                <c:pt idx="58">
                  <c:v>2016.03.17</c:v>
                </c:pt>
                <c:pt idx="59">
                  <c:v>2016.03.18</c:v>
                </c:pt>
                <c:pt idx="60">
                  <c:v>2016.03.21</c:v>
                </c:pt>
                <c:pt idx="61">
                  <c:v>2016.03.22</c:v>
                </c:pt>
                <c:pt idx="62">
                  <c:v>2016.03.23</c:v>
                </c:pt>
                <c:pt idx="63">
                  <c:v>2016.03.24</c:v>
                </c:pt>
                <c:pt idx="64">
                  <c:v>2016.03.25</c:v>
                </c:pt>
                <c:pt idx="65">
                  <c:v>2016.03.28</c:v>
                </c:pt>
                <c:pt idx="66">
                  <c:v>2016.03.29</c:v>
                </c:pt>
                <c:pt idx="67">
                  <c:v>2016.03.30</c:v>
                </c:pt>
                <c:pt idx="68">
                  <c:v>2016.03.31</c:v>
                </c:pt>
                <c:pt idx="69">
                  <c:v>2016.04.01</c:v>
                </c:pt>
                <c:pt idx="70">
                  <c:v>2016.04.04</c:v>
                </c:pt>
                <c:pt idx="71">
                  <c:v>2016.04.05</c:v>
                </c:pt>
                <c:pt idx="72">
                  <c:v>2016.04.06</c:v>
                </c:pt>
                <c:pt idx="73">
                  <c:v>2016.04.07</c:v>
                </c:pt>
                <c:pt idx="74">
                  <c:v>2016.04.08</c:v>
                </c:pt>
                <c:pt idx="75">
                  <c:v>2016.04.11</c:v>
                </c:pt>
                <c:pt idx="76">
                  <c:v>2016.04.12</c:v>
                </c:pt>
                <c:pt idx="77">
                  <c:v>2016.04.14</c:v>
                </c:pt>
                <c:pt idx="78">
                  <c:v>2016.04.15</c:v>
                </c:pt>
                <c:pt idx="79">
                  <c:v>2016.04.18</c:v>
                </c:pt>
                <c:pt idx="80">
                  <c:v>2016.04.19</c:v>
                </c:pt>
                <c:pt idx="81">
                  <c:v>2016.04.20</c:v>
                </c:pt>
                <c:pt idx="82">
                  <c:v>2016.04.21</c:v>
                </c:pt>
                <c:pt idx="83">
                  <c:v>2016.04.22</c:v>
                </c:pt>
                <c:pt idx="84">
                  <c:v>2016.04.25</c:v>
                </c:pt>
                <c:pt idx="85">
                  <c:v>2016.04.26</c:v>
                </c:pt>
                <c:pt idx="86">
                  <c:v>2016.04.27</c:v>
                </c:pt>
                <c:pt idx="87">
                  <c:v>2016.04.28</c:v>
                </c:pt>
                <c:pt idx="88">
                  <c:v>2016.04.29</c:v>
                </c:pt>
                <c:pt idx="89">
                  <c:v>2016.05.02</c:v>
                </c:pt>
                <c:pt idx="90">
                  <c:v>2016.05.03</c:v>
                </c:pt>
                <c:pt idx="91">
                  <c:v>2016.05.04</c:v>
                </c:pt>
                <c:pt idx="92">
                  <c:v>2016.05.09</c:v>
                </c:pt>
                <c:pt idx="93">
                  <c:v>2016.05.10</c:v>
                </c:pt>
                <c:pt idx="94">
                  <c:v>2016.05.11</c:v>
                </c:pt>
                <c:pt idx="95">
                  <c:v>2016.05.12</c:v>
                </c:pt>
                <c:pt idx="96">
                  <c:v>2016.05.13</c:v>
                </c:pt>
                <c:pt idx="97">
                  <c:v>2016.05.16</c:v>
                </c:pt>
                <c:pt idx="98">
                  <c:v>2016.05.17</c:v>
                </c:pt>
                <c:pt idx="99">
                  <c:v>2016.05.18</c:v>
                </c:pt>
                <c:pt idx="100">
                  <c:v>2016.05.19</c:v>
                </c:pt>
                <c:pt idx="101">
                  <c:v>2016.05.20</c:v>
                </c:pt>
                <c:pt idx="102">
                  <c:v>2016.05.23</c:v>
                </c:pt>
                <c:pt idx="103">
                  <c:v>2016.05.24</c:v>
                </c:pt>
                <c:pt idx="104">
                  <c:v>2016.05.25</c:v>
                </c:pt>
                <c:pt idx="105">
                  <c:v>2016.05.26</c:v>
                </c:pt>
                <c:pt idx="106">
                  <c:v>2016.05.27</c:v>
                </c:pt>
                <c:pt idx="107">
                  <c:v>2016.05.30</c:v>
                </c:pt>
                <c:pt idx="108">
                  <c:v>2016.05.31</c:v>
                </c:pt>
                <c:pt idx="109">
                  <c:v>2016.06.01</c:v>
                </c:pt>
                <c:pt idx="110">
                  <c:v>2016.06.02</c:v>
                </c:pt>
                <c:pt idx="111">
                  <c:v>2016.06.03</c:v>
                </c:pt>
                <c:pt idx="112">
                  <c:v>2016.06.07</c:v>
                </c:pt>
                <c:pt idx="113">
                  <c:v>2016.06.08</c:v>
                </c:pt>
                <c:pt idx="114">
                  <c:v>2016.06.09</c:v>
                </c:pt>
                <c:pt idx="115">
                  <c:v>2016.06.10</c:v>
                </c:pt>
                <c:pt idx="116">
                  <c:v>2016.06.13</c:v>
                </c:pt>
                <c:pt idx="117">
                  <c:v>2016.06.14</c:v>
                </c:pt>
                <c:pt idx="118">
                  <c:v>2016.06.15</c:v>
                </c:pt>
                <c:pt idx="119">
                  <c:v>2016.06.16</c:v>
                </c:pt>
                <c:pt idx="120">
                  <c:v>2016.06.17</c:v>
                </c:pt>
                <c:pt idx="121">
                  <c:v>2016.06.20</c:v>
                </c:pt>
                <c:pt idx="122">
                  <c:v>2016.06.21</c:v>
                </c:pt>
                <c:pt idx="123">
                  <c:v>2016.06.22</c:v>
                </c:pt>
                <c:pt idx="124">
                  <c:v>2016.06.23</c:v>
                </c:pt>
                <c:pt idx="125">
                  <c:v>2016.06.24</c:v>
                </c:pt>
                <c:pt idx="126">
                  <c:v>2016.06.27</c:v>
                </c:pt>
                <c:pt idx="127">
                  <c:v>2016.06.28</c:v>
                </c:pt>
                <c:pt idx="128">
                  <c:v>2016.06.29</c:v>
                </c:pt>
                <c:pt idx="129">
                  <c:v>2016.06.30</c:v>
                </c:pt>
                <c:pt idx="130">
                  <c:v>2016.07.01</c:v>
                </c:pt>
                <c:pt idx="131">
                  <c:v>2016.07.04</c:v>
                </c:pt>
                <c:pt idx="132">
                  <c:v>2016.07.05</c:v>
                </c:pt>
                <c:pt idx="133">
                  <c:v>2016.07.06</c:v>
                </c:pt>
                <c:pt idx="134">
                  <c:v>2016.07.07</c:v>
                </c:pt>
                <c:pt idx="135">
                  <c:v>2016.07.08</c:v>
                </c:pt>
                <c:pt idx="136">
                  <c:v>2016.07.11</c:v>
                </c:pt>
                <c:pt idx="137">
                  <c:v>2016.07.12</c:v>
                </c:pt>
                <c:pt idx="138">
                  <c:v>2016.07.13</c:v>
                </c:pt>
                <c:pt idx="139">
                  <c:v>2016.07.14</c:v>
                </c:pt>
                <c:pt idx="140">
                  <c:v>2016.07.15</c:v>
                </c:pt>
                <c:pt idx="141">
                  <c:v>2016.07.18</c:v>
                </c:pt>
                <c:pt idx="142">
                  <c:v>2016.07.19</c:v>
                </c:pt>
                <c:pt idx="143">
                  <c:v>2016.07.20</c:v>
                </c:pt>
                <c:pt idx="144">
                  <c:v>2016.07.21</c:v>
                </c:pt>
                <c:pt idx="145">
                  <c:v>2016.07.22</c:v>
                </c:pt>
                <c:pt idx="146">
                  <c:v>2016.07.25</c:v>
                </c:pt>
                <c:pt idx="147">
                  <c:v>2016.07.26</c:v>
                </c:pt>
                <c:pt idx="148">
                  <c:v>2016.07.27</c:v>
                </c:pt>
                <c:pt idx="149">
                  <c:v>2016.07.28</c:v>
                </c:pt>
                <c:pt idx="150">
                  <c:v>2016.07.29</c:v>
                </c:pt>
                <c:pt idx="151">
                  <c:v>2016.08.01</c:v>
                </c:pt>
                <c:pt idx="152">
                  <c:v>2016.08.02</c:v>
                </c:pt>
                <c:pt idx="153">
                  <c:v>2016.08.03</c:v>
                </c:pt>
                <c:pt idx="154">
                  <c:v>2016.08.04</c:v>
                </c:pt>
                <c:pt idx="155">
                  <c:v>2016.08.05</c:v>
                </c:pt>
                <c:pt idx="156">
                  <c:v>2016.08.08</c:v>
                </c:pt>
                <c:pt idx="157">
                  <c:v>2016.08.09</c:v>
                </c:pt>
                <c:pt idx="158">
                  <c:v>2016.08.10</c:v>
                </c:pt>
                <c:pt idx="159">
                  <c:v>2016.08.11</c:v>
                </c:pt>
                <c:pt idx="160">
                  <c:v>2016.08.12</c:v>
                </c:pt>
                <c:pt idx="161">
                  <c:v>2016.08.16</c:v>
                </c:pt>
                <c:pt idx="162">
                  <c:v>2016.08.17</c:v>
                </c:pt>
                <c:pt idx="163">
                  <c:v>2016.08.18</c:v>
                </c:pt>
                <c:pt idx="164">
                  <c:v>2016.08.19</c:v>
                </c:pt>
                <c:pt idx="165">
                  <c:v>2016.08.22</c:v>
                </c:pt>
                <c:pt idx="166">
                  <c:v>2016.08.23</c:v>
                </c:pt>
                <c:pt idx="167">
                  <c:v>2016.08.24</c:v>
                </c:pt>
                <c:pt idx="168">
                  <c:v>2016.08.25</c:v>
                </c:pt>
                <c:pt idx="169">
                  <c:v>2016.08.26</c:v>
                </c:pt>
                <c:pt idx="170">
                  <c:v>2016.08.29</c:v>
                </c:pt>
                <c:pt idx="171">
                  <c:v>2016.08.30</c:v>
                </c:pt>
                <c:pt idx="172">
                  <c:v>2016.08.31</c:v>
                </c:pt>
                <c:pt idx="173">
                  <c:v>2016.09.01</c:v>
                </c:pt>
                <c:pt idx="174">
                  <c:v>2016.09.02</c:v>
                </c:pt>
                <c:pt idx="175">
                  <c:v>2016.09.05</c:v>
                </c:pt>
                <c:pt idx="176">
                  <c:v>2016.09.06</c:v>
                </c:pt>
                <c:pt idx="177">
                  <c:v>2016.09.07</c:v>
                </c:pt>
                <c:pt idx="178">
                  <c:v>2016.09.08</c:v>
                </c:pt>
                <c:pt idx="179">
                  <c:v>2016.09.09</c:v>
                </c:pt>
                <c:pt idx="180">
                  <c:v>2016.09.12</c:v>
                </c:pt>
                <c:pt idx="181">
                  <c:v>2016.09.13</c:v>
                </c:pt>
                <c:pt idx="182">
                  <c:v>2016.09.19</c:v>
                </c:pt>
                <c:pt idx="183">
                  <c:v>2016.09.20</c:v>
                </c:pt>
                <c:pt idx="184">
                  <c:v>2016.09.21</c:v>
                </c:pt>
                <c:pt idx="185">
                  <c:v>2016.09.22</c:v>
                </c:pt>
                <c:pt idx="186">
                  <c:v>2016.09.23</c:v>
                </c:pt>
                <c:pt idx="187">
                  <c:v>2016.09.26</c:v>
                </c:pt>
                <c:pt idx="188">
                  <c:v>2016.09.27</c:v>
                </c:pt>
                <c:pt idx="189">
                  <c:v>2016.09.28</c:v>
                </c:pt>
                <c:pt idx="190">
                  <c:v>2016.09.29</c:v>
                </c:pt>
                <c:pt idx="191">
                  <c:v>2016.09.30</c:v>
                </c:pt>
                <c:pt idx="192">
                  <c:v>2016.10.04</c:v>
                </c:pt>
                <c:pt idx="193">
                  <c:v>2016.10.05</c:v>
                </c:pt>
                <c:pt idx="194">
                  <c:v>2016.10.06</c:v>
                </c:pt>
                <c:pt idx="195">
                  <c:v>2016.10.07</c:v>
                </c:pt>
                <c:pt idx="196">
                  <c:v>2016.10.10</c:v>
                </c:pt>
                <c:pt idx="197">
                  <c:v>2016.10.11</c:v>
                </c:pt>
                <c:pt idx="198">
                  <c:v>2016.10.12</c:v>
                </c:pt>
                <c:pt idx="199">
                  <c:v>2016.10.13</c:v>
                </c:pt>
                <c:pt idx="200">
                  <c:v>2016.10.14</c:v>
                </c:pt>
                <c:pt idx="201">
                  <c:v>2016.10.17</c:v>
                </c:pt>
                <c:pt idx="202">
                  <c:v>2016.10.18</c:v>
                </c:pt>
                <c:pt idx="203">
                  <c:v>2016.10.19</c:v>
                </c:pt>
                <c:pt idx="204">
                  <c:v>2016.10.20</c:v>
                </c:pt>
                <c:pt idx="205">
                  <c:v>2016.10.21</c:v>
                </c:pt>
                <c:pt idx="206">
                  <c:v>2016.10.24</c:v>
                </c:pt>
                <c:pt idx="207">
                  <c:v>2016.10.25</c:v>
                </c:pt>
                <c:pt idx="208">
                  <c:v>2016.10.26</c:v>
                </c:pt>
                <c:pt idx="209">
                  <c:v>2016.10.27</c:v>
                </c:pt>
                <c:pt idx="210">
                  <c:v>2016.10.28</c:v>
                </c:pt>
                <c:pt idx="211">
                  <c:v>2016.10.31</c:v>
                </c:pt>
                <c:pt idx="212">
                  <c:v>2016.11.01</c:v>
                </c:pt>
                <c:pt idx="213">
                  <c:v>2016.11.02</c:v>
                </c:pt>
                <c:pt idx="214">
                  <c:v>2016.11.03</c:v>
                </c:pt>
                <c:pt idx="215">
                  <c:v>2016.11.04</c:v>
                </c:pt>
                <c:pt idx="216">
                  <c:v>2016.11.07</c:v>
                </c:pt>
                <c:pt idx="217">
                  <c:v>2016.11.08</c:v>
                </c:pt>
                <c:pt idx="218">
                  <c:v>2016.11.09</c:v>
                </c:pt>
                <c:pt idx="219">
                  <c:v>2016.11.10</c:v>
                </c:pt>
                <c:pt idx="220">
                  <c:v>2016.11.11</c:v>
                </c:pt>
                <c:pt idx="221">
                  <c:v>2016.11.14</c:v>
                </c:pt>
                <c:pt idx="222">
                  <c:v>2016.11.15</c:v>
                </c:pt>
                <c:pt idx="223">
                  <c:v>2016.11.16</c:v>
                </c:pt>
                <c:pt idx="224">
                  <c:v>2016.11.17</c:v>
                </c:pt>
                <c:pt idx="225">
                  <c:v>2016.11.18</c:v>
                </c:pt>
                <c:pt idx="226">
                  <c:v>2016.11.21</c:v>
                </c:pt>
                <c:pt idx="227">
                  <c:v>2016.11.22</c:v>
                </c:pt>
                <c:pt idx="228">
                  <c:v>2016.11.23</c:v>
                </c:pt>
                <c:pt idx="229">
                  <c:v>2016.11.24</c:v>
                </c:pt>
                <c:pt idx="230">
                  <c:v>2016.11.25</c:v>
                </c:pt>
                <c:pt idx="231">
                  <c:v>2016.11.28</c:v>
                </c:pt>
                <c:pt idx="232">
                  <c:v>2016.11.29</c:v>
                </c:pt>
                <c:pt idx="233">
                  <c:v>2016.11.30</c:v>
                </c:pt>
                <c:pt idx="234">
                  <c:v>2016.12.01</c:v>
                </c:pt>
                <c:pt idx="235">
                  <c:v>2016.12.02</c:v>
                </c:pt>
                <c:pt idx="236">
                  <c:v>2016.12.05</c:v>
                </c:pt>
                <c:pt idx="237">
                  <c:v>2016.12.06</c:v>
                </c:pt>
                <c:pt idx="238">
                  <c:v>2016.12.07</c:v>
                </c:pt>
                <c:pt idx="239">
                  <c:v>2016.12.08</c:v>
                </c:pt>
                <c:pt idx="240">
                  <c:v>2016.12.09</c:v>
                </c:pt>
                <c:pt idx="241">
                  <c:v>2016.12.12</c:v>
                </c:pt>
                <c:pt idx="242">
                  <c:v>2016.12.13</c:v>
                </c:pt>
                <c:pt idx="243">
                  <c:v>2016.12.14</c:v>
                </c:pt>
                <c:pt idx="244">
                  <c:v>2016.12.15</c:v>
                </c:pt>
                <c:pt idx="245">
                  <c:v>2016.12.16</c:v>
                </c:pt>
                <c:pt idx="246">
                  <c:v>2016.12.19</c:v>
                </c:pt>
                <c:pt idx="247">
                  <c:v>2016.12.20</c:v>
                </c:pt>
                <c:pt idx="248">
                  <c:v>2016.12.21</c:v>
                </c:pt>
                <c:pt idx="249">
                  <c:v>2016.12.22</c:v>
                </c:pt>
                <c:pt idx="250">
                  <c:v>2016.12.23</c:v>
                </c:pt>
                <c:pt idx="251">
                  <c:v>2016.12.26</c:v>
                </c:pt>
                <c:pt idx="252">
                  <c:v>2016.12.27</c:v>
                </c:pt>
                <c:pt idx="253">
                  <c:v>2016.12.28</c:v>
                </c:pt>
                <c:pt idx="254">
                  <c:v>2016.12.29</c:v>
                </c:pt>
                <c:pt idx="255">
                  <c:v>2017.01.02</c:v>
                </c:pt>
                <c:pt idx="256">
                  <c:v>2017.01.03</c:v>
                </c:pt>
                <c:pt idx="257">
                  <c:v>2017.01.04</c:v>
                </c:pt>
                <c:pt idx="258">
                  <c:v>2017.01.05</c:v>
                </c:pt>
                <c:pt idx="259">
                  <c:v>2017.01.06</c:v>
                </c:pt>
                <c:pt idx="260">
                  <c:v>2017.01.09</c:v>
                </c:pt>
                <c:pt idx="261">
                  <c:v>2017.01.10</c:v>
                </c:pt>
                <c:pt idx="262">
                  <c:v>2017.01.11</c:v>
                </c:pt>
                <c:pt idx="263">
                  <c:v>2017.01.12</c:v>
                </c:pt>
                <c:pt idx="264">
                  <c:v>2017.01.13</c:v>
                </c:pt>
                <c:pt idx="265">
                  <c:v>2017.01.16</c:v>
                </c:pt>
                <c:pt idx="266">
                  <c:v>2017.01.17</c:v>
                </c:pt>
                <c:pt idx="267">
                  <c:v>2017.01.18</c:v>
                </c:pt>
                <c:pt idx="268">
                  <c:v>2017.01.19</c:v>
                </c:pt>
                <c:pt idx="269">
                  <c:v>2017.01.20</c:v>
                </c:pt>
                <c:pt idx="270">
                  <c:v>2017.01.23</c:v>
                </c:pt>
                <c:pt idx="271">
                  <c:v>2017.01.24</c:v>
                </c:pt>
                <c:pt idx="272">
                  <c:v>2017.01.25</c:v>
                </c:pt>
                <c:pt idx="273">
                  <c:v>2017.01.26</c:v>
                </c:pt>
                <c:pt idx="274">
                  <c:v>2017.01.31</c:v>
                </c:pt>
                <c:pt idx="275">
                  <c:v>2017.02.01</c:v>
                </c:pt>
                <c:pt idx="276">
                  <c:v>2017.02.02</c:v>
                </c:pt>
                <c:pt idx="277">
                  <c:v>2017.02.03</c:v>
                </c:pt>
                <c:pt idx="278">
                  <c:v>2017.02.06</c:v>
                </c:pt>
                <c:pt idx="279">
                  <c:v>2017.02.07</c:v>
                </c:pt>
                <c:pt idx="280">
                  <c:v>2017.02.08</c:v>
                </c:pt>
                <c:pt idx="281">
                  <c:v>2017.02.09</c:v>
                </c:pt>
                <c:pt idx="282">
                  <c:v>2017.02.10</c:v>
                </c:pt>
                <c:pt idx="283">
                  <c:v>2017.02.13</c:v>
                </c:pt>
                <c:pt idx="284">
                  <c:v>2017.02.14</c:v>
                </c:pt>
                <c:pt idx="285">
                  <c:v>2017.02.15</c:v>
                </c:pt>
                <c:pt idx="286">
                  <c:v>2017.02.16</c:v>
                </c:pt>
                <c:pt idx="287">
                  <c:v>2017.02.17</c:v>
                </c:pt>
                <c:pt idx="288">
                  <c:v>2017.02.20</c:v>
                </c:pt>
                <c:pt idx="289">
                  <c:v>2017.02.21</c:v>
                </c:pt>
                <c:pt idx="290">
                  <c:v>2017.02.22</c:v>
                </c:pt>
                <c:pt idx="291">
                  <c:v>2017.02.23</c:v>
                </c:pt>
                <c:pt idx="292">
                  <c:v>2017.02.24</c:v>
                </c:pt>
                <c:pt idx="293">
                  <c:v>2017.02.27</c:v>
                </c:pt>
                <c:pt idx="294">
                  <c:v>2017.02.28</c:v>
                </c:pt>
                <c:pt idx="295">
                  <c:v>2017.03.02</c:v>
                </c:pt>
                <c:pt idx="296">
                  <c:v>2017.03.03</c:v>
                </c:pt>
                <c:pt idx="297">
                  <c:v>2017.03.06</c:v>
                </c:pt>
                <c:pt idx="298">
                  <c:v>2017.03.07</c:v>
                </c:pt>
                <c:pt idx="299">
                  <c:v>2017.03.08</c:v>
                </c:pt>
                <c:pt idx="300">
                  <c:v>2017.03.09</c:v>
                </c:pt>
                <c:pt idx="301">
                  <c:v>2017.03.10</c:v>
                </c:pt>
                <c:pt idx="302">
                  <c:v>2017.03.13</c:v>
                </c:pt>
                <c:pt idx="303">
                  <c:v>2017.03.14</c:v>
                </c:pt>
                <c:pt idx="304">
                  <c:v>2017.03.15</c:v>
                </c:pt>
                <c:pt idx="305">
                  <c:v>2017.03.16</c:v>
                </c:pt>
                <c:pt idx="306">
                  <c:v>2017.03.17</c:v>
                </c:pt>
                <c:pt idx="307">
                  <c:v>2017.03.20</c:v>
                </c:pt>
                <c:pt idx="308">
                  <c:v>2017.03.21</c:v>
                </c:pt>
                <c:pt idx="309">
                  <c:v>2017.03.22</c:v>
                </c:pt>
                <c:pt idx="310">
                  <c:v>2017.03.23</c:v>
                </c:pt>
                <c:pt idx="311">
                  <c:v>2017.03.24</c:v>
                </c:pt>
                <c:pt idx="312">
                  <c:v>2017.03.27</c:v>
                </c:pt>
                <c:pt idx="313">
                  <c:v>2017.03.28</c:v>
                </c:pt>
                <c:pt idx="314">
                  <c:v>2017.03.29</c:v>
                </c:pt>
                <c:pt idx="315">
                  <c:v>2017.03.30</c:v>
                </c:pt>
                <c:pt idx="316">
                  <c:v>2017.03.31</c:v>
                </c:pt>
                <c:pt idx="317">
                  <c:v>2017.04.03</c:v>
                </c:pt>
                <c:pt idx="318">
                  <c:v>2017.04.04</c:v>
                </c:pt>
                <c:pt idx="319">
                  <c:v>2017.04.05</c:v>
                </c:pt>
                <c:pt idx="320">
                  <c:v>2017.04.06</c:v>
                </c:pt>
                <c:pt idx="321">
                  <c:v>2017.04.07</c:v>
                </c:pt>
                <c:pt idx="322">
                  <c:v>2017.04.10</c:v>
                </c:pt>
                <c:pt idx="323">
                  <c:v>2017.04.11</c:v>
                </c:pt>
                <c:pt idx="324">
                  <c:v>2017.04.12</c:v>
                </c:pt>
                <c:pt idx="325">
                  <c:v>2017.04.13</c:v>
                </c:pt>
                <c:pt idx="326">
                  <c:v>2017.04.14</c:v>
                </c:pt>
                <c:pt idx="327">
                  <c:v>2017.04.17</c:v>
                </c:pt>
                <c:pt idx="328">
                  <c:v>2017.04.18</c:v>
                </c:pt>
                <c:pt idx="329">
                  <c:v>2017.04.19</c:v>
                </c:pt>
                <c:pt idx="330">
                  <c:v>2017.04.20</c:v>
                </c:pt>
                <c:pt idx="331">
                  <c:v>2017.04.21</c:v>
                </c:pt>
                <c:pt idx="332">
                  <c:v>2017.04.24</c:v>
                </c:pt>
                <c:pt idx="333">
                  <c:v>2017.04.25</c:v>
                </c:pt>
                <c:pt idx="334">
                  <c:v>2017.04.26</c:v>
                </c:pt>
                <c:pt idx="335">
                  <c:v>2017.04.27</c:v>
                </c:pt>
                <c:pt idx="336">
                  <c:v>2017.04.28</c:v>
                </c:pt>
                <c:pt idx="337">
                  <c:v>2017.05.02</c:v>
                </c:pt>
                <c:pt idx="338">
                  <c:v>2017.05.04</c:v>
                </c:pt>
                <c:pt idx="339">
                  <c:v>2017.05.08</c:v>
                </c:pt>
                <c:pt idx="340">
                  <c:v>2017.05.10</c:v>
                </c:pt>
                <c:pt idx="341">
                  <c:v>2017.05.11</c:v>
                </c:pt>
                <c:pt idx="342">
                  <c:v>2017.05.12</c:v>
                </c:pt>
                <c:pt idx="343">
                  <c:v>2017.05.15</c:v>
                </c:pt>
                <c:pt idx="344">
                  <c:v>2017.05.16</c:v>
                </c:pt>
                <c:pt idx="345">
                  <c:v>2017.05.17</c:v>
                </c:pt>
                <c:pt idx="346">
                  <c:v>2017.05.18</c:v>
                </c:pt>
                <c:pt idx="347">
                  <c:v>2017.05.19</c:v>
                </c:pt>
                <c:pt idx="348">
                  <c:v>2017.05.22</c:v>
                </c:pt>
                <c:pt idx="349">
                  <c:v>2017.05.23</c:v>
                </c:pt>
                <c:pt idx="350">
                  <c:v>2017.05.24</c:v>
                </c:pt>
                <c:pt idx="351">
                  <c:v>2017.05.25</c:v>
                </c:pt>
                <c:pt idx="352">
                  <c:v>2017.05.26</c:v>
                </c:pt>
                <c:pt idx="353">
                  <c:v>2017.05.29</c:v>
                </c:pt>
                <c:pt idx="354">
                  <c:v>2017.05.30</c:v>
                </c:pt>
                <c:pt idx="355">
                  <c:v>2017.05.31</c:v>
                </c:pt>
                <c:pt idx="356">
                  <c:v>2017.06.01</c:v>
                </c:pt>
                <c:pt idx="357">
                  <c:v>2017.06.02</c:v>
                </c:pt>
                <c:pt idx="358">
                  <c:v>2017.06.05</c:v>
                </c:pt>
                <c:pt idx="359">
                  <c:v>2017.06.07</c:v>
                </c:pt>
                <c:pt idx="360">
                  <c:v>2017.06.08</c:v>
                </c:pt>
                <c:pt idx="361">
                  <c:v>2017.06.09</c:v>
                </c:pt>
                <c:pt idx="362">
                  <c:v>2017.06.12</c:v>
                </c:pt>
                <c:pt idx="363">
                  <c:v>2017.06.13</c:v>
                </c:pt>
                <c:pt idx="364">
                  <c:v>2017.06.14</c:v>
                </c:pt>
                <c:pt idx="365">
                  <c:v>2017.06.15</c:v>
                </c:pt>
                <c:pt idx="366">
                  <c:v>2017.06.16</c:v>
                </c:pt>
                <c:pt idx="367">
                  <c:v>2017.06.19</c:v>
                </c:pt>
                <c:pt idx="368">
                  <c:v>2017.06.20</c:v>
                </c:pt>
                <c:pt idx="369">
                  <c:v>2017.06.21</c:v>
                </c:pt>
                <c:pt idx="370">
                  <c:v>2017.06.22</c:v>
                </c:pt>
                <c:pt idx="371">
                  <c:v>2017.06.23</c:v>
                </c:pt>
                <c:pt idx="372">
                  <c:v>2017.06.26</c:v>
                </c:pt>
                <c:pt idx="373">
                  <c:v>2017.06.27</c:v>
                </c:pt>
                <c:pt idx="374">
                  <c:v>2017.06.28</c:v>
                </c:pt>
                <c:pt idx="375">
                  <c:v>2017.06.29</c:v>
                </c:pt>
                <c:pt idx="376">
                  <c:v>2017.06.30</c:v>
                </c:pt>
                <c:pt idx="377">
                  <c:v>2017.07.03</c:v>
                </c:pt>
                <c:pt idx="378">
                  <c:v>2017.07.04</c:v>
                </c:pt>
                <c:pt idx="379">
                  <c:v>2017.07.05</c:v>
                </c:pt>
                <c:pt idx="380">
                  <c:v>2017.07.06</c:v>
                </c:pt>
                <c:pt idx="381">
                  <c:v>2017.07.07</c:v>
                </c:pt>
                <c:pt idx="382">
                  <c:v>2017.07.10</c:v>
                </c:pt>
                <c:pt idx="383">
                  <c:v>2017.07.11</c:v>
                </c:pt>
                <c:pt idx="384">
                  <c:v>2017.07.12</c:v>
                </c:pt>
                <c:pt idx="385">
                  <c:v>2017.07.13</c:v>
                </c:pt>
                <c:pt idx="386">
                  <c:v>2017.07.14</c:v>
                </c:pt>
                <c:pt idx="387">
                  <c:v>2017.07.17</c:v>
                </c:pt>
                <c:pt idx="388">
                  <c:v>2017.07.18</c:v>
                </c:pt>
                <c:pt idx="389">
                  <c:v>2017.07.19</c:v>
                </c:pt>
                <c:pt idx="390">
                  <c:v>2017.07.20</c:v>
                </c:pt>
                <c:pt idx="391">
                  <c:v>2017.07.21</c:v>
                </c:pt>
                <c:pt idx="392">
                  <c:v>2017.07.24</c:v>
                </c:pt>
                <c:pt idx="393">
                  <c:v>2017.07.25</c:v>
                </c:pt>
                <c:pt idx="394">
                  <c:v>2017.07.26</c:v>
                </c:pt>
                <c:pt idx="395">
                  <c:v>2017.07.27</c:v>
                </c:pt>
                <c:pt idx="396">
                  <c:v>2017.07.28</c:v>
                </c:pt>
                <c:pt idx="397">
                  <c:v>2017.07.31</c:v>
                </c:pt>
                <c:pt idx="398">
                  <c:v>2017.08.01</c:v>
                </c:pt>
                <c:pt idx="399">
                  <c:v>2017.08.02</c:v>
                </c:pt>
                <c:pt idx="400">
                  <c:v>2017.08.03</c:v>
                </c:pt>
                <c:pt idx="401">
                  <c:v>2017.08.04</c:v>
                </c:pt>
                <c:pt idx="402">
                  <c:v>2017.08.07</c:v>
                </c:pt>
                <c:pt idx="403">
                  <c:v>2017.08.08</c:v>
                </c:pt>
                <c:pt idx="404">
                  <c:v>2017.08.09</c:v>
                </c:pt>
                <c:pt idx="405">
                  <c:v>2017.08.10</c:v>
                </c:pt>
                <c:pt idx="406">
                  <c:v>2017.08.11</c:v>
                </c:pt>
                <c:pt idx="407">
                  <c:v>2017.08.14</c:v>
                </c:pt>
                <c:pt idx="408">
                  <c:v>2017.08.16</c:v>
                </c:pt>
                <c:pt idx="409">
                  <c:v>2017.08.17</c:v>
                </c:pt>
                <c:pt idx="410">
                  <c:v>2017.08.18</c:v>
                </c:pt>
                <c:pt idx="411">
                  <c:v>2017.08.21</c:v>
                </c:pt>
                <c:pt idx="412">
                  <c:v>2017.08.22</c:v>
                </c:pt>
                <c:pt idx="413">
                  <c:v>2017.08.23</c:v>
                </c:pt>
                <c:pt idx="414">
                  <c:v>2017.08.24</c:v>
                </c:pt>
                <c:pt idx="415">
                  <c:v>2017.08.25</c:v>
                </c:pt>
                <c:pt idx="416">
                  <c:v>2017.08.28</c:v>
                </c:pt>
                <c:pt idx="417">
                  <c:v>2017.08.29</c:v>
                </c:pt>
                <c:pt idx="418">
                  <c:v>2017.08.30</c:v>
                </c:pt>
                <c:pt idx="419">
                  <c:v>2017.08.31</c:v>
                </c:pt>
                <c:pt idx="420">
                  <c:v>2017.09.01</c:v>
                </c:pt>
                <c:pt idx="421">
                  <c:v>2017.09.04</c:v>
                </c:pt>
                <c:pt idx="422">
                  <c:v>2017.09.05</c:v>
                </c:pt>
                <c:pt idx="423">
                  <c:v>2017.09.06</c:v>
                </c:pt>
                <c:pt idx="424">
                  <c:v>2017.09.07</c:v>
                </c:pt>
                <c:pt idx="425">
                  <c:v>2017.09.08</c:v>
                </c:pt>
                <c:pt idx="426">
                  <c:v>2017.09.11</c:v>
                </c:pt>
                <c:pt idx="427">
                  <c:v>2017.09.12</c:v>
                </c:pt>
                <c:pt idx="428">
                  <c:v>2017.09.13</c:v>
                </c:pt>
                <c:pt idx="429">
                  <c:v>2017.09.14</c:v>
                </c:pt>
                <c:pt idx="430">
                  <c:v>2017.09.15</c:v>
                </c:pt>
                <c:pt idx="431">
                  <c:v>2017.09.18</c:v>
                </c:pt>
                <c:pt idx="432">
                  <c:v>2017.09.19</c:v>
                </c:pt>
                <c:pt idx="433">
                  <c:v>2017.09.20</c:v>
                </c:pt>
                <c:pt idx="434">
                  <c:v>2017.09.21</c:v>
                </c:pt>
                <c:pt idx="435">
                  <c:v>2017.09.22</c:v>
                </c:pt>
                <c:pt idx="436">
                  <c:v>2017.09.25</c:v>
                </c:pt>
                <c:pt idx="437">
                  <c:v>2017.09.26</c:v>
                </c:pt>
                <c:pt idx="438">
                  <c:v>2017.09.27</c:v>
                </c:pt>
                <c:pt idx="439">
                  <c:v>2017.09.28</c:v>
                </c:pt>
                <c:pt idx="440">
                  <c:v>2017.09.29</c:v>
                </c:pt>
                <c:pt idx="441">
                  <c:v>2017.10.10</c:v>
                </c:pt>
                <c:pt idx="442">
                  <c:v>2017.10.11</c:v>
                </c:pt>
                <c:pt idx="443">
                  <c:v>2017.10.12</c:v>
                </c:pt>
                <c:pt idx="444">
                  <c:v>2017.10.13</c:v>
                </c:pt>
                <c:pt idx="445">
                  <c:v>2017.10.16</c:v>
                </c:pt>
                <c:pt idx="446">
                  <c:v>2017.10.17</c:v>
                </c:pt>
                <c:pt idx="447">
                  <c:v>2017.10.18</c:v>
                </c:pt>
                <c:pt idx="448">
                  <c:v>2017.10.19</c:v>
                </c:pt>
                <c:pt idx="449">
                  <c:v>2017.10.20</c:v>
                </c:pt>
                <c:pt idx="450">
                  <c:v>2017.10.23</c:v>
                </c:pt>
                <c:pt idx="451">
                  <c:v>2017.10.24</c:v>
                </c:pt>
                <c:pt idx="452">
                  <c:v>2017.10.25</c:v>
                </c:pt>
                <c:pt idx="453">
                  <c:v>2017.10.26</c:v>
                </c:pt>
                <c:pt idx="454">
                  <c:v>2017.10.27</c:v>
                </c:pt>
                <c:pt idx="455">
                  <c:v>2017.10.30</c:v>
                </c:pt>
                <c:pt idx="456">
                  <c:v>2017.10.31</c:v>
                </c:pt>
                <c:pt idx="457">
                  <c:v>2017.11.01</c:v>
                </c:pt>
                <c:pt idx="458">
                  <c:v>2017.11.02</c:v>
                </c:pt>
                <c:pt idx="459">
                  <c:v>2017.11.03</c:v>
                </c:pt>
                <c:pt idx="460">
                  <c:v>2017.11.06</c:v>
                </c:pt>
                <c:pt idx="461">
                  <c:v>2017.11.07</c:v>
                </c:pt>
                <c:pt idx="462">
                  <c:v>2017.11.08</c:v>
                </c:pt>
                <c:pt idx="463">
                  <c:v>2017.11.09</c:v>
                </c:pt>
                <c:pt idx="464">
                  <c:v>2017.11.10</c:v>
                </c:pt>
                <c:pt idx="465">
                  <c:v>2017.11.13</c:v>
                </c:pt>
                <c:pt idx="466">
                  <c:v>2017.11.14</c:v>
                </c:pt>
                <c:pt idx="467">
                  <c:v>2017.11.15</c:v>
                </c:pt>
                <c:pt idx="468">
                  <c:v>2017.11.16</c:v>
                </c:pt>
                <c:pt idx="469">
                  <c:v>2017.11.17</c:v>
                </c:pt>
                <c:pt idx="470">
                  <c:v>2017.11.20</c:v>
                </c:pt>
                <c:pt idx="471">
                  <c:v>2017.11.21</c:v>
                </c:pt>
                <c:pt idx="472">
                  <c:v>2017.11.22</c:v>
                </c:pt>
                <c:pt idx="473">
                  <c:v>2017.11.23</c:v>
                </c:pt>
                <c:pt idx="474">
                  <c:v>2017.11.24</c:v>
                </c:pt>
                <c:pt idx="475">
                  <c:v>2017.11.27</c:v>
                </c:pt>
                <c:pt idx="476">
                  <c:v>2017.11.28</c:v>
                </c:pt>
                <c:pt idx="477">
                  <c:v>2017.11.29</c:v>
                </c:pt>
                <c:pt idx="478">
                  <c:v>2017.11.30</c:v>
                </c:pt>
                <c:pt idx="479">
                  <c:v>2017.12.01</c:v>
                </c:pt>
                <c:pt idx="480">
                  <c:v>2017.12.04</c:v>
                </c:pt>
                <c:pt idx="481">
                  <c:v>2017.12.05</c:v>
                </c:pt>
                <c:pt idx="482">
                  <c:v>2017.12.06</c:v>
                </c:pt>
                <c:pt idx="483">
                  <c:v>2017.12.07</c:v>
                </c:pt>
                <c:pt idx="484">
                  <c:v>2017.12.08</c:v>
                </c:pt>
                <c:pt idx="485">
                  <c:v>2017.12.11</c:v>
                </c:pt>
                <c:pt idx="486">
                  <c:v>2017.12.12</c:v>
                </c:pt>
                <c:pt idx="487">
                  <c:v>2017.12.13</c:v>
                </c:pt>
                <c:pt idx="488">
                  <c:v>2017.12.14</c:v>
                </c:pt>
                <c:pt idx="489">
                  <c:v>2017.12.15</c:v>
                </c:pt>
                <c:pt idx="490">
                  <c:v>2017.12.18</c:v>
                </c:pt>
                <c:pt idx="491">
                  <c:v>2017.12.19</c:v>
                </c:pt>
                <c:pt idx="492">
                  <c:v>2017.12.20</c:v>
                </c:pt>
                <c:pt idx="493">
                  <c:v>2017.12.21</c:v>
                </c:pt>
                <c:pt idx="494">
                  <c:v>2017.12.22</c:v>
                </c:pt>
                <c:pt idx="495">
                  <c:v>2017.12.26</c:v>
                </c:pt>
                <c:pt idx="496">
                  <c:v>2017.12.27</c:v>
                </c:pt>
                <c:pt idx="497">
                  <c:v>2017.12.28</c:v>
                </c:pt>
                <c:pt idx="498">
                  <c:v>2018.01.02</c:v>
                </c:pt>
                <c:pt idx="499">
                  <c:v>2018.01.03</c:v>
                </c:pt>
                <c:pt idx="500">
                  <c:v>2018.01.04</c:v>
                </c:pt>
                <c:pt idx="501">
                  <c:v>2018.01.05</c:v>
                </c:pt>
                <c:pt idx="502">
                  <c:v>2018.01.08</c:v>
                </c:pt>
                <c:pt idx="503">
                  <c:v>2018.01.09</c:v>
                </c:pt>
                <c:pt idx="504">
                  <c:v>2018.01.10</c:v>
                </c:pt>
                <c:pt idx="505">
                  <c:v>2018.01.11</c:v>
                </c:pt>
                <c:pt idx="506">
                  <c:v>2018.01.12</c:v>
                </c:pt>
                <c:pt idx="507">
                  <c:v>2018.01.15</c:v>
                </c:pt>
                <c:pt idx="508">
                  <c:v>2018.01.16</c:v>
                </c:pt>
                <c:pt idx="509">
                  <c:v>2018.01.17</c:v>
                </c:pt>
                <c:pt idx="510">
                  <c:v>2018.01.18</c:v>
                </c:pt>
                <c:pt idx="511">
                  <c:v>2018.01.19</c:v>
                </c:pt>
                <c:pt idx="512">
                  <c:v>2018.01.22</c:v>
                </c:pt>
                <c:pt idx="513">
                  <c:v>2018.01.23</c:v>
                </c:pt>
                <c:pt idx="514">
                  <c:v>2018.01.24</c:v>
                </c:pt>
                <c:pt idx="515">
                  <c:v>2018.01.25</c:v>
                </c:pt>
                <c:pt idx="516">
                  <c:v>2018.01.26</c:v>
                </c:pt>
                <c:pt idx="517">
                  <c:v>2018.01.29</c:v>
                </c:pt>
                <c:pt idx="518">
                  <c:v>2018.01.30</c:v>
                </c:pt>
                <c:pt idx="519">
                  <c:v>2018.01.31</c:v>
                </c:pt>
                <c:pt idx="520">
                  <c:v>2018.02.01</c:v>
                </c:pt>
                <c:pt idx="521">
                  <c:v>2018.02.02</c:v>
                </c:pt>
                <c:pt idx="522">
                  <c:v>2018.02.05</c:v>
                </c:pt>
                <c:pt idx="523">
                  <c:v>2018.02.06</c:v>
                </c:pt>
                <c:pt idx="524">
                  <c:v>2018.02.07</c:v>
                </c:pt>
                <c:pt idx="525">
                  <c:v>2018.02.08</c:v>
                </c:pt>
                <c:pt idx="526">
                  <c:v>2018.02.09</c:v>
                </c:pt>
                <c:pt idx="527">
                  <c:v>2018.02.12</c:v>
                </c:pt>
                <c:pt idx="528">
                  <c:v>2018.02.13</c:v>
                </c:pt>
                <c:pt idx="529">
                  <c:v>2018.02.14</c:v>
                </c:pt>
                <c:pt idx="530">
                  <c:v>2018.02.19</c:v>
                </c:pt>
                <c:pt idx="531">
                  <c:v>2018.02.20</c:v>
                </c:pt>
                <c:pt idx="532">
                  <c:v>2018.02.21</c:v>
                </c:pt>
                <c:pt idx="533">
                  <c:v>2018.02.22</c:v>
                </c:pt>
                <c:pt idx="534">
                  <c:v>2018.02.23</c:v>
                </c:pt>
                <c:pt idx="535">
                  <c:v>2018.02.26</c:v>
                </c:pt>
                <c:pt idx="536">
                  <c:v>2018.02.27</c:v>
                </c:pt>
                <c:pt idx="537">
                  <c:v>2018.02.28</c:v>
                </c:pt>
                <c:pt idx="538">
                  <c:v>2018.03.02</c:v>
                </c:pt>
                <c:pt idx="539">
                  <c:v>2018.03.05</c:v>
                </c:pt>
                <c:pt idx="540">
                  <c:v>2018.03.06</c:v>
                </c:pt>
                <c:pt idx="541">
                  <c:v>2018.03.07</c:v>
                </c:pt>
                <c:pt idx="542">
                  <c:v>2018.03.08</c:v>
                </c:pt>
                <c:pt idx="543">
                  <c:v>2018.03.09</c:v>
                </c:pt>
                <c:pt idx="544">
                  <c:v>2018.03.12</c:v>
                </c:pt>
                <c:pt idx="545">
                  <c:v>2018.03.13</c:v>
                </c:pt>
                <c:pt idx="546">
                  <c:v>2018.03.14</c:v>
                </c:pt>
                <c:pt idx="547">
                  <c:v>2018.03.15</c:v>
                </c:pt>
                <c:pt idx="548">
                  <c:v>2018.03.16</c:v>
                </c:pt>
                <c:pt idx="549">
                  <c:v>2018.03.19</c:v>
                </c:pt>
                <c:pt idx="550">
                  <c:v>2018.03.20</c:v>
                </c:pt>
                <c:pt idx="551">
                  <c:v>2018.03.21</c:v>
                </c:pt>
                <c:pt idx="552">
                  <c:v>2018.03.22</c:v>
                </c:pt>
                <c:pt idx="553">
                  <c:v>2018.03.23</c:v>
                </c:pt>
                <c:pt idx="554">
                  <c:v>2018.03.26</c:v>
                </c:pt>
                <c:pt idx="555">
                  <c:v>2018.03.27</c:v>
                </c:pt>
                <c:pt idx="556">
                  <c:v>2018.03.28</c:v>
                </c:pt>
                <c:pt idx="557">
                  <c:v>2018.03.29</c:v>
                </c:pt>
                <c:pt idx="558">
                  <c:v>2018.03.30</c:v>
                </c:pt>
                <c:pt idx="559">
                  <c:v>2018.04.02</c:v>
                </c:pt>
                <c:pt idx="560">
                  <c:v>2018.04.03</c:v>
                </c:pt>
              </c:strCache>
            </c:strRef>
          </c:cat>
          <c:val>
            <c:numRef>
              <c:f>Sheet1!$U$1:$U$561</c:f>
              <c:numCache>
                <c:formatCode>General</c:formatCode>
                <c:ptCount val="561"/>
                <c:pt idx="0" formatCode="0.00%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128-294A-A4B2-F7CE875B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179824"/>
        <c:axId val="877181520"/>
      </c:lineChart>
      <c:catAx>
        <c:axId val="87717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81520"/>
        <c:crosses val="autoZero"/>
        <c:auto val="1"/>
        <c:lblAlgn val="ctr"/>
        <c:lblOffset val="100"/>
        <c:noMultiLvlLbl val="0"/>
      </c:catAx>
      <c:valAx>
        <c:axId val="87718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7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자산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Sheet1!$A$2:$A$561</c:f>
              <c:strCache>
                <c:ptCount val="560"/>
                <c:pt idx="0">
                  <c:v>2015.12.18</c:v>
                </c:pt>
                <c:pt idx="1">
                  <c:v>2015.12.21</c:v>
                </c:pt>
                <c:pt idx="2">
                  <c:v>2015.12.22</c:v>
                </c:pt>
                <c:pt idx="3">
                  <c:v>2015.12.23</c:v>
                </c:pt>
                <c:pt idx="4">
                  <c:v>2015.12.24</c:v>
                </c:pt>
                <c:pt idx="5">
                  <c:v>2015.12.28</c:v>
                </c:pt>
                <c:pt idx="6">
                  <c:v>2015.12.29</c:v>
                </c:pt>
                <c:pt idx="7">
                  <c:v>2015.12.30</c:v>
                </c:pt>
                <c:pt idx="8">
                  <c:v>2016.01.04</c:v>
                </c:pt>
                <c:pt idx="9">
                  <c:v>2016.01.05</c:v>
                </c:pt>
                <c:pt idx="10">
                  <c:v>2016.01.06</c:v>
                </c:pt>
                <c:pt idx="11">
                  <c:v>2016.01.07</c:v>
                </c:pt>
                <c:pt idx="12">
                  <c:v>2016.01.08</c:v>
                </c:pt>
                <c:pt idx="13">
                  <c:v>2016.01.11</c:v>
                </c:pt>
                <c:pt idx="14">
                  <c:v>2016.01.12</c:v>
                </c:pt>
                <c:pt idx="15">
                  <c:v>2016.01.13</c:v>
                </c:pt>
                <c:pt idx="16">
                  <c:v>2016.01.14</c:v>
                </c:pt>
                <c:pt idx="17">
                  <c:v>2016.01.15</c:v>
                </c:pt>
                <c:pt idx="18">
                  <c:v>2016.01.18</c:v>
                </c:pt>
                <c:pt idx="19">
                  <c:v>2016.01.19</c:v>
                </c:pt>
                <c:pt idx="20">
                  <c:v>2016.01.20</c:v>
                </c:pt>
                <c:pt idx="21">
                  <c:v>2016.01.21</c:v>
                </c:pt>
                <c:pt idx="22">
                  <c:v>2016.01.22</c:v>
                </c:pt>
                <c:pt idx="23">
                  <c:v>2016.01.25</c:v>
                </c:pt>
                <c:pt idx="24">
                  <c:v>2016.01.26</c:v>
                </c:pt>
                <c:pt idx="25">
                  <c:v>2016.01.27</c:v>
                </c:pt>
                <c:pt idx="26">
                  <c:v>2016.01.28</c:v>
                </c:pt>
                <c:pt idx="27">
                  <c:v>2016.01.29</c:v>
                </c:pt>
                <c:pt idx="28">
                  <c:v>2016.02.01</c:v>
                </c:pt>
                <c:pt idx="29">
                  <c:v>2016.02.02</c:v>
                </c:pt>
                <c:pt idx="30">
                  <c:v>2016.02.03</c:v>
                </c:pt>
                <c:pt idx="31">
                  <c:v>2016.02.04</c:v>
                </c:pt>
                <c:pt idx="32">
                  <c:v>2016.02.05</c:v>
                </c:pt>
                <c:pt idx="33">
                  <c:v>2016.02.11</c:v>
                </c:pt>
                <c:pt idx="34">
                  <c:v>2016.02.12</c:v>
                </c:pt>
                <c:pt idx="35">
                  <c:v>2016.02.15</c:v>
                </c:pt>
                <c:pt idx="36">
                  <c:v>2016.02.16</c:v>
                </c:pt>
                <c:pt idx="37">
                  <c:v>2016.02.17</c:v>
                </c:pt>
                <c:pt idx="38">
                  <c:v>2016.02.18</c:v>
                </c:pt>
                <c:pt idx="39">
                  <c:v>2016.02.19</c:v>
                </c:pt>
                <c:pt idx="40">
                  <c:v>2016.02.22</c:v>
                </c:pt>
                <c:pt idx="41">
                  <c:v>2016.02.23</c:v>
                </c:pt>
                <c:pt idx="42">
                  <c:v>2016.02.24</c:v>
                </c:pt>
                <c:pt idx="43">
                  <c:v>2016.02.25</c:v>
                </c:pt>
                <c:pt idx="44">
                  <c:v>2016.02.26</c:v>
                </c:pt>
                <c:pt idx="45">
                  <c:v>2016.02.29</c:v>
                </c:pt>
                <c:pt idx="46">
                  <c:v>2016.03.02</c:v>
                </c:pt>
                <c:pt idx="47">
                  <c:v>2016.03.03</c:v>
                </c:pt>
                <c:pt idx="48">
                  <c:v>2016.03.04</c:v>
                </c:pt>
                <c:pt idx="49">
                  <c:v>2016.03.07</c:v>
                </c:pt>
                <c:pt idx="50">
                  <c:v>2016.03.08</c:v>
                </c:pt>
                <c:pt idx="51">
                  <c:v>2016.03.09</c:v>
                </c:pt>
                <c:pt idx="52">
                  <c:v>2016.03.10</c:v>
                </c:pt>
                <c:pt idx="53">
                  <c:v>2016.03.11</c:v>
                </c:pt>
                <c:pt idx="54">
                  <c:v>2016.03.14</c:v>
                </c:pt>
                <c:pt idx="55">
                  <c:v>2016.03.15</c:v>
                </c:pt>
                <c:pt idx="56">
                  <c:v>2016.03.16</c:v>
                </c:pt>
                <c:pt idx="57">
                  <c:v>2016.03.17</c:v>
                </c:pt>
                <c:pt idx="58">
                  <c:v>2016.03.18</c:v>
                </c:pt>
                <c:pt idx="59">
                  <c:v>2016.03.21</c:v>
                </c:pt>
                <c:pt idx="60">
                  <c:v>2016.03.22</c:v>
                </c:pt>
                <c:pt idx="61">
                  <c:v>2016.03.23</c:v>
                </c:pt>
                <c:pt idx="62">
                  <c:v>2016.03.24</c:v>
                </c:pt>
                <c:pt idx="63">
                  <c:v>2016.03.25</c:v>
                </c:pt>
                <c:pt idx="64">
                  <c:v>2016.03.28</c:v>
                </c:pt>
                <c:pt idx="65">
                  <c:v>2016.03.29</c:v>
                </c:pt>
                <c:pt idx="66">
                  <c:v>2016.03.30</c:v>
                </c:pt>
                <c:pt idx="67">
                  <c:v>2016.03.31</c:v>
                </c:pt>
                <c:pt idx="68">
                  <c:v>2016.04.01</c:v>
                </c:pt>
                <c:pt idx="69">
                  <c:v>2016.04.04</c:v>
                </c:pt>
                <c:pt idx="70">
                  <c:v>2016.04.05</c:v>
                </c:pt>
                <c:pt idx="71">
                  <c:v>2016.04.06</c:v>
                </c:pt>
                <c:pt idx="72">
                  <c:v>2016.04.07</c:v>
                </c:pt>
                <c:pt idx="73">
                  <c:v>2016.04.08</c:v>
                </c:pt>
                <c:pt idx="74">
                  <c:v>2016.04.11</c:v>
                </c:pt>
                <c:pt idx="75">
                  <c:v>2016.04.12</c:v>
                </c:pt>
                <c:pt idx="76">
                  <c:v>2016.04.14</c:v>
                </c:pt>
                <c:pt idx="77">
                  <c:v>2016.04.15</c:v>
                </c:pt>
                <c:pt idx="78">
                  <c:v>2016.04.18</c:v>
                </c:pt>
                <c:pt idx="79">
                  <c:v>2016.04.19</c:v>
                </c:pt>
                <c:pt idx="80">
                  <c:v>2016.04.20</c:v>
                </c:pt>
                <c:pt idx="81">
                  <c:v>2016.04.21</c:v>
                </c:pt>
                <c:pt idx="82">
                  <c:v>2016.04.22</c:v>
                </c:pt>
                <c:pt idx="83">
                  <c:v>2016.04.25</c:v>
                </c:pt>
                <c:pt idx="84">
                  <c:v>2016.04.26</c:v>
                </c:pt>
                <c:pt idx="85">
                  <c:v>2016.04.27</c:v>
                </c:pt>
                <c:pt idx="86">
                  <c:v>2016.04.28</c:v>
                </c:pt>
                <c:pt idx="87">
                  <c:v>2016.04.29</c:v>
                </c:pt>
                <c:pt idx="88">
                  <c:v>2016.05.02</c:v>
                </c:pt>
                <c:pt idx="89">
                  <c:v>2016.05.03</c:v>
                </c:pt>
                <c:pt idx="90">
                  <c:v>2016.05.04</c:v>
                </c:pt>
                <c:pt idx="91">
                  <c:v>2016.05.09</c:v>
                </c:pt>
                <c:pt idx="92">
                  <c:v>2016.05.10</c:v>
                </c:pt>
                <c:pt idx="93">
                  <c:v>2016.05.11</c:v>
                </c:pt>
                <c:pt idx="94">
                  <c:v>2016.05.12</c:v>
                </c:pt>
                <c:pt idx="95">
                  <c:v>2016.05.13</c:v>
                </c:pt>
                <c:pt idx="96">
                  <c:v>2016.05.16</c:v>
                </c:pt>
                <c:pt idx="97">
                  <c:v>2016.05.17</c:v>
                </c:pt>
                <c:pt idx="98">
                  <c:v>2016.05.18</c:v>
                </c:pt>
                <c:pt idx="99">
                  <c:v>2016.05.19</c:v>
                </c:pt>
                <c:pt idx="100">
                  <c:v>2016.05.20</c:v>
                </c:pt>
                <c:pt idx="101">
                  <c:v>2016.05.23</c:v>
                </c:pt>
                <c:pt idx="102">
                  <c:v>2016.05.24</c:v>
                </c:pt>
                <c:pt idx="103">
                  <c:v>2016.05.25</c:v>
                </c:pt>
                <c:pt idx="104">
                  <c:v>2016.05.26</c:v>
                </c:pt>
                <c:pt idx="105">
                  <c:v>2016.05.27</c:v>
                </c:pt>
                <c:pt idx="106">
                  <c:v>2016.05.30</c:v>
                </c:pt>
                <c:pt idx="107">
                  <c:v>2016.05.31</c:v>
                </c:pt>
                <c:pt idx="108">
                  <c:v>2016.06.01</c:v>
                </c:pt>
                <c:pt idx="109">
                  <c:v>2016.06.02</c:v>
                </c:pt>
                <c:pt idx="110">
                  <c:v>2016.06.03</c:v>
                </c:pt>
                <c:pt idx="111">
                  <c:v>2016.06.07</c:v>
                </c:pt>
                <c:pt idx="112">
                  <c:v>2016.06.08</c:v>
                </c:pt>
                <c:pt idx="113">
                  <c:v>2016.06.09</c:v>
                </c:pt>
                <c:pt idx="114">
                  <c:v>2016.06.10</c:v>
                </c:pt>
                <c:pt idx="115">
                  <c:v>2016.06.13</c:v>
                </c:pt>
                <c:pt idx="116">
                  <c:v>2016.06.14</c:v>
                </c:pt>
                <c:pt idx="117">
                  <c:v>2016.06.15</c:v>
                </c:pt>
                <c:pt idx="118">
                  <c:v>2016.06.16</c:v>
                </c:pt>
                <c:pt idx="119">
                  <c:v>2016.06.17</c:v>
                </c:pt>
                <c:pt idx="120">
                  <c:v>2016.06.20</c:v>
                </c:pt>
                <c:pt idx="121">
                  <c:v>2016.06.21</c:v>
                </c:pt>
                <c:pt idx="122">
                  <c:v>2016.06.22</c:v>
                </c:pt>
                <c:pt idx="123">
                  <c:v>2016.06.23</c:v>
                </c:pt>
                <c:pt idx="124">
                  <c:v>2016.06.24</c:v>
                </c:pt>
                <c:pt idx="125">
                  <c:v>2016.06.27</c:v>
                </c:pt>
                <c:pt idx="126">
                  <c:v>2016.06.28</c:v>
                </c:pt>
                <c:pt idx="127">
                  <c:v>2016.06.29</c:v>
                </c:pt>
                <c:pt idx="128">
                  <c:v>2016.06.30</c:v>
                </c:pt>
                <c:pt idx="129">
                  <c:v>2016.07.01</c:v>
                </c:pt>
                <c:pt idx="130">
                  <c:v>2016.07.04</c:v>
                </c:pt>
                <c:pt idx="131">
                  <c:v>2016.07.05</c:v>
                </c:pt>
                <c:pt idx="132">
                  <c:v>2016.07.06</c:v>
                </c:pt>
                <c:pt idx="133">
                  <c:v>2016.07.07</c:v>
                </c:pt>
                <c:pt idx="134">
                  <c:v>2016.07.08</c:v>
                </c:pt>
                <c:pt idx="135">
                  <c:v>2016.07.11</c:v>
                </c:pt>
                <c:pt idx="136">
                  <c:v>2016.07.12</c:v>
                </c:pt>
                <c:pt idx="137">
                  <c:v>2016.07.13</c:v>
                </c:pt>
                <c:pt idx="138">
                  <c:v>2016.07.14</c:v>
                </c:pt>
                <c:pt idx="139">
                  <c:v>2016.07.15</c:v>
                </c:pt>
                <c:pt idx="140">
                  <c:v>2016.07.18</c:v>
                </c:pt>
                <c:pt idx="141">
                  <c:v>2016.07.19</c:v>
                </c:pt>
                <c:pt idx="142">
                  <c:v>2016.07.20</c:v>
                </c:pt>
                <c:pt idx="143">
                  <c:v>2016.07.21</c:v>
                </c:pt>
                <c:pt idx="144">
                  <c:v>2016.07.22</c:v>
                </c:pt>
                <c:pt idx="145">
                  <c:v>2016.07.25</c:v>
                </c:pt>
                <c:pt idx="146">
                  <c:v>2016.07.26</c:v>
                </c:pt>
                <c:pt idx="147">
                  <c:v>2016.07.27</c:v>
                </c:pt>
                <c:pt idx="148">
                  <c:v>2016.07.28</c:v>
                </c:pt>
                <c:pt idx="149">
                  <c:v>2016.07.29</c:v>
                </c:pt>
                <c:pt idx="150">
                  <c:v>2016.08.01</c:v>
                </c:pt>
                <c:pt idx="151">
                  <c:v>2016.08.02</c:v>
                </c:pt>
                <c:pt idx="152">
                  <c:v>2016.08.03</c:v>
                </c:pt>
                <c:pt idx="153">
                  <c:v>2016.08.04</c:v>
                </c:pt>
                <c:pt idx="154">
                  <c:v>2016.08.05</c:v>
                </c:pt>
                <c:pt idx="155">
                  <c:v>2016.08.08</c:v>
                </c:pt>
                <c:pt idx="156">
                  <c:v>2016.08.09</c:v>
                </c:pt>
                <c:pt idx="157">
                  <c:v>2016.08.10</c:v>
                </c:pt>
                <c:pt idx="158">
                  <c:v>2016.08.11</c:v>
                </c:pt>
                <c:pt idx="159">
                  <c:v>2016.08.12</c:v>
                </c:pt>
                <c:pt idx="160">
                  <c:v>2016.08.16</c:v>
                </c:pt>
                <c:pt idx="161">
                  <c:v>2016.08.17</c:v>
                </c:pt>
                <c:pt idx="162">
                  <c:v>2016.08.18</c:v>
                </c:pt>
                <c:pt idx="163">
                  <c:v>2016.08.19</c:v>
                </c:pt>
                <c:pt idx="164">
                  <c:v>2016.08.22</c:v>
                </c:pt>
                <c:pt idx="165">
                  <c:v>2016.08.23</c:v>
                </c:pt>
                <c:pt idx="166">
                  <c:v>2016.08.24</c:v>
                </c:pt>
                <c:pt idx="167">
                  <c:v>2016.08.25</c:v>
                </c:pt>
                <c:pt idx="168">
                  <c:v>2016.08.26</c:v>
                </c:pt>
                <c:pt idx="169">
                  <c:v>2016.08.29</c:v>
                </c:pt>
                <c:pt idx="170">
                  <c:v>2016.08.30</c:v>
                </c:pt>
                <c:pt idx="171">
                  <c:v>2016.08.31</c:v>
                </c:pt>
                <c:pt idx="172">
                  <c:v>2016.09.01</c:v>
                </c:pt>
                <c:pt idx="173">
                  <c:v>2016.09.02</c:v>
                </c:pt>
                <c:pt idx="174">
                  <c:v>2016.09.05</c:v>
                </c:pt>
                <c:pt idx="175">
                  <c:v>2016.09.06</c:v>
                </c:pt>
                <c:pt idx="176">
                  <c:v>2016.09.07</c:v>
                </c:pt>
                <c:pt idx="177">
                  <c:v>2016.09.08</c:v>
                </c:pt>
                <c:pt idx="178">
                  <c:v>2016.09.09</c:v>
                </c:pt>
                <c:pt idx="179">
                  <c:v>2016.09.12</c:v>
                </c:pt>
                <c:pt idx="180">
                  <c:v>2016.09.13</c:v>
                </c:pt>
                <c:pt idx="181">
                  <c:v>2016.09.19</c:v>
                </c:pt>
                <c:pt idx="182">
                  <c:v>2016.09.20</c:v>
                </c:pt>
                <c:pt idx="183">
                  <c:v>2016.09.21</c:v>
                </c:pt>
                <c:pt idx="184">
                  <c:v>2016.09.22</c:v>
                </c:pt>
                <c:pt idx="185">
                  <c:v>2016.09.23</c:v>
                </c:pt>
                <c:pt idx="186">
                  <c:v>2016.09.26</c:v>
                </c:pt>
                <c:pt idx="187">
                  <c:v>2016.09.27</c:v>
                </c:pt>
                <c:pt idx="188">
                  <c:v>2016.09.28</c:v>
                </c:pt>
                <c:pt idx="189">
                  <c:v>2016.09.29</c:v>
                </c:pt>
                <c:pt idx="190">
                  <c:v>2016.09.30</c:v>
                </c:pt>
                <c:pt idx="191">
                  <c:v>2016.10.04</c:v>
                </c:pt>
                <c:pt idx="192">
                  <c:v>2016.10.05</c:v>
                </c:pt>
                <c:pt idx="193">
                  <c:v>2016.10.06</c:v>
                </c:pt>
                <c:pt idx="194">
                  <c:v>2016.10.07</c:v>
                </c:pt>
                <c:pt idx="195">
                  <c:v>2016.10.10</c:v>
                </c:pt>
                <c:pt idx="196">
                  <c:v>2016.10.11</c:v>
                </c:pt>
                <c:pt idx="197">
                  <c:v>2016.10.12</c:v>
                </c:pt>
                <c:pt idx="198">
                  <c:v>2016.10.13</c:v>
                </c:pt>
                <c:pt idx="199">
                  <c:v>2016.10.14</c:v>
                </c:pt>
                <c:pt idx="200">
                  <c:v>2016.10.17</c:v>
                </c:pt>
                <c:pt idx="201">
                  <c:v>2016.10.18</c:v>
                </c:pt>
                <c:pt idx="202">
                  <c:v>2016.10.19</c:v>
                </c:pt>
                <c:pt idx="203">
                  <c:v>2016.10.20</c:v>
                </c:pt>
                <c:pt idx="204">
                  <c:v>2016.10.21</c:v>
                </c:pt>
                <c:pt idx="205">
                  <c:v>2016.10.24</c:v>
                </c:pt>
                <c:pt idx="206">
                  <c:v>2016.10.25</c:v>
                </c:pt>
                <c:pt idx="207">
                  <c:v>2016.10.26</c:v>
                </c:pt>
                <c:pt idx="208">
                  <c:v>2016.10.27</c:v>
                </c:pt>
                <c:pt idx="209">
                  <c:v>2016.10.28</c:v>
                </c:pt>
                <c:pt idx="210">
                  <c:v>2016.10.31</c:v>
                </c:pt>
                <c:pt idx="211">
                  <c:v>2016.11.01</c:v>
                </c:pt>
                <c:pt idx="212">
                  <c:v>2016.11.02</c:v>
                </c:pt>
                <c:pt idx="213">
                  <c:v>2016.11.03</c:v>
                </c:pt>
                <c:pt idx="214">
                  <c:v>2016.11.04</c:v>
                </c:pt>
                <c:pt idx="215">
                  <c:v>2016.11.07</c:v>
                </c:pt>
                <c:pt idx="216">
                  <c:v>2016.11.08</c:v>
                </c:pt>
                <c:pt idx="217">
                  <c:v>2016.11.09</c:v>
                </c:pt>
                <c:pt idx="218">
                  <c:v>2016.11.10</c:v>
                </c:pt>
                <c:pt idx="219">
                  <c:v>2016.11.11</c:v>
                </c:pt>
                <c:pt idx="220">
                  <c:v>2016.11.14</c:v>
                </c:pt>
                <c:pt idx="221">
                  <c:v>2016.11.15</c:v>
                </c:pt>
                <c:pt idx="222">
                  <c:v>2016.11.16</c:v>
                </c:pt>
                <c:pt idx="223">
                  <c:v>2016.11.17</c:v>
                </c:pt>
                <c:pt idx="224">
                  <c:v>2016.11.18</c:v>
                </c:pt>
                <c:pt idx="225">
                  <c:v>2016.11.21</c:v>
                </c:pt>
                <c:pt idx="226">
                  <c:v>2016.11.22</c:v>
                </c:pt>
                <c:pt idx="227">
                  <c:v>2016.11.23</c:v>
                </c:pt>
                <c:pt idx="228">
                  <c:v>2016.11.24</c:v>
                </c:pt>
                <c:pt idx="229">
                  <c:v>2016.11.25</c:v>
                </c:pt>
                <c:pt idx="230">
                  <c:v>2016.11.28</c:v>
                </c:pt>
                <c:pt idx="231">
                  <c:v>2016.11.29</c:v>
                </c:pt>
                <c:pt idx="232">
                  <c:v>2016.11.30</c:v>
                </c:pt>
                <c:pt idx="233">
                  <c:v>2016.12.01</c:v>
                </c:pt>
                <c:pt idx="234">
                  <c:v>2016.12.02</c:v>
                </c:pt>
                <c:pt idx="235">
                  <c:v>2016.12.05</c:v>
                </c:pt>
                <c:pt idx="236">
                  <c:v>2016.12.06</c:v>
                </c:pt>
                <c:pt idx="237">
                  <c:v>2016.12.07</c:v>
                </c:pt>
                <c:pt idx="238">
                  <c:v>2016.12.08</c:v>
                </c:pt>
                <c:pt idx="239">
                  <c:v>2016.12.09</c:v>
                </c:pt>
                <c:pt idx="240">
                  <c:v>2016.12.12</c:v>
                </c:pt>
                <c:pt idx="241">
                  <c:v>2016.12.13</c:v>
                </c:pt>
                <c:pt idx="242">
                  <c:v>2016.12.14</c:v>
                </c:pt>
                <c:pt idx="243">
                  <c:v>2016.12.15</c:v>
                </c:pt>
                <c:pt idx="244">
                  <c:v>2016.12.16</c:v>
                </c:pt>
                <c:pt idx="245">
                  <c:v>2016.12.19</c:v>
                </c:pt>
                <c:pt idx="246">
                  <c:v>2016.12.20</c:v>
                </c:pt>
                <c:pt idx="247">
                  <c:v>2016.12.21</c:v>
                </c:pt>
                <c:pt idx="248">
                  <c:v>2016.12.22</c:v>
                </c:pt>
                <c:pt idx="249">
                  <c:v>2016.12.23</c:v>
                </c:pt>
                <c:pt idx="250">
                  <c:v>2016.12.26</c:v>
                </c:pt>
                <c:pt idx="251">
                  <c:v>2016.12.27</c:v>
                </c:pt>
                <c:pt idx="252">
                  <c:v>2016.12.28</c:v>
                </c:pt>
                <c:pt idx="253">
                  <c:v>2016.12.29</c:v>
                </c:pt>
                <c:pt idx="254">
                  <c:v>2017.01.02</c:v>
                </c:pt>
                <c:pt idx="255">
                  <c:v>2017.01.03</c:v>
                </c:pt>
                <c:pt idx="256">
                  <c:v>2017.01.04</c:v>
                </c:pt>
                <c:pt idx="257">
                  <c:v>2017.01.05</c:v>
                </c:pt>
                <c:pt idx="258">
                  <c:v>2017.01.06</c:v>
                </c:pt>
                <c:pt idx="259">
                  <c:v>2017.01.09</c:v>
                </c:pt>
                <c:pt idx="260">
                  <c:v>2017.01.10</c:v>
                </c:pt>
                <c:pt idx="261">
                  <c:v>2017.01.11</c:v>
                </c:pt>
                <c:pt idx="262">
                  <c:v>2017.01.12</c:v>
                </c:pt>
                <c:pt idx="263">
                  <c:v>2017.01.13</c:v>
                </c:pt>
                <c:pt idx="264">
                  <c:v>2017.01.16</c:v>
                </c:pt>
                <c:pt idx="265">
                  <c:v>2017.01.17</c:v>
                </c:pt>
                <c:pt idx="266">
                  <c:v>2017.01.18</c:v>
                </c:pt>
                <c:pt idx="267">
                  <c:v>2017.01.19</c:v>
                </c:pt>
                <c:pt idx="268">
                  <c:v>2017.01.20</c:v>
                </c:pt>
                <c:pt idx="269">
                  <c:v>2017.01.23</c:v>
                </c:pt>
                <c:pt idx="270">
                  <c:v>2017.01.24</c:v>
                </c:pt>
                <c:pt idx="271">
                  <c:v>2017.01.25</c:v>
                </c:pt>
                <c:pt idx="272">
                  <c:v>2017.01.26</c:v>
                </c:pt>
                <c:pt idx="273">
                  <c:v>2017.01.31</c:v>
                </c:pt>
                <c:pt idx="274">
                  <c:v>2017.02.01</c:v>
                </c:pt>
                <c:pt idx="275">
                  <c:v>2017.02.02</c:v>
                </c:pt>
                <c:pt idx="276">
                  <c:v>2017.02.03</c:v>
                </c:pt>
                <c:pt idx="277">
                  <c:v>2017.02.06</c:v>
                </c:pt>
                <c:pt idx="278">
                  <c:v>2017.02.07</c:v>
                </c:pt>
                <c:pt idx="279">
                  <c:v>2017.02.08</c:v>
                </c:pt>
                <c:pt idx="280">
                  <c:v>2017.02.09</c:v>
                </c:pt>
                <c:pt idx="281">
                  <c:v>2017.02.10</c:v>
                </c:pt>
                <c:pt idx="282">
                  <c:v>2017.02.13</c:v>
                </c:pt>
                <c:pt idx="283">
                  <c:v>2017.02.14</c:v>
                </c:pt>
                <c:pt idx="284">
                  <c:v>2017.02.15</c:v>
                </c:pt>
                <c:pt idx="285">
                  <c:v>2017.02.16</c:v>
                </c:pt>
                <c:pt idx="286">
                  <c:v>2017.02.17</c:v>
                </c:pt>
                <c:pt idx="287">
                  <c:v>2017.02.20</c:v>
                </c:pt>
                <c:pt idx="288">
                  <c:v>2017.02.21</c:v>
                </c:pt>
                <c:pt idx="289">
                  <c:v>2017.02.22</c:v>
                </c:pt>
                <c:pt idx="290">
                  <c:v>2017.02.23</c:v>
                </c:pt>
                <c:pt idx="291">
                  <c:v>2017.02.24</c:v>
                </c:pt>
                <c:pt idx="292">
                  <c:v>2017.02.27</c:v>
                </c:pt>
                <c:pt idx="293">
                  <c:v>2017.02.28</c:v>
                </c:pt>
                <c:pt idx="294">
                  <c:v>2017.03.02</c:v>
                </c:pt>
                <c:pt idx="295">
                  <c:v>2017.03.03</c:v>
                </c:pt>
                <c:pt idx="296">
                  <c:v>2017.03.06</c:v>
                </c:pt>
                <c:pt idx="297">
                  <c:v>2017.03.07</c:v>
                </c:pt>
                <c:pt idx="298">
                  <c:v>2017.03.08</c:v>
                </c:pt>
                <c:pt idx="299">
                  <c:v>2017.03.09</c:v>
                </c:pt>
                <c:pt idx="300">
                  <c:v>2017.03.10</c:v>
                </c:pt>
                <c:pt idx="301">
                  <c:v>2017.03.13</c:v>
                </c:pt>
                <c:pt idx="302">
                  <c:v>2017.03.14</c:v>
                </c:pt>
                <c:pt idx="303">
                  <c:v>2017.03.15</c:v>
                </c:pt>
                <c:pt idx="304">
                  <c:v>2017.03.16</c:v>
                </c:pt>
                <c:pt idx="305">
                  <c:v>2017.03.17</c:v>
                </c:pt>
                <c:pt idx="306">
                  <c:v>2017.03.20</c:v>
                </c:pt>
                <c:pt idx="307">
                  <c:v>2017.03.21</c:v>
                </c:pt>
                <c:pt idx="308">
                  <c:v>2017.03.22</c:v>
                </c:pt>
                <c:pt idx="309">
                  <c:v>2017.03.23</c:v>
                </c:pt>
                <c:pt idx="310">
                  <c:v>2017.03.24</c:v>
                </c:pt>
                <c:pt idx="311">
                  <c:v>2017.03.27</c:v>
                </c:pt>
                <c:pt idx="312">
                  <c:v>2017.03.28</c:v>
                </c:pt>
                <c:pt idx="313">
                  <c:v>2017.03.29</c:v>
                </c:pt>
                <c:pt idx="314">
                  <c:v>2017.03.30</c:v>
                </c:pt>
                <c:pt idx="315">
                  <c:v>2017.03.31</c:v>
                </c:pt>
                <c:pt idx="316">
                  <c:v>2017.04.03</c:v>
                </c:pt>
                <c:pt idx="317">
                  <c:v>2017.04.04</c:v>
                </c:pt>
                <c:pt idx="318">
                  <c:v>2017.04.05</c:v>
                </c:pt>
                <c:pt idx="319">
                  <c:v>2017.04.06</c:v>
                </c:pt>
                <c:pt idx="320">
                  <c:v>2017.04.07</c:v>
                </c:pt>
                <c:pt idx="321">
                  <c:v>2017.04.10</c:v>
                </c:pt>
                <c:pt idx="322">
                  <c:v>2017.04.11</c:v>
                </c:pt>
                <c:pt idx="323">
                  <c:v>2017.04.12</c:v>
                </c:pt>
                <c:pt idx="324">
                  <c:v>2017.04.13</c:v>
                </c:pt>
                <c:pt idx="325">
                  <c:v>2017.04.14</c:v>
                </c:pt>
                <c:pt idx="326">
                  <c:v>2017.04.17</c:v>
                </c:pt>
                <c:pt idx="327">
                  <c:v>2017.04.18</c:v>
                </c:pt>
                <c:pt idx="328">
                  <c:v>2017.04.19</c:v>
                </c:pt>
                <c:pt idx="329">
                  <c:v>2017.04.20</c:v>
                </c:pt>
                <c:pt idx="330">
                  <c:v>2017.04.21</c:v>
                </c:pt>
                <c:pt idx="331">
                  <c:v>2017.04.24</c:v>
                </c:pt>
                <c:pt idx="332">
                  <c:v>2017.04.25</c:v>
                </c:pt>
                <c:pt idx="333">
                  <c:v>2017.04.26</c:v>
                </c:pt>
                <c:pt idx="334">
                  <c:v>2017.04.27</c:v>
                </c:pt>
                <c:pt idx="335">
                  <c:v>2017.04.28</c:v>
                </c:pt>
                <c:pt idx="336">
                  <c:v>2017.05.02</c:v>
                </c:pt>
                <c:pt idx="337">
                  <c:v>2017.05.04</c:v>
                </c:pt>
                <c:pt idx="338">
                  <c:v>2017.05.08</c:v>
                </c:pt>
                <c:pt idx="339">
                  <c:v>2017.05.10</c:v>
                </c:pt>
                <c:pt idx="340">
                  <c:v>2017.05.11</c:v>
                </c:pt>
                <c:pt idx="341">
                  <c:v>2017.05.12</c:v>
                </c:pt>
                <c:pt idx="342">
                  <c:v>2017.05.15</c:v>
                </c:pt>
                <c:pt idx="343">
                  <c:v>2017.05.16</c:v>
                </c:pt>
                <c:pt idx="344">
                  <c:v>2017.05.17</c:v>
                </c:pt>
                <c:pt idx="345">
                  <c:v>2017.05.18</c:v>
                </c:pt>
                <c:pt idx="346">
                  <c:v>2017.05.19</c:v>
                </c:pt>
                <c:pt idx="347">
                  <c:v>2017.05.22</c:v>
                </c:pt>
                <c:pt idx="348">
                  <c:v>2017.05.23</c:v>
                </c:pt>
                <c:pt idx="349">
                  <c:v>2017.05.24</c:v>
                </c:pt>
                <c:pt idx="350">
                  <c:v>2017.05.25</c:v>
                </c:pt>
                <c:pt idx="351">
                  <c:v>2017.05.26</c:v>
                </c:pt>
                <c:pt idx="352">
                  <c:v>2017.05.29</c:v>
                </c:pt>
                <c:pt idx="353">
                  <c:v>2017.05.30</c:v>
                </c:pt>
                <c:pt idx="354">
                  <c:v>2017.05.31</c:v>
                </c:pt>
                <c:pt idx="355">
                  <c:v>2017.06.01</c:v>
                </c:pt>
                <c:pt idx="356">
                  <c:v>2017.06.02</c:v>
                </c:pt>
                <c:pt idx="357">
                  <c:v>2017.06.05</c:v>
                </c:pt>
                <c:pt idx="358">
                  <c:v>2017.06.07</c:v>
                </c:pt>
                <c:pt idx="359">
                  <c:v>2017.06.08</c:v>
                </c:pt>
                <c:pt idx="360">
                  <c:v>2017.06.09</c:v>
                </c:pt>
                <c:pt idx="361">
                  <c:v>2017.06.12</c:v>
                </c:pt>
                <c:pt idx="362">
                  <c:v>2017.06.13</c:v>
                </c:pt>
                <c:pt idx="363">
                  <c:v>2017.06.14</c:v>
                </c:pt>
                <c:pt idx="364">
                  <c:v>2017.06.15</c:v>
                </c:pt>
                <c:pt idx="365">
                  <c:v>2017.06.16</c:v>
                </c:pt>
                <c:pt idx="366">
                  <c:v>2017.06.19</c:v>
                </c:pt>
                <c:pt idx="367">
                  <c:v>2017.06.20</c:v>
                </c:pt>
                <c:pt idx="368">
                  <c:v>2017.06.21</c:v>
                </c:pt>
                <c:pt idx="369">
                  <c:v>2017.06.22</c:v>
                </c:pt>
                <c:pt idx="370">
                  <c:v>2017.06.23</c:v>
                </c:pt>
                <c:pt idx="371">
                  <c:v>2017.06.26</c:v>
                </c:pt>
                <c:pt idx="372">
                  <c:v>2017.06.27</c:v>
                </c:pt>
                <c:pt idx="373">
                  <c:v>2017.06.28</c:v>
                </c:pt>
                <c:pt idx="374">
                  <c:v>2017.06.29</c:v>
                </c:pt>
                <c:pt idx="375">
                  <c:v>2017.06.30</c:v>
                </c:pt>
                <c:pt idx="376">
                  <c:v>2017.07.03</c:v>
                </c:pt>
                <c:pt idx="377">
                  <c:v>2017.07.04</c:v>
                </c:pt>
                <c:pt idx="378">
                  <c:v>2017.07.05</c:v>
                </c:pt>
                <c:pt idx="379">
                  <c:v>2017.07.06</c:v>
                </c:pt>
                <c:pt idx="380">
                  <c:v>2017.07.07</c:v>
                </c:pt>
                <c:pt idx="381">
                  <c:v>2017.07.10</c:v>
                </c:pt>
                <c:pt idx="382">
                  <c:v>2017.07.11</c:v>
                </c:pt>
                <c:pt idx="383">
                  <c:v>2017.07.12</c:v>
                </c:pt>
                <c:pt idx="384">
                  <c:v>2017.07.13</c:v>
                </c:pt>
                <c:pt idx="385">
                  <c:v>2017.07.14</c:v>
                </c:pt>
                <c:pt idx="386">
                  <c:v>2017.07.17</c:v>
                </c:pt>
                <c:pt idx="387">
                  <c:v>2017.07.18</c:v>
                </c:pt>
                <c:pt idx="388">
                  <c:v>2017.07.19</c:v>
                </c:pt>
                <c:pt idx="389">
                  <c:v>2017.07.20</c:v>
                </c:pt>
                <c:pt idx="390">
                  <c:v>2017.07.21</c:v>
                </c:pt>
                <c:pt idx="391">
                  <c:v>2017.07.24</c:v>
                </c:pt>
                <c:pt idx="392">
                  <c:v>2017.07.25</c:v>
                </c:pt>
                <c:pt idx="393">
                  <c:v>2017.07.26</c:v>
                </c:pt>
                <c:pt idx="394">
                  <c:v>2017.07.27</c:v>
                </c:pt>
                <c:pt idx="395">
                  <c:v>2017.07.28</c:v>
                </c:pt>
                <c:pt idx="396">
                  <c:v>2017.07.31</c:v>
                </c:pt>
                <c:pt idx="397">
                  <c:v>2017.08.01</c:v>
                </c:pt>
                <c:pt idx="398">
                  <c:v>2017.08.02</c:v>
                </c:pt>
                <c:pt idx="399">
                  <c:v>2017.08.03</c:v>
                </c:pt>
                <c:pt idx="400">
                  <c:v>2017.08.04</c:v>
                </c:pt>
                <c:pt idx="401">
                  <c:v>2017.08.07</c:v>
                </c:pt>
                <c:pt idx="402">
                  <c:v>2017.08.08</c:v>
                </c:pt>
                <c:pt idx="403">
                  <c:v>2017.08.09</c:v>
                </c:pt>
                <c:pt idx="404">
                  <c:v>2017.08.10</c:v>
                </c:pt>
                <c:pt idx="405">
                  <c:v>2017.08.11</c:v>
                </c:pt>
                <c:pt idx="406">
                  <c:v>2017.08.14</c:v>
                </c:pt>
                <c:pt idx="407">
                  <c:v>2017.08.16</c:v>
                </c:pt>
                <c:pt idx="408">
                  <c:v>2017.08.17</c:v>
                </c:pt>
                <c:pt idx="409">
                  <c:v>2017.08.18</c:v>
                </c:pt>
                <c:pt idx="410">
                  <c:v>2017.08.21</c:v>
                </c:pt>
                <c:pt idx="411">
                  <c:v>2017.08.22</c:v>
                </c:pt>
                <c:pt idx="412">
                  <c:v>2017.08.23</c:v>
                </c:pt>
                <c:pt idx="413">
                  <c:v>2017.08.24</c:v>
                </c:pt>
                <c:pt idx="414">
                  <c:v>2017.08.25</c:v>
                </c:pt>
                <c:pt idx="415">
                  <c:v>2017.08.28</c:v>
                </c:pt>
                <c:pt idx="416">
                  <c:v>2017.08.29</c:v>
                </c:pt>
                <c:pt idx="417">
                  <c:v>2017.08.30</c:v>
                </c:pt>
                <c:pt idx="418">
                  <c:v>2017.08.31</c:v>
                </c:pt>
                <c:pt idx="419">
                  <c:v>2017.09.01</c:v>
                </c:pt>
                <c:pt idx="420">
                  <c:v>2017.09.04</c:v>
                </c:pt>
                <c:pt idx="421">
                  <c:v>2017.09.05</c:v>
                </c:pt>
                <c:pt idx="422">
                  <c:v>2017.09.06</c:v>
                </c:pt>
                <c:pt idx="423">
                  <c:v>2017.09.07</c:v>
                </c:pt>
                <c:pt idx="424">
                  <c:v>2017.09.08</c:v>
                </c:pt>
                <c:pt idx="425">
                  <c:v>2017.09.11</c:v>
                </c:pt>
                <c:pt idx="426">
                  <c:v>2017.09.12</c:v>
                </c:pt>
                <c:pt idx="427">
                  <c:v>2017.09.13</c:v>
                </c:pt>
                <c:pt idx="428">
                  <c:v>2017.09.14</c:v>
                </c:pt>
                <c:pt idx="429">
                  <c:v>2017.09.15</c:v>
                </c:pt>
                <c:pt idx="430">
                  <c:v>2017.09.18</c:v>
                </c:pt>
                <c:pt idx="431">
                  <c:v>2017.09.19</c:v>
                </c:pt>
                <c:pt idx="432">
                  <c:v>2017.09.20</c:v>
                </c:pt>
                <c:pt idx="433">
                  <c:v>2017.09.21</c:v>
                </c:pt>
                <c:pt idx="434">
                  <c:v>2017.09.22</c:v>
                </c:pt>
                <c:pt idx="435">
                  <c:v>2017.09.25</c:v>
                </c:pt>
                <c:pt idx="436">
                  <c:v>2017.09.26</c:v>
                </c:pt>
                <c:pt idx="437">
                  <c:v>2017.09.27</c:v>
                </c:pt>
                <c:pt idx="438">
                  <c:v>2017.09.28</c:v>
                </c:pt>
                <c:pt idx="439">
                  <c:v>2017.09.29</c:v>
                </c:pt>
                <c:pt idx="440">
                  <c:v>2017.10.10</c:v>
                </c:pt>
                <c:pt idx="441">
                  <c:v>2017.10.11</c:v>
                </c:pt>
                <c:pt idx="442">
                  <c:v>2017.10.12</c:v>
                </c:pt>
                <c:pt idx="443">
                  <c:v>2017.10.13</c:v>
                </c:pt>
                <c:pt idx="444">
                  <c:v>2017.10.16</c:v>
                </c:pt>
                <c:pt idx="445">
                  <c:v>2017.10.17</c:v>
                </c:pt>
                <c:pt idx="446">
                  <c:v>2017.10.18</c:v>
                </c:pt>
                <c:pt idx="447">
                  <c:v>2017.10.19</c:v>
                </c:pt>
                <c:pt idx="448">
                  <c:v>2017.10.20</c:v>
                </c:pt>
                <c:pt idx="449">
                  <c:v>2017.10.23</c:v>
                </c:pt>
                <c:pt idx="450">
                  <c:v>2017.10.24</c:v>
                </c:pt>
                <c:pt idx="451">
                  <c:v>2017.10.25</c:v>
                </c:pt>
                <c:pt idx="452">
                  <c:v>2017.10.26</c:v>
                </c:pt>
                <c:pt idx="453">
                  <c:v>2017.10.27</c:v>
                </c:pt>
                <c:pt idx="454">
                  <c:v>2017.10.30</c:v>
                </c:pt>
                <c:pt idx="455">
                  <c:v>2017.10.31</c:v>
                </c:pt>
                <c:pt idx="456">
                  <c:v>2017.11.01</c:v>
                </c:pt>
                <c:pt idx="457">
                  <c:v>2017.11.02</c:v>
                </c:pt>
                <c:pt idx="458">
                  <c:v>2017.11.03</c:v>
                </c:pt>
                <c:pt idx="459">
                  <c:v>2017.11.06</c:v>
                </c:pt>
                <c:pt idx="460">
                  <c:v>2017.11.07</c:v>
                </c:pt>
                <c:pt idx="461">
                  <c:v>2017.11.08</c:v>
                </c:pt>
                <c:pt idx="462">
                  <c:v>2017.11.09</c:v>
                </c:pt>
                <c:pt idx="463">
                  <c:v>2017.11.10</c:v>
                </c:pt>
                <c:pt idx="464">
                  <c:v>2017.11.13</c:v>
                </c:pt>
                <c:pt idx="465">
                  <c:v>2017.11.14</c:v>
                </c:pt>
                <c:pt idx="466">
                  <c:v>2017.11.15</c:v>
                </c:pt>
                <c:pt idx="467">
                  <c:v>2017.11.16</c:v>
                </c:pt>
                <c:pt idx="468">
                  <c:v>2017.11.17</c:v>
                </c:pt>
                <c:pt idx="469">
                  <c:v>2017.11.20</c:v>
                </c:pt>
                <c:pt idx="470">
                  <c:v>2017.11.21</c:v>
                </c:pt>
                <c:pt idx="471">
                  <c:v>2017.11.22</c:v>
                </c:pt>
                <c:pt idx="472">
                  <c:v>2017.11.23</c:v>
                </c:pt>
                <c:pt idx="473">
                  <c:v>2017.11.24</c:v>
                </c:pt>
                <c:pt idx="474">
                  <c:v>2017.11.27</c:v>
                </c:pt>
                <c:pt idx="475">
                  <c:v>2017.11.28</c:v>
                </c:pt>
                <c:pt idx="476">
                  <c:v>2017.11.29</c:v>
                </c:pt>
                <c:pt idx="477">
                  <c:v>2017.11.30</c:v>
                </c:pt>
                <c:pt idx="478">
                  <c:v>2017.12.01</c:v>
                </c:pt>
                <c:pt idx="479">
                  <c:v>2017.12.04</c:v>
                </c:pt>
                <c:pt idx="480">
                  <c:v>2017.12.05</c:v>
                </c:pt>
                <c:pt idx="481">
                  <c:v>2017.12.06</c:v>
                </c:pt>
                <c:pt idx="482">
                  <c:v>2017.12.07</c:v>
                </c:pt>
                <c:pt idx="483">
                  <c:v>2017.12.08</c:v>
                </c:pt>
                <c:pt idx="484">
                  <c:v>2017.12.11</c:v>
                </c:pt>
                <c:pt idx="485">
                  <c:v>2017.12.12</c:v>
                </c:pt>
                <c:pt idx="486">
                  <c:v>2017.12.13</c:v>
                </c:pt>
                <c:pt idx="487">
                  <c:v>2017.12.14</c:v>
                </c:pt>
                <c:pt idx="488">
                  <c:v>2017.12.15</c:v>
                </c:pt>
                <c:pt idx="489">
                  <c:v>2017.12.18</c:v>
                </c:pt>
                <c:pt idx="490">
                  <c:v>2017.12.19</c:v>
                </c:pt>
                <c:pt idx="491">
                  <c:v>2017.12.20</c:v>
                </c:pt>
                <c:pt idx="492">
                  <c:v>2017.12.21</c:v>
                </c:pt>
                <c:pt idx="493">
                  <c:v>2017.12.22</c:v>
                </c:pt>
                <c:pt idx="494">
                  <c:v>2017.12.26</c:v>
                </c:pt>
                <c:pt idx="495">
                  <c:v>2017.12.27</c:v>
                </c:pt>
                <c:pt idx="496">
                  <c:v>2017.12.28</c:v>
                </c:pt>
                <c:pt idx="497">
                  <c:v>2018.01.02</c:v>
                </c:pt>
                <c:pt idx="498">
                  <c:v>2018.01.03</c:v>
                </c:pt>
                <c:pt idx="499">
                  <c:v>2018.01.04</c:v>
                </c:pt>
                <c:pt idx="500">
                  <c:v>2018.01.05</c:v>
                </c:pt>
                <c:pt idx="501">
                  <c:v>2018.01.08</c:v>
                </c:pt>
                <c:pt idx="502">
                  <c:v>2018.01.09</c:v>
                </c:pt>
                <c:pt idx="503">
                  <c:v>2018.01.10</c:v>
                </c:pt>
                <c:pt idx="504">
                  <c:v>2018.01.11</c:v>
                </c:pt>
                <c:pt idx="505">
                  <c:v>2018.01.12</c:v>
                </c:pt>
                <c:pt idx="506">
                  <c:v>2018.01.15</c:v>
                </c:pt>
                <c:pt idx="507">
                  <c:v>2018.01.16</c:v>
                </c:pt>
                <c:pt idx="508">
                  <c:v>2018.01.17</c:v>
                </c:pt>
                <c:pt idx="509">
                  <c:v>2018.01.18</c:v>
                </c:pt>
                <c:pt idx="510">
                  <c:v>2018.01.19</c:v>
                </c:pt>
                <c:pt idx="511">
                  <c:v>2018.01.22</c:v>
                </c:pt>
                <c:pt idx="512">
                  <c:v>2018.01.23</c:v>
                </c:pt>
                <c:pt idx="513">
                  <c:v>2018.01.24</c:v>
                </c:pt>
                <c:pt idx="514">
                  <c:v>2018.01.25</c:v>
                </c:pt>
                <c:pt idx="515">
                  <c:v>2018.01.26</c:v>
                </c:pt>
                <c:pt idx="516">
                  <c:v>2018.01.29</c:v>
                </c:pt>
                <c:pt idx="517">
                  <c:v>2018.01.30</c:v>
                </c:pt>
                <c:pt idx="518">
                  <c:v>2018.01.31</c:v>
                </c:pt>
                <c:pt idx="519">
                  <c:v>2018.02.01</c:v>
                </c:pt>
                <c:pt idx="520">
                  <c:v>2018.02.02</c:v>
                </c:pt>
                <c:pt idx="521">
                  <c:v>2018.02.05</c:v>
                </c:pt>
                <c:pt idx="522">
                  <c:v>2018.02.06</c:v>
                </c:pt>
                <c:pt idx="523">
                  <c:v>2018.02.07</c:v>
                </c:pt>
                <c:pt idx="524">
                  <c:v>2018.02.08</c:v>
                </c:pt>
                <c:pt idx="525">
                  <c:v>2018.02.09</c:v>
                </c:pt>
                <c:pt idx="526">
                  <c:v>2018.02.12</c:v>
                </c:pt>
                <c:pt idx="527">
                  <c:v>2018.02.13</c:v>
                </c:pt>
                <c:pt idx="528">
                  <c:v>2018.02.14</c:v>
                </c:pt>
                <c:pt idx="529">
                  <c:v>2018.02.19</c:v>
                </c:pt>
                <c:pt idx="530">
                  <c:v>2018.02.20</c:v>
                </c:pt>
                <c:pt idx="531">
                  <c:v>2018.02.21</c:v>
                </c:pt>
                <c:pt idx="532">
                  <c:v>2018.02.22</c:v>
                </c:pt>
                <c:pt idx="533">
                  <c:v>2018.02.23</c:v>
                </c:pt>
                <c:pt idx="534">
                  <c:v>2018.02.26</c:v>
                </c:pt>
                <c:pt idx="535">
                  <c:v>2018.02.27</c:v>
                </c:pt>
                <c:pt idx="536">
                  <c:v>2018.02.28</c:v>
                </c:pt>
                <c:pt idx="537">
                  <c:v>2018.03.02</c:v>
                </c:pt>
                <c:pt idx="538">
                  <c:v>2018.03.05</c:v>
                </c:pt>
                <c:pt idx="539">
                  <c:v>2018.03.06</c:v>
                </c:pt>
                <c:pt idx="540">
                  <c:v>2018.03.07</c:v>
                </c:pt>
                <c:pt idx="541">
                  <c:v>2018.03.08</c:v>
                </c:pt>
                <c:pt idx="542">
                  <c:v>2018.03.09</c:v>
                </c:pt>
                <c:pt idx="543">
                  <c:v>2018.03.12</c:v>
                </c:pt>
                <c:pt idx="544">
                  <c:v>2018.03.13</c:v>
                </c:pt>
                <c:pt idx="545">
                  <c:v>2018.03.14</c:v>
                </c:pt>
                <c:pt idx="546">
                  <c:v>2018.03.15</c:v>
                </c:pt>
                <c:pt idx="547">
                  <c:v>2018.03.16</c:v>
                </c:pt>
                <c:pt idx="548">
                  <c:v>2018.03.19</c:v>
                </c:pt>
                <c:pt idx="549">
                  <c:v>2018.03.20</c:v>
                </c:pt>
                <c:pt idx="550">
                  <c:v>2018.03.21</c:v>
                </c:pt>
                <c:pt idx="551">
                  <c:v>2018.03.22</c:v>
                </c:pt>
                <c:pt idx="552">
                  <c:v>2018.03.23</c:v>
                </c:pt>
                <c:pt idx="553">
                  <c:v>2018.03.26</c:v>
                </c:pt>
                <c:pt idx="554">
                  <c:v>2018.03.27</c:v>
                </c:pt>
                <c:pt idx="555">
                  <c:v>2018.03.28</c:v>
                </c:pt>
                <c:pt idx="556">
                  <c:v>2018.03.29</c:v>
                </c:pt>
                <c:pt idx="557">
                  <c:v>2018.03.30</c:v>
                </c:pt>
                <c:pt idx="558">
                  <c:v>2018.04.02</c:v>
                </c:pt>
                <c:pt idx="559">
                  <c:v>2018.04.03</c:v>
                </c:pt>
              </c:strCache>
            </c:strRef>
          </c:cat>
          <c:val>
            <c:numRef>
              <c:f>Sheet1!$N$2:$N$561</c:f>
              <c:numCache>
                <c:formatCode>0.0000</c:formatCode>
                <c:ptCount val="5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1.0092878348606813</c:v>
                </c:pt>
                <c:pt idx="7">
                  <c:v>1.0192720959011503</c:v>
                </c:pt>
                <c:pt idx="8">
                  <c:v>1.010556402833561</c:v>
                </c:pt>
                <c:pt idx="9">
                  <c:v>1.0172047086721918</c:v>
                </c:pt>
                <c:pt idx="10">
                  <c:v>1.0150180207842929</c:v>
                </c:pt>
                <c:pt idx="11">
                  <c:v>1.0043793317878831</c:v>
                </c:pt>
                <c:pt idx="12">
                  <c:v>1.0087423136847673</c:v>
                </c:pt>
                <c:pt idx="13">
                  <c:v>1.012199453907769</c:v>
                </c:pt>
                <c:pt idx="14">
                  <c:v>1.012199453907769</c:v>
                </c:pt>
                <c:pt idx="15">
                  <c:v>0.97720543496851087</c:v>
                </c:pt>
                <c:pt idx="16">
                  <c:v>0.99812411591647487</c:v>
                </c:pt>
                <c:pt idx="17">
                  <c:v>0.99812411591647487</c:v>
                </c:pt>
                <c:pt idx="18">
                  <c:v>0.99251900995609987</c:v>
                </c:pt>
                <c:pt idx="19">
                  <c:v>0.99466722998140056</c:v>
                </c:pt>
                <c:pt idx="20">
                  <c:v>0.99532855543414134</c:v>
                </c:pt>
                <c:pt idx="21">
                  <c:v>0.99774224845468107</c:v>
                </c:pt>
                <c:pt idx="22">
                  <c:v>1.0064560639736679</c:v>
                </c:pt>
                <c:pt idx="23">
                  <c:v>1.0004549582190716</c:v>
                </c:pt>
                <c:pt idx="24">
                  <c:v>1.008180388395717</c:v>
                </c:pt>
                <c:pt idx="25">
                  <c:v>1.0068641807591145</c:v>
                </c:pt>
                <c:pt idx="26">
                  <c:v>1.0085911297470698</c:v>
                </c:pt>
                <c:pt idx="27">
                  <c:v>1.0211120749885265</c:v>
                </c:pt>
                <c:pt idx="28">
                  <c:v>1.018547449016221</c:v>
                </c:pt>
                <c:pt idx="29">
                  <c:v>1.0087740618863832</c:v>
                </c:pt>
                <c:pt idx="30">
                  <c:v>1.0132357152332727</c:v>
                </c:pt>
                <c:pt idx="31">
                  <c:v>1.0103559245399529</c:v>
                </c:pt>
                <c:pt idx="32">
                  <c:v>0.99343809381428705</c:v>
                </c:pt>
                <c:pt idx="33">
                  <c:v>0.99343809381428705</c:v>
                </c:pt>
                <c:pt idx="34">
                  <c:v>0.99343809381428705</c:v>
                </c:pt>
                <c:pt idx="35">
                  <c:v>0.99343809381428705</c:v>
                </c:pt>
                <c:pt idx="36">
                  <c:v>0.99369279915536701</c:v>
                </c:pt>
                <c:pt idx="37">
                  <c:v>0.99369279915536701</c:v>
                </c:pt>
                <c:pt idx="38">
                  <c:v>0.99139844084567974</c:v>
                </c:pt>
                <c:pt idx="39">
                  <c:v>0.99215212027098088</c:v>
                </c:pt>
                <c:pt idx="40">
                  <c:v>0.99758717141136166</c:v>
                </c:pt>
                <c:pt idx="41">
                  <c:v>0.99745931873991622</c:v>
                </c:pt>
                <c:pt idx="42">
                  <c:v>1.0001296996382774</c:v>
                </c:pt>
                <c:pt idx="43">
                  <c:v>1.0046894935715893</c:v>
                </c:pt>
                <c:pt idx="44">
                  <c:v>1.0058253811103683</c:v>
                </c:pt>
                <c:pt idx="45">
                  <c:v>1.0277678408703621</c:v>
                </c:pt>
                <c:pt idx="46">
                  <c:v>1.0365395925963312</c:v>
                </c:pt>
                <c:pt idx="47">
                  <c:v>1.039418775694734</c:v>
                </c:pt>
                <c:pt idx="48">
                  <c:v>1.0461338928300432</c:v>
                </c:pt>
                <c:pt idx="49">
                  <c:v>1.0486835912239252</c:v>
                </c:pt>
                <c:pt idx="50">
                  <c:v>1.0464865578047331</c:v>
                </c:pt>
                <c:pt idx="51">
                  <c:v>1.0512649406237782</c:v>
                </c:pt>
                <c:pt idx="52">
                  <c:v>1.0565140122859704</c:v>
                </c:pt>
                <c:pt idx="53">
                  <c:v>1.0622898712703164</c:v>
                </c:pt>
                <c:pt idx="54">
                  <c:v>1.0635176202491308</c:v>
                </c:pt>
                <c:pt idx="55">
                  <c:v>1.0619210919529032</c:v>
                </c:pt>
                <c:pt idx="56">
                  <c:v>1.0641303350424387</c:v>
                </c:pt>
                <c:pt idx="57">
                  <c:v>1.0665844620626408</c:v>
                </c:pt>
                <c:pt idx="58">
                  <c:v>1.0724393580155287</c:v>
                </c:pt>
                <c:pt idx="59">
                  <c:v>1.0749001134039624</c:v>
                </c:pt>
                <c:pt idx="60">
                  <c:v>1.0749000892187099</c:v>
                </c:pt>
                <c:pt idx="61">
                  <c:v>1.0739093737961511</c:v>
                </c:pt>
                <c:pt idx="62">
                  <c:v>1.0739093496331904</c:v>
                </c:pt>
                <c:pt idx="63">
                  <c:v>1.0739093496331904</c:v>
                </c:pt>
                <c:pt idx="64">
                  <c:v>1.0739093496331904</c:v>
                </c:pt>
                <c:pt idx="65">
                  <c:v>1.0786588999587234</c:v>
                </c:pt>
                <c:pt idx="66">
                  <c:v>1.0804066781829977</c:v>
                </c:pt>
                <c:pt idx="67">
                  <c:v>1.0807815728333856</c:v>
                </c:pt>
                <c:pt idx="68">
                  <c:v>1.0852805902044349</c:v>
                </c:pt>
                <c:pt idx="69">
                  <c:v>1.0798908377130096</c:v>
                </c:pt>
                <c:pt idx="70">
                  <c:v>1.0803811541198016</c:v>
                </c:pt>
                <c:pt idx="71">
                  <c:v>1.0823616390624764</c:v>
                </c:pt>
                <c:pt idx="72">
                  <c:v>1.0764738088757679</c:v>
                </c:pt>
                <c:pt idx="73">
                  <c:v>1.0769614662803897</c:v>
                </c:pt>
                <c:pt idx="74">
                  <c:v>1.0769614662803897</c:v>
                </c:pt>
                <c:pt idx="75">
                  <c:v>1.0769614662803897</c:v>
                </c:pt>
                <c:pt idx="76">
                  <c:v>1.0780874471979418</c:v>
                </c:pt>
                <c:pt idx="77">
                  <c:v>1.0779620639467684</c:v>
                </c:pt>
                <c:pt idx="78">
                  <c:v>1.0779620639467684</c:v>
                </c:pt>
                <c:pt idx="79">
                  <c:v>1.0804400404173784</c:v>
                </c:pt>
                <c:pt idx="80">
                  <c:v>1.0839172211558183</c:v>
                </c:pt>
                <c:pt idx="81">
                  <c:v>1.0837920331275419</c:v>
                </c:pt>
                <c:pt idx="82">
                  <c:v>1.0837920331275419</c:v>
                </c:pt>
                <c:pt idx="83">
                  <c:v>1.0849177826193495</c:v>
                </c:pt>
                <c:pt idx="84">
                  <c:v>1.0849177826193495</c:v>
                </c:pt>
                <c:pt idx="85">
                  <c:v>1.0849177826193495</c:v>
                </c:pt>
                <c:pt idx="86">
                  <c:v>1.0849177826193495</c:v>
                </c:pt>
                <c:pt idx="87">
                  <c:v>1.0849177826193495</c:v>
                </c:pt>
                <c:pt idx="88">
                  <c:v>1.0849177826193495</c:v>
                </c:pt>
                <c:pt idx="89">
                  <c:v>1.0834936419157704</c:v>
                </c:pt>
                <c:pt idx="90">
                  <c:v>1.0834936175371634</c:v>
                </c:pt>
                <c:pt idx="91">
                  <c:v>1.0834936175371634</c:v>
                </c:pt>
                <c:pt idx="92">
                  <c:v>1.0886530617324399</c:v>
                </c:pt>
                <c:pt idx="93">
                  <c:v>1.0784356670502044</c:v>
                </c:pt>
                <c:pt idx="94">
                  <c:v>1.0784355699909944</c:v>
                </c:pt>
                <c:pt idx="95">
                  <c:v>1.0766534042964924</c:v>
                </c:pt>
                <c:pt idx="96">
                  <c:v>1.0784443908017773</c:v>
                </c:pt>
                <c:pt idx="97">
                  <c:v>1.0784443908017773</c:v>
                </c:pt>
                <c:pt idx="98">
                  <c:v>1.0784443908017773</c:v>
                </c:pt>
                <c:pt idx="99">
                  <c:v>1.0784443908017773</c:v>
                </c:pt>
                <c:pt idx="100">
                  <c:v>1.0800342107044569</c:v>
                </c:pt>
                <c:pt idx="101">
                  <c:v>1.0800341621029175</c:v>
                </c:pt>
                <c:pt idx="102">
                  <c:v>1.0851759015388547</c:v>
                </c:pt>
                <c:pt idx="103">
                  <c:v>1.0879109089281433</c:v>
                </c:pt>
                <c:pt idx="104">
                  <c:v>1.0879108599721525</c:v>
                </c:pt>
                <c:pt idx="105">
                  <c:v>1.0879108110161639</c:v>
                </c:pt>
                <c:pt idx="106">
                  <c:v>1.087910713104191</c:v>
                </c:pt>
                <c:pt idx="107">
                  <c:v>1.0868929251873698</c:v>
                </c:pt>
                <c:pt idx="108">
                  <c:v>1.0873995373098351</c:v>
                </c:pt>
                <c:pt idx="109">
                  <c:v>1.0889209871669792</c:v>
                </c:pt>
                <c:pt idx="110">
                  <c:v>1.087015429141077</c:v>
                </c:pt>
                <c:pt idx="111">
                  <c:v>1.084510687689159</c:v>
                </c:pt>
                <c:pt idx="112">
                  <c:v>1.0859948655258291</c:v>
                </c:pt>
                <c:pt idx="113">
                  <c:v>1.0881637686111945</c:v>
                </c:pt>
                <c:pt idx="114">
                  <c:v>1.0732026669549641</c:v>
                </c:pt>
                <c:pt idx="115">
                  <c:v>1.0732026669549641</c:v>
                </c:pt>
                <c:pt idx="116">
                  <c:v>1.0732026669549641</c:v>
                </c:pt>
                <c:pt idx="117">
                  <c:v>1.0742174674271485</c:v>
                </c:pt>
                <c:pt idx="118">
                  <c:v>1.0742174674271485</c:v>
                </c:pt>
                <c:pt idx="119">
                  <c:v>1.0742174674271485</c:v>
                </c:pt>
                <c:pt idx="120">
                  <c:v>1.0746081624755197</c:v>
                </c:pt>
                <c:pt idx="121">
                  <c:v>1.0748684358395093</c:v>
                </c:pt>
                <c:pt idx="122">
                  <c:v>1.0748683874704299</c:v>
                </c:pt>
                <c:pt idx="123">
                  <c:v>1.0748683874704299</c:v>
                </c:pt>
                <c:pt idx="124">
                  <c:v>1.0748683874704299</c:v>
                </c:pt>
                <c:pt idx="125">
                  <c:v>1.0748683874704299</c:v>
                </c:pt>
                <c:pt idx="126">
                  <c:v>1.0792297398582342</c:v>
                </c:pt>
                <c:pt idx="127">
                  <c:v>1.0839219940873637</c:v>
                </c:pt>
                <c:pt idx="128">
                  <c:v>1.0876115189062938</c:v>
                </c:pt>
                <c:pt idx="129">
                  <c:v>1.0944190280246817</c:v>
                </c:pt>
                <c:pt idx="130">
                  <c:v>1.0938861062896144</c:v>
                </c:pt>
                <c:pt idx="131">
                  <c:v>1.0817843348334595</c:v>
                </c:pt>
                <c:pt idx="132">
                  <c:v>1.0852687493156974</c:v>
                </c:pt>
                <c:pt idx="133">
                  <c:v>1.0873437351054518</c:v>
                </c:pt>
                <c:pt idx="134">
                  <c:v>1.0956651691376413</c:v>
                </c:pt>
                <c:pt idx="135">
                  <c:v>1.0946235638067421</c:v>
                </c:pt>
                <c:pt idx="136">
                  <c:v>1.1035484527774033</c:v>
                </c:pt>
                <c:pt idx="137">
                  <c:v>1.1040738526739748</c:v>
                </c:pt>
                <c:pt idx="138">
                  <c:v>1.1111985370732962</c:v>
                </c:pt>
                <c:pt idx="139">
                  <c:v>1.1130673936189674</c:v>
                </c:pt>
                <c:pt idx="140">
                  <c:v>1.1141345221440151</c:v>
                </c:pt>
                <c:pt idx="141">
                  <c:v>1.1146703962688078</c:v>
                </c:pt>
                <c:pt idx="142">
                  <c:v>1.1183876337624976</c:v>
                </c:pt>
                <c:pt idx="143">
                  <c:v>1.1131294817060704</c:v>
                </c:pt>
                <c:pt idx="144">
                  <c:v>1.1166886786329708</c:v>
                </c:pt>
                <c:pt idx="145">
                  <c:v>1.1172211455866208</c:v>
                </c:pt>
                <c:pt idx="146">
                  <c:v>1.1180183510526565</c:v>
                </c:pt>
                <c:pt idx="147">
                  <c:v>1.1184208768755552</c:v>
                </c:pt>
                <c:pt idx="148">
                  <c:v>1.1184208768755552</c:v>
                </c:pt>
                <c:pt idx="149">
                  <c:v>1.1176165930066702</c:v>
                </c:pt>
                <c:pt idx="150">
                  <c:v>1.1176165930066702</c:v>
                </c:pt>
                <c:pt idx="151">
                  <c:v>1.1176165930066702</c:v>
                </c:pt>
                <c:pt idx="152">
                  <c:v>1.1176165930066702</c:v>
                </c:pt>
                <c:pt idx="153">
                  <c:v>1.1193997065939094</c:v>
                </c:pt>
                <c:pt idx="154">
                  <c:v>1.1193997065939094</c:v>
                </c:pt>
                <c:pt idx="155">
                  <c:v>1.119675370409555</c:v>
                </c:pt>
                <c:pt idx="156">
                  <c:v>1.1208911584206023</c:v>
                </c:pt>
                <c:pt idx="157">
                  <c:v>1.1240425787893402</c:v>
                </c:pt>
                <c:pt idx="158">
                  <c:v>1.1280569403365575</c:v>
                </c:pt>
                <c:pt idx="159">
                  <c:v>1.1328684810407248</c:v>
                </c:pt>
                <c:pt idx="160">
                  <c:v>1.1315146198571946</c:v>
                </c:pt>
                <c:pt idx="161">
                  <c:v>1.1315146198571946</c:v>
                </c:pt>
                <c:pt idx="162">
                  <c:v>1.1317869604936879</c:v>
                </c:pt>
                <c:pt idx="163">
                  <c:v>1.1313797665230201</c:v>
                </c:pt>
                <c:pt idx="164">
                  <c:v>1.1313797665230201</c:v>
                </c:pt>
                <c:pt idx="165">
                  <c:v>1.1313797665230201</c:v>
                </c:pt>
                <c:pt idx="166">
                  <c:v>1.1313797665230201</c:v>
                </c:pt>
                <c:pt idx="167">
                  <c:v>1.1313797665230201</c:v>
                </c:pt>
                <c:pt idx="168">
                  <c:v>1.1313797665230201</c:v>
                </c:pt>
                <c:pt idx="169">
                  <c:v>1.1313797665230201</c:v>
                </c:pt>
                <c:pt idx="170">
                  <c:v>1.1313797665230201</c:v>
                </c:pt>
                <c:pt idx="171">
                  <c:v>1.1313797665230201</c:v>
                </c:pt>
                <c:pt idx="172">
                  <c:v>1.1348290438569637</c:v>
                </c:pt>
                <c:pt idx="173">
                  <c:v>1.1403974535075345</c:v>
                </c:pt>
                <c:pt idx="174">
                  <c:v>1.141682250861934</c:v>
                </c:pt>
                <c:pt idx="175">
                  <c:v>1.143409403946309</c:v>
                </c:pt>
                <c:pt idx="176">
                  <c:v>1.143409403946309</c:v>
                </c:pt>
                <c:pt idx="177">
                  <c:v>1.1390694892551347</c:v>
                </c:pt>
                <c:pt idx="178">
                  <c:v>1.1390694892551347</c:v>
                </c:pt>
                <c:pt idx="179">
                  <c:v>1.1390694892551347</c:v>
                </c:pt>
                <c:pt idx="180">
                  <c:v>1.1390694892551347</c:v>
                </c:pt>
                <c:pt idx="181">
                  <c:v>1.1378872431935452</c:v>
                </c:pt>
                <c:pt idx="182">
                  <c:v>1.1396252831999805</c:v>
                </c:pt>
                <c:pt idx="183">
                  <c:v>1.1499593132540611</c:v>
                </c:pt>
                <c:pt idx="184">
                  <c:v>1.1590632905870761</c:v>
                </c:pt>
                <c:pt idx="185">
                  <c:v>1.1556474794356095</c:v>
                </c:pt>
                <c:pt idx="186">
                  <c:v>1.1483422432555332</c:v>
                </c:pt>
                <c:pt idx="187">
                  <c:v>1.156253945986752</c:v>
                </c:pt>
                <c:pt idx="188">
                  <c:v>1.1591330120876051</c:v>
                </c:pt>
                <c:pt idx="189">
                  <c:v>1.1539812059533423</c:v>
                </c:pt>
                <c:pt idx="190">
                  <c:v>1.1539812059533423</c:v>
                </c:pt>
                <c:pt idx="191">
                  <c:v>1.1528143639098016</c:v>
                </c:pt>
                <c:pt idx="192">
                  <c:v>1.1528143639098016</c:v>
                </c:pt>
                <c:pt idx="193">
                  <c:v>1.1528143639098016</c:v>
                </c:pt>
                <c:pt idx="194">
                  <c:v>1.1528143639098016</c:v>
                </c:pt>
                <c:pt idx="195">
                  <c:v>1.1528143639098016</c:v>
                </c:pt>
                <c:pt idx="196">
                  <c:v>1.1528143639098016</c:v>
                </c:pt>
                <c:pt idx="197">
                  <c:v>1.1528143639098016</c:v>
                </c:pt>
                <c:pt idx="198">
                  <c:v>1.1528143639098016</c:v>
                </c:pt>
                <c:pt idx="199">
                  <c:v>1.1528143639098016</c:v>
                </c:pt>
                <c:pt idx="200">
                  <c:v>1.1528143639098016</c:v>
                </c:pt>
                <c:pt idx="201">
                  <c:v>1.1565451025190987</c:v>
                </c:pt>
                <c:pt idx="202">
                  <c:v>1.1593266926407555</c:v>
                </c:pt>
                <c:pt idx="203">
                  <c:v>1.1593266926407555</c:v>
                </c:pt>
                <c:pt idx="204">
                  <c:v>1.1593266926407555</c:v>
                </c:pt>
                <c:pt idx="205">
                  <c:v>1.1593266926407555</c:v>
                </c:pt>
                <c:pt idx="206">
                  <c:v>1.1593266926407555</c:v>
                </c:pt>
                <c:pt idx="207">
                  <c:v>1.1593266926407555</c:v>
                </c:pt>
                <c:pt idx="208">
                  <c:v>1.1579058710181873</c:v>
                </c:pt>
                <c:pt idx="209">
                  <c:v>1.1558070196768937</c:v>
                </c:pt>
                <c:pt idx="210">
                  <c:v>1.1558070196768937</c:v>
                </c:pt>
                <c:pt idx="211">
                  <c:v>1.1558070196768937</c:v>
                </c:pt>
                <c:pt idx="212">
                  <c:v>1.1558070196768937</c:v>
                </c:pt>
                <c:pt idx="213">
                  <c:v>1.1558070196768937</c:v>
                </c:pt>
                <c:pt idx="214">
                  <c:v>1.1608067550903847</c:v>
                </c:pt>
                <c:pt idx="215">
                  <c:v>1.1661745948800588</c:v>
                </c:pt>
                <c:pt idx="216">
                  <c:v>1.1705409791444303</c:v>
                </c:pt>
                <c:pt idx="217">
                  <c:v>1.1705409791444303</c:v>
                </c:pt>
                <c:pt idx="218">
                  <c:v>1.1599271875466832</c:v>
                </c:pt>
                <c:pt idx="219">
                  <c:v>1.1594163303782306</c:v>
                </c:pt>
                <c:pt idx="220">
                  <c:v>1.1594163303782306</c:v>
                </c:pt>
                <c:pt idx="221">
                  <c:v>1.1594163303782306</c:v>
                </c:pt>
                <c:pt idx="222">
                  <c:v>1.1594162521176283</c:v>
                </c:pt>
                <c:pt idx="223">
                  <c:v>1.1629988311706239</c:v>
                </c:pt>
                <c:pt idx="224">
                  <c:v>1.1629988311706239</c:v>
                </c:pt>
                <c:pt idx="225">
                  <c:v>1.1629988311706239</c:v>
                </c:pt>
                <c:pt idx="226">
                  <c:v>1.1629988311706239</c:v>
                </c:pt>
                <c:pt idx="227">
                  <c:v>1.1629988311706239</c:v>
                </c:pt>
                <c:pt idx="228">
                  <c:v>1.1629988311706239</c:v>
                </c:pt>
                <c:pt idx="229">
                  <c:v>1.1629988311706239</c:v>
                </c:pt>
                <c:pt idx="230">
                  <c:v>1.1629988311706239</c:v>
                </c:pt>
                <c:pt idx="231">
                  <c:v>1.1639354985650869</c:v>
                </c:pt>
                <c:pt idx="232">
                  <c:v>1.1639354985650869</c:v>
                </c:pt>
                <c:pt idx="233">
                  <c:v>1.1639354985650869</c:v>
                </c:pt>
                <c:pt idx="234">
                  <c:v>1.1639354985650869</c:v>
                </c:pt>
                <c:pt idx="235">
                  <c:v>1.1639354985650869</c:v>
                </c:pt>
                <c:pt idx="236">
                  <c:v>1.1639354723765383</c:v>
                </c:pt>
                <c:pt idx="237">
                  <c:v>1.1639354723765383</c:v>
                </c:pt>
                <c:pt idx="238">
                  <c:v>1.1623614708883907</c:v>
                </c:pt>
                <c:pt idx="239">
                  <c:v>1.1760362320322368</c:v>
                </c:pt>
                <c:pt idx="240">
                  <c:v>1.176036126188976</c:v>
                </c:pt>
                <c:pt idx="241">
                  <c:v>1.1862878910087635</c:v>
                </c:pt>
                <c:pt idx="242">
                  <c:v>1.1686914265037753</c:v>
                </c:pt>
                <c:pt idx="243">
                  <c:v>1.169404372768357</c:v>
                </c:pt>
                <c:pt idx="244">
                  <c:v>1.1686933834687585</c:v>
                </c:pt>
                <c:pt idx="245">
                  <c:v>1.1694041622755795</c:v>
                </c:pt>
                <c:pt idx="246">
                  <c:v>1.1734139115935771</c:v>
                </c:pt>
                <c:pt idx="247">
                  <c:v>1.1723110262655279</c:v>
                </c:pt>
                <c:pt idx="248">
                  <c:v>1.1721253901797333</c:v>
                </c:pt>
                <c:pt idx="249">
                  <c:v>1.1737664323372801</c:v>
                </c:pt>
                <c:pt idx="250">
                  <c:v>1.1748667590393256</c:v>
                </c:pt>
                <c:pt idx="251">
                  <c:v>1.1886374530624062</c:v>
                </c:pt>
                <c:pt idx="252">
                  <c:v>1.1816039890076091</c:v>
                </c:pt>
                <c:pt idx="253">
                  <c:v>1.1795223725939668</c:v>
                </c:pt>
                <c:pt idx="254">
                  <c:v>1.1821442304386478</c:v>
                </c:pt>
                <c:pt idx="255">
                  <c:v>1.1835332475756855</c:v>
                </c:pt>
                <c:pt idx="256">
                  <c:v>1.1890379463649381</c:v>
                </c:pt>
                <c:pt idx="257">
                  <c:v>1.1945682479066462</c:v>
                </c:pt>
                <c:pt idx="258">
                  <c:v>1.1973333444241971</c:v>
                </c:pt>
                <c:pt idx="259">
                  <c:v>1.1952400506199585</c:v>
                </c:pt>
                <c:pt idx="260">
                  <c:v>1.1955991703445599</c:v>
                </c:pt>
                <c:pt idx="261">
                  <c:v>1.1945354432098234</c:v>
                </c:pt>
                <c:pt idx="262">
                  <c:v>1.1945354432098234</c:v>
                </c:pt>
                <c:pt idx="263">
                  <c:v>1.1956006437936346</c:v>
                </c:pt>
                <c:pt idx="264">
                  <c:v>1.1956006437936346</c:v>
                </c:pt>
                <c:pt idx="265">
                  <c:v>1.1956006437936346</c:v>
                </c:pt>
                <c:pt idx="266">
                  <c:v>1.1956006437936346</c:v>
                </c:pt>
                <c:pt idx="267">
                  <c:v>1.1956006437936346</c:v>
                </c:pt>
                <c:pt idx="268">
                  <c:v>1.1956006437936346</c:v>
                </c:pt>
                <c:pt idx="269">
                  <c:v>1.1956006437936346</c:v>
                </c:pt>
                <c:pt idx="270">
                  <c:v>1.1956006437936346</c:v>
                </c:pt>
                <c:pt idx="271">
                  <c:v>1.1956006437936346</c:v>
                </c:pt>
                <c:pt idx="272">
                  <c:v>1.192254692968687</c:v>
                </c:pt>
                <c:pt idx="273">
                  <c:v>1.1937421684322174</c:v>
                </c:pt>
                <c:pt idx="274">
                  <c:v>1.1904705657629771</c:v>
                </c:pt>
                <c:pt idx="275">
                  <c:v>1.1904705657629771</c:v>
                </c:pt>
                <c:pt idx="276">
                  <c:v>1.1904705657629771</c:v>
                </c:pt>
                <c:pt idx="277">
                  <c:v>1.1882631854211323</c:v>
                </c:pt>
                <c:pt idx="278">
                  <c:v>1.188819114585933</c:v>
                </c:pt>
                <c:pt idx="279">
                  <c:v>1.1891887187406873</c:v>
                </c:pt>
                <c:pt idx="280">
                  <c:v>1.1941712723184115</c:v>
                </c:pt>
                <c:pt idx="281">
                  <c:v>1.1952817042644015</c:v>
                </c:pt>
                <c:pt idx="282">
                  <c:v>1.1996976617014461</c:v>
                </c:pt>
                <c:pt idx="283">
                  <c:v>1.2004385651886498</c:v>
                </c:pt>
                <c:pt idx="284">
                  <c:v>1.2062587648202054</c:v>
                </c:pt>
                <c:pt idx="285">
                  <c:v>1.1989744856273459</c:v>
                </c:pt>
                <c:pt idx="286">
                  <c:v>1.2004180554772819</c:v>
                </c:pt>
                <c:pt idx="287">
                  <c:v>1.2004179474396568</c:v>
                </c:pt>
                <c:pt idx="288">
                  <c:v>1.2025588938123897</c:v>
                </c:pt>
                <c:pt idx="289">
                  <c:v>1.2032733184315143</c:v>
                </c:pt>
                <c:pt idx="290">
                  <c:v>1.2043612147454599</c:v>
                </c:pt>
                <c:pt idx="291">
                  <c:v>1.2043611605492051</c:v>
                </c:pt>
                <c:pt idx="292">
                  <c:v>1.2052763014238423</c:v>
                </c:pt>
                <c:pt idx="293">
                  <c:v>1.2072923993237445</c:v>
                </c:pt>
                <c:pt idx="294">
                  <c:v>1.2072923993237445</c:v>
                </c:pt>
                <c:pt idx="295">
                  <c:v>1.2072923993237445</c:v>
                </c:pt>
                <c:pt idx="296">
                  <c:v>1.2072923993237445</c:v>
                </c:pt>
                <c:pt idx="297">
                  <c:v>1.2063590911681168</c:v>
                </c:pt>
                <c:pt idx="298">
                  <c:v>1.2063590911681168</c:v>
                </c:pt>
                <c:pt idx="299">
                  <c:v>1.2063590640250372</c:v>
                </c:pt>
                <c:pt idx="300">
                  <c:v>1.2078194384496377</c:v>
                </c:pt>
                <c:pt idx="301">
                  <c:v>1.2136647953465944</c:v>
                </c:pt>
                <c:pt idx="302">
                  <c:v>1.2132940429045203</c:v>
                </c:pt>
                <c:pt idx="303">
                  <c:v>1.2132940429045203</c:v>
                </c:pt>
                <c:pt idx="304">
                  <c:v>1.2129192835707392</c:v>
                </c:pt>
                <c:pt idx="305">
                  <c:v>1.2129192562800553</c:v>
                </c:pt>
                <c:pt idx="306">
                  <c:v>1.2129192562800553</c:v>
                </c:pt>
                <c:pt idx="307">
                  <c:v>1.2065116114249179</c:v>
                </c:pt>
                <c:pt idx="308">
                  <c:v>1.2065116114249179</c:v>
                </c:pt>
                <c:pt idx="309">
                  <c:v>1.2065116114249179</c:v>
                </c:pt>
                <c:pt idx="310">
                  <c:v>1.2057598365693791</c:v>
                </c:pt>
                <c:pt idx="311">
                  <c:v>1.2074416890851869</c:v>
                </c:pt>
                <c:pt idx="312">
                  <c:v>1.214075874813322</c:v>
                </c:pt>
                <c:pt idx="313">
                  <c:v>1.2162885403318151</c:v>
                </c:pt>
                <c:pt idx="314">
                  <c:v>1.2192477701136952</c:v>
                </c:pt>
                <c:pt idx="315">
                  <c:v>1.2236255693953328</c:v>
                </c:pt>
                <c:pt idx="316">
                  <c:v>1.2208141428778334</c:v>
                </c:pt>
                <c:pt idx="317">
                  <c:v>1.2243241366072191</c:v>
                </c:pt>
                <c:pt idx="318">
                  <c:v>1.2208199507843374</c:v>
                </c:pt>
                <c:pt idx="319">
                  <c:v>1.2249722893490129</c:v>
                </c:pt>
                <c:pt idx="320">
                  <c:v>1.2222101223278847</c:v>
                </c:pt>
                <c:pt idx="321">
                  <c:v>1.2222100948281569</c:v>
                </c:pt>
                <c:pt idx="322">
                  <c:v>1.2222100398287026</c:v>
                </c:pt>
                <c:pt idx="323">
                  <c:v>1.2222099848292509</c:v>
                </c:pt>
                <c:pt idx="324">
                  <c:v>1.2137370160793621</c:v>
                </c:pt>
                <c:pt idx="325">
                  <c:v>1.2153396343338925</c:v>
                </c:pt>
                <c:pt idx="326">
                  <c:v>1.2250235052318381</c:v>
                </c:pt>
                <c:pt idx="327">
                  <c:v>1.2243351795892845</c:v>
                </c:pt>
                <c:pt idx="328">
                  <c:v>1.2222773634001283</c:v>
                </c:pt>
                <c:pt idx="329">
                  <c:v>1.2257029183430221</c:v>
                </c:pt>
                <c:pt idx="330">
                  <c:v>1.2274292051695315</c:v>
                </c:pt>
                <c:pt idx="331">
                  <c:v>1.229539370838393</c:v>
                </c:pt>
                <c:pt idx="332">
                  <c:v>1.2385494125937944</c:v>
                </c:pt>
                <c:pt idx="333">
                  <c:v>1.2385493011243471</c:v>
                </c:pt>
                <c:pt idx="334">
                  <c:v>1.239252594772976</c:v>
                </c:pt>
                <c:pt idx="335">
                  <c:v>1.2392525668897925</c:v>
                </c:pt>
                <c:pt idx="336">
                  <c:v>1.2408413242057854</c:v>
                </c:pt>
                <c:pt idx="337">
                  <c:v>1.2503966454098359</c:v>
                </c:pt>
                <c:pt idx="338">
                  <c:v>1.2609372834146995</c:v>
                </c:pt>
                <c:pt idx="339">
                  <c:v>1.2616053931258555</c:v>
                </c:pt>
                <c:pt idx="340">
                  <c:v>1.2629221953220604</c:v>
                </c:pt>
                <c:pt idx="341">
                  <c:v>1.2622482206241481</c:v>
                </c:pt>
                <c:pt idx="342">
                  <c:v>1.2655856786485251</c:v>
                </c:pt>
                <c:pt idx="343">
                  <c:v>1.2655856216971695</c:v>
                </c:pt>
                <c:pt idx="344">
                  <c:v>1.2506082214583081</c:v>
                </c:pt>
                <c:pt idx="345">
                  <c:v>1.250947479295994</c:v>
                </c:pt>
                <c:pt idx="346">
                  <c:v>1.2553237189579429</c:v>
                </c:pt>
                <c:pt idx="347">
                  <c:v>1.2593730652106203</c:v>
                </c:pt>
                <c:pt idx="348">
                  <c:v>1.2613868744979617</c:v>
                </c:pt>
                <c:pt idx="349">
                  <c:v>1.2680431554901515</c:v>
                </c:pt>
                <c:pt idx="350">
                  <c:v>1.2700558080985949</c:v>
                </c:pt>
                <c:pt idx="351">
                  <c:v>1.2727393825284765</c:v>
                </c:pt>
                <c:pt idx="352">
                  <c:v>1.2740990894303987</c:v>
                </c:pt>
                <c:pt idx="353">
                  <c:v>1.2781076763076629</c:v>
                </c:pt>
                <c:pt idx="354">
                  <c:v>1.2820665934760451</c:v>
                </c:pt>
                <c:pt idx="355">
                  <c:v>1.2886411779776927</c:v>
                </c:pt>
                <c:pt idx="356">
                  <c:v>1.2971146754577509</c:v>
                </c:pt>
                <c:pt idx="357">
                  <c:v>1.3009731047522861</c:v>
                </c:pt>
                <c:pt idx="358">
                  <c:v>1.2990719068254502</c:v>
                </c:pt>
                <c:pt idx="359">
                  <c:v>1.3040754366683773</c:v>
                </c:pt>
                <c:pt idx="360">
                  <c:v>1.2879142333617206</c:v>
                </c:pt>
                <c:pt idx="361">
                  <c:v>1.2872794222673596</c:v>
                </c:pt>
                <c:pt idx="362">
                  <c:v>1.2972196871567074</c:v>
                </c:pt>
                <c:pt idx="363">
                  <c:v>1.2978417380666034</c:v>
                </c:pt>
                <c:pt idx="364">
                  <c:v>1.2973720985009036</c:v>
                </c:pt>
                <c:pt idx="365">
                  <c:v>1.2983089671019057</c:v>
                </c:pt>
                <c:pt idx="366">
                  <c:v>1.3093011170953845</c:v>
                </c:pt>
                <c:pt idx="367">
                  <c:v>1.2969023155531867</c:v>
                </c:pt>
                <c:pt idx="368">
                  <c:v>1.2987576251451318</c:v>
                </c:pt>
                <c:pt idx="369">
                  <c:v>1.297975965260918</c:v>
                </c:pt>
                <c:pt idx="370">
                  <c:v>1.2984394404505555</c:v>
                </c:pt>
                <c:pt idx="371">
                  <c:v>1.2984393235910059</c:v>
                </c:pt>
                <c:pt idx="372">
                  <c:v>1.2813785320301616</c:v>
                </c:pt>
                <c:pt idx="373">
                  <c:v>1.2853847368252098</c:v>
                </c:pt>
                <c:pt idx="374">
                  <c:v>1.277137201613411</c:v>
                </c:pt>
                <c:pt idx="375">
                  <c:v>1.279412300240387</c:v>
                </c:pt>
                <c:pt idx="376">
                  <c:v>1.279412300240387</c:v>
                </c:pt>
                <c:pt idx="377">
                  <c:v>1.279412300240387</c:v>
                </c:pt>
                <c:pt idx="378">
                  <c:v>1.2806526128836571</c:v>
                </c:pt>
                <c:pt idx="379">
                  <c:v>1.2769672243258725</c:v>
                </c:pt>
                <c:pt idx="380">
                  <c:v>1.2818880420430752</c:v>
                </c:pt>
                <c:pt idx="381">
                  <c:v>1.2818880420430752</c:v>
                </c:pt>
                <c:pt idx="382">
                  <c:v>1.2818880420430752</c:v>
                </c:pt>
                <c:pt idx="383">
                  <c:v>1.2818880420430752</c:v>
                </c:pt>
                <c:pt idx="384">
                  <c:v>1.2818880420430752</c:v>
                </c:pt>
                <c:pt idx="385">
                  <c:v>1.2844339673747216</c:v>
                </c:pt>
                <c:pt idx="386">
                  <c:v>1.2876899297926776</c:v>
                </c:pt>
                <c:pt idx="387">
                  <c:v>1.2951116572083683</c:v>
                </c:pt>
                <c:pt idx="388">
                  <c:v>1.3060100949875757</c:v>
                </c:pt>
                <c:pt idx="389">
                  <c:v>1.3054108903010495</c:v>
                </c:pt>
                <c:pt idx="390">
                  <c:v>1.3113087424244323</c:v>
                </c:pt>
                <c:pt idx="391">
                  <c:v>1.313129915889435</c:v>
                </c:pt>
                <c:pt idx="392">
                  <c:v>1.3143745295926244</c:v>
                </c:pt>
                <c:pt idx="393">
                  <c:v>1.3159178880259712</c:v>
                </c:pt>
                <c:pt idx="394">
                  <c:v>1.3005950195980964</c:v>
                </c:pt>
                <c:pt idx="395">
                  <c:v>1.3005950195980964</c:v>
                </c:pt>
                <c:pt idx="396">
                  <c:v>1.3005950195980964</c:v>
                </c:pt>
                <c:pt idx="397">
                  <c:v>1.3005950195980964</c:v>
                </c:pt>
                <c:pt idx="398">
                  <c:v>1.299493324758981</c:v>
                </c:pt>
                <c:pt idx="399">
                  <c:v>1.299493324758981</c:v>
                </c:pt>
                <c:pt idx="400">
                  <c:v>1.299493324758981</c:v>
                </c:pt>
                <c:pt idx="401">
                  <c:v>1.3014366758647395</c:v>
                </c:pt>
                <c:pt idx="402">
                  <c:v>1.2917485039596268</c:v>
                </c:pt>
                <c:pt idx="403">
                  <c:v>1.2917485039596268</c:v>
                </c:pt>
                <c:pt idx="404">
                  <c:v>1.2917485039596268</c:v>
                </c:pt>
                <c:pt idx="405">
                  <c:v>1.2917485039596268</c:v>
                </c:pt>
                <c:pt idx="406">
                  <c:v>1.2917485039596268</c:v>
                </c:pt>
                <c:pt idx="407">
                  <c:v>1.2943739506839975</c:v>
                </c:pt>
                <c:pt idx="408">
                  <c:v>1.2708485228555486</c:v>
                </c:pt>
                <c:pt idx="409">
                  <c:v>1.2755716100482948</c:v>
                </c:pt>
                <c:pt idx="410">
                  <c:v>1.2790916947568838</c:v>
                </c:pt>
                <c:pt idx="411">
                  <c:v>1.2872666978959086</c:v>
                </c:pt>
                <c:pt idx="412">
                  <c:v>1.287266582041906</c:v>
                </c:pt>
                <c:pt idx="413">
                  <c:v>1.2904122786663788</c:v>
                </c:pt>
                <c:pt idx="414">
                  <c:v>1.2904121625292737</c:v>
                </c:pt>
                <c:pt idx="415">
                  <c:v>1.2743667507412002</c:v>
                </c:pt>
                <c:pt idx="416">
                  <c:v>1.2780076835797589</c:v>
                </c:pt>
                <c:pt idx="417">
                  <c:v>1.2859341422190236</c:v>
                </c:pt>
                <c:pt idx="418">
                  <c:v>1.2956391889489882</c:v>
                </c:pt>
                <c:pt idx="419">
                  <c:v>1.245691072803913</c:v>
                </c:pt>
                <c:pt idx="420">
                  <c:v>1.2519642805786364</c:v>
                </c:pt>
                <c:pt idx="421">
                  <c:v>1.2510643937410331</c:v>
                </c:pt>
                <c:pt idx="422">
                  <c:v>1.2528230406782441</c:v>
                </c:pt>
                <c:pt idx="423">
                  <c:v>1.2545637657119297</c:v>
                </c:pt>
                <c:pt idx="424">
                  <c:v>1.2628981948062263</c:v>
                </c:pt>
                <c:pt idx="425">
                  <c:v>1.2727735491212266</c:v>
                </c:pt>
                <c:pt idx="426">
                  <c:v>1.2785851854143999</c:v>
                </c:pt>
                <c:pt idx="427">
                  <c:v>1.2750708649262268</c:v>
                </c:pt>
                <c:pt idx="428">
                  <c:v>1.267703674724423</c:v>
                </c:pt>
                <c:pt idx="429">
                  <c:v>1.2812705936001751</c:v>
                </c:pt>
                <c:pt idx="430">
                  <c:v>1.2844910995131842</c:v>
                </c:pt>
                <c:pt idx="431">
                  <c:v>1.2877197002489322</c:v>
                </c:pt>
                <c:pt idx="432">
                  <c:v>1.2930600071804483</c:v>
                </c:pt>
                <c:pt idx="433">
                  <c:v>1.2902827585056238</c:v>
                </c:pt>
                <c:pt idx="434">
                  <c:v>1.2890094242350707</c:v>
                </c:pt>
                <c:pt idx="435">
                  <c:v>1.2870401536004141</c:v>
                </c:pt>
                <c:pt idx="436">
                  <c:v>1.2903990518500277</c:v>
                </c:pt>
                <c:pt idx="437">
                  <c:v>1.2942541608741638</c:v>
                </c:pt>
                <c:pt idx="438">
                  <c:v>1.2967808458864187</c:v>
                </c:pt>
                <c:pt idx="439">
                  <c:v>1.3110035147382244</c:v>
                </c:pt>
                <c:pt idx="440">
                  <c:v>1.314342115075789</c:v>
                </c:pt>
                <c:pt idx="441">
                  <c:v>1.318169115744023</c:v>
                </c:pt>
                <c:pt idx="442">
                  <c:v>1.3219398115672256</c:v>
                </c:pt>
                <c:pt idx="443">
                  <c:v>1.3385510142263564</c:v>
                </c:pt>
                <c:pt idx="444">
                  <c:v>1.3358791354857935</c:v>
                </c:pt>
                <c:pt idx="445">
                  <c:v>1.3399179540783088</c:v>
                </c:pt>
                <c:pt idx="446">
                  <c:v>1.3575682377657079</c:v>
                </c:pt>
                <c:pt idx="447">
                  <c:v>1.3532819092551587</c:v>
                </c:pt>
                <c:pt idx="448">
                  <c:v>1.3618981883537256</c:v>
                </c:pt>
                <c:pt idx="449">
                  <c:v>1.3603893160792888</c:v>
                </c:pt>
                <c:pt idx="450">
                  <c:v>1.3551385686863251</c:v>
                </c:pt>
                <c:pt idx="451">
                  <c:v>1.3546621238954799</c:v>
                </c:pt>
                <c:pt idx="452">
                  <c:v>1.3623533673425072</c:v>
                </c:pt>
                <c:pt idx="453">
                  <c:v>1.3623532447307043</c:v>
                </c:pt>
                <c:pt idx="454">
                  <c:v>1.3594900332458077</c:v>
                </c:pt>
                <c:pt idx="455">
                  <c:v>1.3618468628870095</c:v>
                </c:pt>
                <c:pt idx="456">
                  <c:v>1.3646809687085564</c:v>
                </c:pt>
                <c:pt idx="457">
                  <c:v>1.377898093789325</c:v>
                </c:pt>
                <c:pt idx="458">
                  <c:v>1.3751338815743273</c:v>
                </c:pt>
                <c:pt idx="459">
                  <c:v>1.3769611780884403</c:v>
                </c:pt>
                <c:pt idx="460">
                  <c:v>1.3776581629637574</c:v>
                </c:pt>
                <c:pt idx="461">
                  <c:v>1.3817033643744481</c:v>
                </c:pt>
                <c:pt idx="462">
                  <c:v>1.3712804212213794</c:v>
                </c:pt>
                <c:pt idx="463">
                  <c:v>1.375198241514159</c:v>
                </c:pt>
                <c:pt idx="464">
                  <c:v>1.3832425641794632</c:v>
                </c:pt>
                <c:pt idx="465">
                  <c:v>1.3949360627119896</c:v>
                </c:pt>
                <c:pt idx="466">
                  <c:v>1.420488169246926</c:v>
                </c:pt>
                <c:pt idx="467">
                  <c:v>1.396813240712941</c:v>
                </c:pt>
                <c:pt idx="468">
                  <c:v>1.3949318563167727</c:v>
                </c:pt>
                <c:pt idx="469">
                  <c:v>1.3918508999564749</c:v>
                </c:pt>
                <c:pt idx="470">
                  <c:v>1.4084891469660115</c:v>
                </c:pt>
                <c:pt idx="471">
                  <c:v>1.396393625451017</c:v>
                </c:pt>
                <c:pt idx="472">
                  <c:v>1.3849033306099636</c:v>
                </c:pt>
                <c:pt idx="473">
                  <c:v>1.3770444228582179</c:v>
                </c:pt>
                <c:pt idx="474">
                  <c:v>1.3815948687140716</c:v>
                </c:pt>
                <c:pt idx="475">
                  <c:v>1.3838597470451881</c:v>
                </c:pt>
                <c:pt idx="476">
                  <c:v>1.3810868205920914</c:v>
                </c:pt>
                <c:pt idx="477">
                  <c:v>1.3889749119916555</c:v>
                </c:pt>
                <c:pt idx="478">
                  <c:v>1.3862704280742759</c:v>
                </c:pt>
                <c:pt idx="479">
                  <c:v>1.3818648144693166</c:v>
                </c:pt>
                <c:pt idx="480">
                  <c:v>1.3818648144693166</c:v>
                </c:pt>
                <c:pt idx="481">
                  <c:v>1.3818648144693166</c:v>
                </c:pt>
                <c:pt idx="482">
                  <c:v>1.3818648144693166</c:v>
                </c:pt>
                <c:pt idx="483">
                  <c:v>1.3818648144693166</c:v>
                </c:pt>
                <c:pt idx="484">
                  <c:v>1.3873623668524422</c:v>
                </c:pt>
                <c:pt idx="485">
                  <c:v>1.3885583063538856</c:v>
                </c:pt>
                <c:pt idx="486">
                  <c:v>1.3983755387032049</c:v>
                </c:pt>
                <c:pt idx="487">
                  <c:v>1.3983755387032049</c:v>
                </c:pt>
                <c:pt idx="488">
                  <c:v>1.3983755387032049</c:v>
                </c:pt>
                <c:pt idx="489">
                  <c:v>1.3983755387032049</c:v>
                </c:pt>
                <c:pt idx="490">
                  <c:v>1.3983755387032049</c:v>
                </c:pt>
                <c:pt idx="491">
                  <c:v>1.3983755387032049</c:v>
                </c:pt>
                <c:pt idx="492">
                  <c:v>1.3983755387032049</c:v>
                </c:pt>
                <c:pt idx="493">
                  <c:v>1.4050420708115601</c:v>
                </c:pt>
                <c:pt idx="494">
                  <c:v>1.4547955542854569</c:v>
                </c:pt>
                <c:pt idx="495">
                  <c:v>1.4510555893606594</c:v>
                </c:pt>
                <c:pt idx="496">
                  <c:v>1.4642468720271622</c:v>
                </c:pt>
                <c:pt idx="497">
                  <c:v>1.4800067345137249</c:v>
                </c:pt>
                <c:pt idx="498">
                  <c:v>1.4943960418286129</c:v>
                </c:pt>
                <c:pt idx="499">
                  <c:v>1.4968322859421312</c:v>
                </c:pt>
                <c:pt idx="500">
                  <c:v>1.5003139659544347</c:v>
                </c:pt>
                <c:pt idx="501">
                  <c:v>1.5056388134671757</c:v>
                </c:pt>
                <c:pt idx="502">
                  <c:v>1.523296145540626</c:v>
                </c:pt>
                <c:pt idx="503">
                  <c:v>1.5171454531820234</c:v>
                </c:pt>
                <c:pt idx="504">
                  <c:v>1.5196781134947572</c:v>
                </c:pt>
                <c:pt idx="505">
                  <c:v>1.5254452555727736</c:v>
                </c:pt>
                <c:pt idx="506">
                  <c:v>1.503305527782629</c:v>
                </c:pt>
                <c:pt idx="507">
                  <c:v>1.5120409230278344</c:v>
                </c:pt>
                <c:pt idx="508">
                  <c:v>1.5230262141638096</c:v>
                </c:pt>
                <c:pt idx="509">
                  <c:v>1.5323855669498236</c:v>
                </c:pt>
                <c:pt idx="510">
                  <c:v>1.5143326557104964</c:v>
                </c:pt>
                <c:pt idx="511">
                  <c:v>1.5245481148721214</c:v>
                </c:pt>
                <c:pt idx="512">
                  <c:v>1.5563990647172929</c:v>
                </c:pt>
                <c:pt idx="513">
                  <c:v>1.5448547302839748</c:v>
                </c:pt>
                <c:pt idx="514">
                  <c:v>1.5444121780679998</c:v>
                </c:pt>
                <c:pt idx="515">
                  <c:v>1.5412660145468702</c:v>
                </c:pt>
                <c:pt idx="516">
                  <c:v>1.5502743373813679</c:v>
                </c:pt>
                <c:pt idx="517">
                  <c:v>1.4914524291554081</c:v>
                </c:pt>
                <c:pt idx="518">
                  <c:v>1.4950409017094954</c:v>
                </c:pt>
                <c:pt idx="519">
                  <c:v>1.495544006790791</c:v>
                </c:pt>
                <c:pt idx="520">
                  <c:v>1.495544006790791</c:v>
                </c:pt>
                <c:pt idx="521">
                  <c:v>1.495544006790791</c:v>
                </c:pt>
                <c:pt idx="522">
                  <c:v>1.495544006790791</c:v>
                </c:pt>
                <c:pt idx="523">
                  <c:v>1.495544006790791</c:v>
                </c:pt>
                <c:pt idx="524">
                  <c:v>1.4417928912307163</c:v>
                </c:pt>
                <c:pt idx="525">
                  <c:v>1.4417928912307163</c:v>
                </c:pt>
                <c:pt idx="526">
                  <c:v>1.4417928912307163</c:v>
                </c:pt>
                <c:pt idx="527">
                  <c:v>1.4417928912307163</c:v>
                </c:pt>
                <c:pt idx="528">
                  <c:v>1.4504488416129722</c:v>
                </c:pt>
                <c:pt idx="529">
                  <c:v>1.4452351074780436</c:v>
                </c:pt>
                <c:pt idx="530">
                  <c:v>1.4515406051711151</c:v>
                </c:pt>
                <c:pt idx="531">
                  <c:v>1.4316964290642429</c:v>
                </c:pt>
                <c:pt idx="532">
                  <c:v>1.449661633489165</c:v>
                </c:pt>
                <c:pt idx="533">
                  <c:v>1.4692411798780005</c:v>
                </c:pt>
                <c:pt idx="534">
                  <c:v>1.4912657860786789</c:v>
                </c:pt>
                <c:pt idx="535">
                  <c:v>1.4643662733434626</c:v>
                </c:pt>
                <c:pt idx="536">
                  <c:v>1.4643662733434626</c:v>
                </c:pt>
                <c:pt idx="537">
                  <c:v>1.4643662733434626</c:v>
                </c:pt>
                <c:pt idx="538">
                  <c:v>1.4643662733434626</c:v>
                </c:pt>
                <c:pt idx="539">
                  <c:v>1.456051311592466</c:v>
                </c:pt>
                <c:pt idx="540">
                  <c:v>1.456051311592466</c:v>
                </c:pt>
                <c:pt idx="541">
                  <c:v>1.4626201389401463</c:v>
                </c:pt>
                <c:pt idx="542">
                  <c:v>1.4947655019703632</c:v>
                </c:pt>
                <c:pt idx="543">
                  <c:v>1.4905067766510365</c:v>
                </c:pt>
                <c:pt idx="544">
                  <c:v>1.4701179236308117</c:v>
                </c:pt>
                <c:pt idx="545">
                  <c:v>1.4689925045943306</c:v>
                </c:pt>
                <c:pt idx="546">
                  <c:v>1.4728754347764257</c:v>
                </c:pt>
                <c:pt idx="547">
                  <c:v>1.4556243394695301</c:v>
                </c:pt>
                <c:pt idx="548">
                  <c:v>1.4443190481660269</c:v>
                </c:pt>
                <c:pt idx="549">
                  <c:v>1.4463601522631677</c:v>
                </c:pt>
                <c:pt idx="550">
                  <c:v>1.4561427725533072</c:v>
                </c:pt>
                <c:pt idx="551">
                  <c:v>1.4561427725533072</c:v>
                </c:pt>
                <c:pt idx="552">
                  <c:v>1.4561427725533072</c:v>
                </c:pt>
                <c:pt idx="553">
                  <c:v>1.461825649420385</c:v>
                </c:pt>
                <c:pt idx="554">
                  <c:v>1.4502500750983207</c:v>
                </c:pt>
                <c:pt idx="555">
                  <c:v>1.4502500750983207</c:v>
                </c:pt>
                <c:pt idx="556">
                  <c:v>1.4508863634766354</c:v>
                </c:pt>
                <c:pt idx="557">
                  <c:v>1.4559849539579657</c:v>
                </c:pt>
                <c:pt idx="558">
                  <c:v>1.4472100126673171</c:v>
                </c:pt>
                <c:pt idx="559">
                  <c:v>1.4472100126673171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4-F94E-8659-18493746D1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5381136"/>
        <c:axId val="854981008"/>
      </c:lineChart>
      <c:catAx>
        <c:axId val="855381136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81008"/>
        <c:crosses val="autoZero"/>
        <c:auto val="1"/>
        <c:lblAlgn val="ctr"/>
        <c:lblOffset val="100"/>
        <c:tickLblSkip val="30"/>
        <c:tickMarkSkip val="120"/>
        <c:noMultiLvlLbl val="0"/>
      </c:catAx>
      <c:valAx>
        <c:axId val="8549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DD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Sheet1!$A$2:$A$561</c:f>
              <c:strCache>
                <c:ptCount val="560"/>
                <c:pt idx="0">
                  <c:v>2015.12.18</c:v>
                </c:pt>
                <c:pt idx="1">
                  <c:v>2015.12.21</c:v>
                </c:pt>
                <c:pt idx="2">
                  <c:v>2015.12.22</c:v>
                </c:pt>
                <c:pt idx="3">
                  <c:v>2015.12.23</c:v>
                </c:pt>
                <c:pt idx="4">
                  <c:v>2015.12.24</c:v>
                </c:pt>
                <c:pt idx="5">
                  <c:v>2015.12.28</c:v>
                </c:pt>
                <c:pt idx="6">
                  <c:v>2015.12.29</c:v>
                </c:pt>
                <c:pt idx="7">
                  <c:v>2015.12.30</c:v>
                </c:pt>
                <c:pt idx="8">
                  <c:v>2016.01.04</c:v>
                </c:pt>
                <c:pt idx="9">
                  <c:v>2016.01.05</c:v>
                </c:pt>
                <c:pt idx="10">
                  <c:v>2016.01.06</c:v>
                </c:pt>
                <c:pt idx="11">
                  <c:v>2016.01.07</c:v>
                </c:pt>
                <c:pt idx="12">
                  <c:v>2016.01.08</c:v>
                </c:pt>
                <c:pt idx="13">
                  <c:v>2016.01.11</c:v>
                </c:pt>
                <c:pt idx="14">
                  <c:v>2016.01.12</c:v>
                </c:pt>
                <c:pt idx="15">
                  <c:v>2016.01.13</c:v>
                </c:pt>
                <c:pt idx="16">
                  <c:v>2016.01.14</c:v>
                </c:pt>
                <c:pt idx="17">
                  <c:v>2016.01.15</c:v>
                </c:pt>
                <c:pt idx="18">
                  <c:v>2016.01.18</c:v>
                </c:pt>
                <c:pt idx="19">
                  <c:v>2016.01.19</c:v>
                </c:pt>
                <c:pt idx="20">
                  <c:v>2016.01.20</c:v>
                </c:pt>
                <c:pt idx="21">
                  <c:v>2016.01.21</c:v>
                </c:pt>
                <c:pt idx="22">
                  <c:v>2016.01.22</c:v>
                </c:pt>
                <c:pt idx="23">
                  <c:v>2016.01.25</c:v>
                </c:pt>
                <c:pt idx="24">
                  <c:v>2016.01.26</c:v>
                </c:pt>
                <c:pt idx="25">
                  <c:v>2016.01.27</c:v>
                </c:pt>
                <c:pt idx="26">
                  <c:v>2016.01.28</c:v>
                </c:pt>
                <c:pt idx="27">
                  <c:v>2016.01.29</c:v>
                </c:pt>
                <c:pt idx="28">
                  <c:v>2016.02.01</c:v>
                </c:pt>
                <c:pt idx="29">
                  <c:v>2016.02.02</c:v>
                </c:pt>
                <c:pt idx="30">
                  <c:v>2016.02.03</c:v>
                </c:pt>
                <c:pt idx="31">
                  <c:v>2016.02.04</c:v>
                </c:pt>
                <c:pt idx="32">
                  <c:v>2016.02.05</c:v>
                </c:pt>
                <c:pt idx="33">
                  <c:v>2016.02.11</c:v>
                </c:pt>
                <c:pt idx="34">
                  <c:v>2016.02.12</c:v>
                </c:pt>
                <c:pt idx="35">
                  <c:v>2016.02.15</c:v>
                </c:pt>
                <c:pt idx="36">
                  <c:v>2016.02.16</c:v>
                </c:pt>
                <c:pt idx="37">
                  <c:v>2016.02.17</c:v>
                </c:pt>
                <c:pt idx="38">
                  <c:v>2016.02.18</c:v>
                </c:pt>
                <c:pt idx="39">
                  <c:v>2016.02.19</c:v>
                </c:pt>
                <c:pt idx="40">
                  <c:v>2016.02.22</c:v>
                </c:pt>
                <c:pt idx="41">
                  <c:v>2016.02.23</c:v>
                </c:pt>
                <c:pt idx="42">
                  <c:v>2016.02.24</c:v>
                </c:pt>
                <c:pt idx="43">
                  <c:v>2016.02.25</c:v>
                </c:pt>
                <c:pt idx="44">
                  <c:v>2016.02.26</c:v>
                </c:pt>
                <c:pt idx="45">
                  <c:v>2016.02.29</c:v>
                </c:pt>
                <c:pt idx="46">
                  <c:v>2016.03.02</c:v>
                </c:pt>
                <c:pt idx="47">
                  <c:v>2016.03.03</c:v>
                </c:pt>
                <c:pt idx="48">
                  <c:v>2016.03.04</c:v>
                </c:pt>
                <c:pt idx="49">
                  <c:v>2016.03.07</c:v>
                </c:pt>
                <c:pt idx="50">
                  <c:v>2016.03.08</c:v>
                </c:pt>
                <c:pt idx="51">
                  <c:v>2016.03.09</c:v>
                </c:pt>
                <c:pt idx="52">
                  <c:v>2016.03.10</c:v>
                </c:pt>
                <c:pt idx="53">
                  <c:v>2016.03.11</c:v>
                </c:pt>
                <c:pt idx="54">
                  <c:v>2016.03.14</c:v>
                </c:pt>
                <c:pt idx="55">
                  <c:v>2016.03.15</c:v>
                </c:pt>
                <c:pt idx="56">
                  <c:v>2016.03.16</c:v>
                </c:pt>
                <c:pt idx="57">
                  <c:v>2016.03.17</c:v>
                </c:pt>
                <c:pt idx="58">
                  <c:v>2016.03.18</c:v>
                </c:pt>
                <c:pt idx="59">
                  <c:v>2016.03.21</c:v>
                </c:pt>
                <c:pt idx="60">
                  <c:v>2016.03.22</c:v>
                </c:pt>
                <c:pt idx="61">
                  <c:v>2016.03.23</c:v>
                </c:pt>
                <c:pt idx="62">
                  <c:v>2016.03.24</c:v>
                </c:pt>
                <c:pt idx="63">
                  <c:v>2016.03.25</c:v>
                </c:pt>
                <c:pt idx="64">
                  <c:v>2016.03.28</c:v>
                </c:pt>
                <c:pt idx="65">
                  <c:v>2016.03.29</c:v>
                </c:pt>
                <c:pt idx="66">
                  <c:v>2016.03.30</c:v>
                </c:pt>
                <c:pt idx="67">
                  <c:v>2016.03.31</c:v>
                </c:pt>
                <c:pt idx="68">
                  <c:v>2016.04.01</c:v>
                </c:pt>
                <c:pt idx="69">
                  <c:v>2016.04.04</c:v>
                </c:pt>
                <c:pt idx="70">
                  <c:v>2016.04.05</c:v>
                </c:pt>
                <c:pt idx="71">
                  <c:v>2016.04.06</c:v>
                </c:pt>
                <c:pt idx="72">
                  <c:v>2016.04.07</c:v>
                </c:pt>
                <c:pt idx="73">
                  <c:v>2016.04.08</c:v>
                </c:pt>
                <c:pt idx="74">
                  <c:v>2016.04.11</c:v>
                </c:pt>
                <c:pt idx="75">
                  <c:v>2016.04.12</c:v>
                </c:pt>
                <c:pt idx="76">
                  <c:v>2016.04.14</c:v>
                </c:pt>
                <c:pt idx="77">
                  <c:v>2016.04.15</c:v>
                </c:pt>
                <c:pt idx="78">
                  <c:v>2016.04.18</c:v>
                </c:pt>
                <c:pt idx="79">
                  <c:v>2016.04.19</c:v>
                </c:pt>
                <c:pt idx="80">
                  <c:v>2016.04.20</c:v>
                </c:pt>
                <c:pt idx="81">
                  <c:v>2016.04.21</c:v>
                </c:pt>
                <c:pt idx="82">
                  <c:v>2016.04.22</c:v>
                </c:pt>
                <c:pt idx="83">
                  <c:v>2016.04.25</c:v>
                </c:pt>
                <c:pt idx="84">
                  <c:v>2016.04.26</c:v>
                </c:pt>
                <c:pt idx="85">
                  <c:v>2016.04.27</c:v>
                </c:pt>
                <c:pt idx="86">
                  <c:v>2016.04.28</c:v>
                </c:pt>
                <c:pt idx="87">
                  <c:v>2016.04.29</c:v>
                </c:pt>
                <c:pt idx="88">
                  <c:v>2016.05.02</c:v>
                </c:pt>
                <c:pt idx="89">
                  <c:v>2016.05.03</c:v>
                </c:pt>
                <c:pt idx="90">
                  <c:v>2016.05.04</c:v>
                </c:pt>
                <c:pt idx="91">
                  <c:v>2016.05.09</c:v>
                </c:pt>
                <c:pt idx="92">
                  <c:v>2016.05.10</c:v>
                </c:pt>
                <c:pt idx="93">
                  <c:v>2016.05.11</c:v>
                </c:pt>
                <c:pt idx="94">
                  <c:v>2016.05.12</c:v>
                </c:pt>
                <c:pt idx="95">
                  <c:v>2016.05.13</c:v>
                </c:pt>
                <c:pt idx="96">
                  <c:v>2016.05.16</c:v>
                </c:pt>
                <c:pt idx="97">
                  <c:v>2016.05.17</c:v>
                </c:pt>
                <c:pt idx="98">
                  <c:v>2016.05.18</c:v>
                </c:pt>
                <c:pt idx="99">
                  <c:v>2016.05.19</c:v>
                </c:pt>
                <c:pt idx="100">
                  <c:v>2016.05.20</c:v>
                </c:pt>
                <c:pt idx="101">
                  <c:v>2016.05.23</c:v>
                </c:pt>
                <c:pt idx="102">
                  <c:v>2016.05.24</c:v>
                </c:pt>
                <c:pt idx="103">
                  <c:v>2016.05.25</c:v>
                </c:pt>
                <c:pt idx="104">
                  <c:v>2016.05.26</c:v>
                </c:pt>
                <c:pt idx="105">
                  <c:v>2016.05.27</c:v>
                </c:pt>
                <c:pt idx="106">
                  <c:v>2016.05.30</c:v>
                </c:pt>
                <c:pt idx="107">
                  <c:v>2016.05.31</c:v>
                </c:pt>
                <c:pt idx="108">
                  <c:v>2016.06.01</c:v>
                </c:pt>
                <c:pt idx="109">
                  <c:v>2016.06.02</c:v>
                </c:pt>
                <c:pt idx="110">
                  <c:v>2016.06.03</c:v>
                </c:pt>
                <c:pt idx="111">
                  <c:v>2016.06.07</c:v>
                </c:pt>
                <c:pt idx="112">
                  <c:v>2016.06.08</c:v>
                </c:pt>
                <c:pt idx="113">
                  <c:v>2016.06.09</c:v>
                </c:pt>
                <c:pt idx="114">
                  <c:v>2016.06.10</c:v>
                </c:pt>
                <c:pt idx="115">
                  <c:v>2016.06.13</c:v>
                </c:pt>
                <c:pt idx="116">
                  <c:v>2016.06.14</c:v>
                </c:pt>
                <c:pt idx="117">
                  <c:v>2016.06.15</c:v>
                </c:pt>
                <c:pt idx="118">
                  <c:v>2016.06.16</c:v>
                </c:pt>
                <c:pt idx="119">
                  <c:v>2016.06.17</c:v>
                </c:pt>
                <c:pt idx="120">
                  <c:v>2016.06.20</c:v>
                </c:pt>
                <c:pt idx="121">
                  <c:v>2016.06.21</c:v>
                </c:pt>
                <c:pt idx="122">
                  <c:v>2016.06.22</c:v>
                </c:pt>
                <c:pt idx="123">
                  <c:v>2016.06.23</c:v>
                </c:pt>
                <c:pt idx="124">
                  <c:v>2016.06.24</c:v>
                </c:pt>
                <c:pt idx="125">
                  <c:v>2016.06.27</c:v>
                </c:pt>
                <c:pt idx="126">
                  <c:v>2016.06.28</c:v>
                </c:pt>
                <c:pt idx="127">
                  <c:v>2016.06.29</c:v>
                </c:pt>
                <c:pt idx="128">
                  <c:v>2016.06.30</c:v>
                </c:pt>
                <c:pt idx="129">
                  <c:v>2016.07.01</c:v>
                </c:pt>
                <c:pt idx="130">
                  <c:v>2016.07.04</c:v>
                </c:pt>
                <c:pt idx="131">
                  <c:v>2016.07.05</c:v>
                </c:pt>
                <c:pt idx="132">
                  <c:v>2016.07.06</c:v>
                </c:pt>
                <c:pt idx="133">
                  <c:v>2016.07.07</c:v>
                </c:pt>
                <c:pt idx="134">
                  <c:v>2016.07.08</c:v>
                </c:pt>
                <c:pt idx="135">
                  <c:v>2016.07.11</c:v>
                </c:pt>
                <c:pt idx="136">
                  <c:v>2016.07.12</c:v>
                </c:pt>
                <c:pt idx="137">
                  <c:v>2016.07.13</c:v>
                </c:pt>
                <c:pt idx="138">
                  <c:v>2016.07.14</c:v>
                </c:pt>
                <c:pt idx="139">
                  <c:v>2016.07.15</c:v>
                </c:pt>
                <c:pt idx="140">
                  <c:v>2016.07.18</c:v>
                </c:pt>
                <c:pt idx="141">
                  <c:v>2016.07.19</c:v>
                </c:pt>
                <c:pt idx="142">
                  <c:v>2016.07.20</c:v>
                </c:pt>
                <c:pt idx="143">
                  <c:v>2016.07.21</c:v>
                </c:pt>
                <c:pt idx="144">
                  <c:v>2016.07.22</c:v>
                </c:pt>
                <c:pt idx="145">
                  <c:v>2016.07.25</c:v>
                </c:pt>
                <c:pt idx="146">
                  <c:v>2016.07.26</c:v>
                </c:pt>
                <c:pt idx="147">
                  <c:v>2016.07.27</c:v>
                </c:pt>
                <c:pt idx="148">
                  <c:v>2016.07.28</c:v>
                </c:pt>
                <c:pt idx="149">
                  <c:v>2016.07.29</c:v>
                </c:pt>
                <c:pt idx="150">
                  <c:v>2016.08.01</c:v>
                </c:pt>
                <c:pt idx="151">
                  <c:v>2016.08.02</c:v>
                </c:pt>
                <c:pt idx="152">
                  <c:v>2016.08.03</c:v>
                </c:pt>
                <c:pt idx="153">
                  <c:v>2016.08.04</c:v>
                </c:pt>
                <c:pt idx="154">
                  <c:v>2016.08.05</c:v>
                </c:pt>
                <c:pt idx="155">
                  <c:v>2016.08.08</c:v>
                </c:pt>
                <c:pt idx="156">
                  <c:v>2016.08.09</c:v>
                </c:pt>
                <c:pt idx="157">
                  <c:v>2016.08.10</c:v>
                </c:pt>
                <c:pt idx="158">
                  <c:v>2016.08.11</c:v>
                </c:pt>
                <c:pt idx="159">
                  <c:v>2016.08.12</c:v>
                </c:pt>
                <c:pt idx="160">
                  <c:v>2016.08.16</c:v>
                </c:pt>
                <c:pt idx="161">
                  <c:v>2016.08.17</c:v>
                </c:pt>
                <c:pt idx="162">
                  <c:v>2016.08.18</c:v>
                </c:pt>
                <c:pt idx="163">
                  <c:v>2016.08.19</c:v>
                </c:pt>
                <c:pt idx="164">
                  <c:v>2016.08.22</c:v>
                </c:pt>
                <c:pt idx="165">
                  <c:v>2016.08.23</c:v>
                </c:pt>
                <c:pt idx="166">
                  <c:v>2016.08.24</c:v>
                </c:pt>
                <c:pt idx="167">
                  <c:v>2016.08.25</c:v>
                </c:pt>
                <c:pt idx="168">
                  <c:v>2016.08.26</c:v>
                </c:pt>
                <c:pt idx="169">
                  <c:v>2016.08.29</c:v>
                </c:pt>
                <c:pt idx="170">
                  <c:v>2016.08.30</c:v>
                </c:pt>
                <c:pt idx="171">
                  <c:v>2016.08.31</c:v>
                </c:pt>
                <c:pt idx="172">
                  <c:v>2016.09.01</c:v>
                </c:pt>
                <c:pt idx="173">
                  <c:v>2016.09.02</c:v>
                </c:pt>
                <c:pt idx="174">
                  <c:v>2016.09.05</c:v>
                </c:pt>
                <c:pt idx="175">
                  <c:v>2016.09.06</c:v>
                </c:pt>
                <c:pt idx="176">
                  <c:v>2016.09.07</c:v>
                </c:pt>
                <c:pt idx="177">
                  <c:v>2016.09.08</c:v>
                </c:pt>
                <c:pt idx="178">
                  <c:v>2016.09.09</c:v>
                </c:pt>
                <c:pt idx="179">
                  <c:v>2016.09.12</c:v>
                </c:pt>
                <c:pt idx="180">
                  <c:v>2016.09.13</c:v>
                </c:pt>
                <c:pt idx="181">
                  <c:v>2016.09.19</c:v>
                </c:pt>
                <c:pt idx="182">
                  <c:v>2016.09.20</c:v>
                </c:pt>
                <c:pt idx="183">
                  <c:v>2016.09.21</c:v>
                </c:pt>
                <c:pt idx="184">
                  <c:v>2016.09.22</c:v>
                </c:pt>
                <c:pt idx="185">
                  <c:v>2016.09.23</c:v>
                </c:pt>
                <c:pt idx="186">
                  <c:v>2016.09.26</c:v>
                </c:pt>
                <c:pt idx="187">
                  <c:v>2016.09.27</c:v>
                </c:pt>
                <c:pt idx="188">
                  <c:v>2016.09.28</c:v>
                </c:pt>
                <c:pt idx="189">
                  <c:v>2016.09.29</c:v>
                </c:pt>
                <c:pt idx="190">
                  <c:v>2016.09.30</c:v>
                </c:pt>
                <c:pt idx="191">
                  <c:v>2016.10.04</c:v>
                </c:pt>
                <c:pt idx="192">
                  <c:v>2016.10.05</c:v>
                </c:pt>
                <c:pt idx="193">
                  <c:v>2016.10.06</c:v>
                </c:pt>
                <c:pt idx="194">
                  <c:v>2016.10.07</c:v>
                </c:pt>
                <c:pt idx="195">
                  <c:v>2016.10.10</c:v>
                </c:pt>
                <c:pt idx="196">
                  <c:v>2016.10.11</c:v>
                </c:pt>
                <c:pt idx="197">
                  <c:v>2016.10.12</c:v>
                </c:pt>
                <c:pt idx="198">
                  <c:v>2016.10.13</c:v>
                </c:pt>
                <c:pt idx="199">
                  <c:v>2016.10.14</c:v>
                </c:pt>
                <c:pt idx="200">
                  <c:v>2016.10.17</c:v>
                </c:pt>
                <c:pt idx="201">
                  <c:v>2016.10.18</c:v>
                </c:pt>
                <c:pt idx="202">
                  <c:v>2016.10.19</c:v>
                </c:pt>
                <c:pt idx="203">
                  <c:v>2016.10.20</c:v>
                </c:pt>
                <c:pt idx="204">
                  <c:v>2016.10.21</c:v>
                </c:pt>
                <c:pt idx="205">
                  <c:v>2016.10.24</c:v>
                </c:pt>
                <c:pt idx="206">
                  <c:v>2016.10.25</c:v>
                </c:pt>
                <c:pt idx="207">
                  <c:v>2016.10.26</c:v>
                </c:pt>
                <c:pt idx="208">
                  <c:v>2016.10.27</c:v>
                </c:pt>
                <c:pt idx="209">
                  <c:v>2016.10.28</c:v>
                </c:pt>
                <c:pt idx="210">
                  <c:v>2016.10.31</c:v>
                </c:pt>
                <c:pt idx="211">
                  <c:v>2016.11.01</c:v>
                </c:pt>
                <c:pt idx="212">
                  <c:v>2016.11.02</c:v>
                </c:pt>
                <c:pt idx="213">
                  <c:v>2016.11.03</c:v>
                </c:pt>
                <c:pt idx="214">
                  <c:v>2016.11.04</c:v>
                </c:pt>
                <c:pt idx="215">
                  <c:v>2016.11.07</c:v>
                </c:pt>
                <c:pt idx="216">
                  <c:v>2016.11.08</c:v>
                </c:pt>
                <c:pt idx="217">
                  <c:v>2016.11.09</c:v>
                </c:pt>
                <c:pt idx="218">
                  <c:v>2016.11.10</c:v>
                </c:pt>
                <c:pt idx="219">
                  <c:v>2016.11.11</c:v>
                </c:pt>
                <c:pt idx="220">
                  <c:v>2016.11.14</c:v>
                </c:pt>
                <c:pt idx="221">
                  <c:v>2016.11.15</c:v>
                </c:pt>
                <c:pt idx="222">
                  <c:v>2016.11.16</c:v>
                </c:pt>
                <c:pt idx="223">
                  <c:v>2016.11.17</c:v>
                </c:pt>
                <c:pt idx="224">
                  <c:v>2016.11.18</c:v>
                </c:pt>
                <c:pt idx="225">
                  <c:v>2016.11.21</c:v>
                </c:pt>
                <c:pt idx="226">
                  <c:v>2016.11.22</c:v>
                </c:pt>
                <c:pt idx="227">
                  <c:v>2016.11.23</c:v>
                </c:pt>
                <c:pt idx="228">
                  <c:v>2016.11.24</c:v>
                </c:pt>
                <c:pt idx="229">
                  <c:v>2016.11.25</c:v>
                </c:pt>
                <c:pt idx="230">
                  <c:v>2016.11.28</c:v>
                </c:pt>
                <c:pt idx="231">
                  <c:v>2016.11.29</c:v>
                </c:pt>
                <c:pt idx="232">
                  <c:v>2016.11.30</c:v>
                </c:pt>
                <c:pt idx="233">
                  <c:v>2016.12.01</c:v>
                </c:pt>
                <c:pt idx="234">
                  <c:v>2016.12.02</c:v>
                </c:pt>
                <c:pt idx="235">
                  <c:v>2016.12.05</c:v>
                </c:pt>
                <c:pt idx="236">
                  <c:v>2016.12.06</c:v>
                </c:pt>
                <c:pt idx="237">
                  <c:v>2016.12.07</c:v>
                </c:pt>
                <c:pt idx="238">
                  <c:v>2016.12.08</c:v>
                </c:pt>
                <c:pt idx="239">
                  <c:v>2016.12.09</c:v>
                </c:pt>
                <c:pt idx="240">
                  <c:v>2016.12.12</c:v>
                </c:pt>
                <c:pt idx="241">
                  <c:v>2016.12.13</c:v>
                </c:pt>
                <c:pt idx="242">
                  <c:v>2016.12.14</c:v>
                </c:pt>
                <c:pt idx="243">
                  <c:v>2016.12.15</c:v>
                </c:pt>
                <c:pt idx="244">
                  <c:v>2016.12.16</c:v>
                </c:pt>
                <c:pt idx="245">
                  <c:v>2016.12.19</c:v>
                </c:pt>
                <c:pt idx="246">
                  <c:v>2016.12.20</c:v>
                </c:pt>
                <c:pt idx="247">
                  <c:v>2016.12.21</c:v>
                </c:pt>
                <c:pt idx="248">
                  <c:v>2016.12.22</c:v>
                </c:pt>
                <c:pt idx="249">
                  <c:v>2016.12.23</c:v>
                </c:pt>
                <c:pt idx="250">
                  <c:v>2016.12.26</c:v>
                </c:pt>
                <c:pt idx="251">
                  <c:v>2016.12.27</c:v>
                </c:pt>
                <c:pt idx="252">
                  <c:v>2016.12.28</c:v>
                </c:pt>
                <c:pt idx="253">
                  <c:v>2016.12.29</c:v>
                </c:pt>
                <c:pt idx="254">
                  <c:v>2017.01.02</c:v>
                </c:pt>
                <c:pt idx="255">
                  <c:v>2017.01.03</c:v>
                </c:pt>
                <c:pt idx="256">
                  <c:v>2017.01.04</c:v>
                </c:pt>
                <c:pt idx="257">
                  <c:v>2017.01.05</c:v>
                </c:pt>
                <c:pt idx="258">
                  <c:v>2017.01.06</c:v>
                </c:pt>
                <c:pt idx="259">
                  <c:v>2017.01.09</c:v>
                </c:pt>
                <c:pt idx="260">
                  <c:v>2017.01.10</c:v>
                </c:pt>
                <c:pt idx="261">
                  <c:v>2017.01.11</c:v>
                </c:pt>
                <c:pt idx="262">
                  <c:v>2017.01.12</c:v>
                </c:pt>
                <c:pt idx="263">
                  <c:v>2017.01.13</c:v>
                </c:pt>
                <c:pt idx="264">
                  <c:v>2017.01.16</c:v>
                </c:pt>
                <c:pt idx="265">
                  <c:v>2017.01.17</c:v>
                </c:pt>
                <c:pt idx="266">
                  <c:v>2017.01.18</c:v>
                </c:pt>
                <c:pt idx="267">
                  <c:v>2017.01.19</c:v>
                </c:pt>
                <c:pt idx="268">
                  <c:v>2017.01.20</c:v>
                </c:pt>
                <c:pt idx="269">
                  <c:v>2017.01.23</c:v>
                </c:pt>
                <c:pt idx="270">
                  <c:v>2017.01.24</c:v>
                </c:pt>
                <c:pt idx="271">
                  <c:v>2017.01.25</c:v>
                </c:pt>
                <c:pt idx="272">
                  <c:v>2017.01.26</c:v>
                </c:pt>
                <c:pt idx="273">
                  <c:v>2017.01.31</c:v>
                </c:pt>
                <c:pt idx="274">
                  <c:v>2017.02.01</c:v>
                </c:pt>
                <c:pt idx="275">
                  <c:v>2017.02.02</c:v>
                </c:pt>
                <c:pt idx="276">
                  <c:v>2017.02.03</c:v>
                </c:pt>
                <c:pt idx="277">
                  <c:v>2017.02.06</c:v>
                </c:pt>
                <c:pt idx="278">
                  <c:v>2017.02.07</c:v>
                </c:pt>
                <c:pt idx="279">
                  <c:v>2017.02.08</c:v>
                </c:pt>
                <c:pt idx="280">
                  <c:v>2017.02.09</c:v>
                </c:pt>
                <c:pt idx="281">
                  <c:v>2017.02.10</c:v>
                </c:pt>
                <c:pt idx="282">
                  <c:v>2017.02.13</c:v>
                </c:pt>
                <c:pt idx="283">
                  <c:v>2017.02.14</c:v>
                </c:pt>
                <c:pt idx="284">
                  <c:v>2017.02.15</c:v>
                </c:pt>
                <c:pt idx="285">
                  <c:v>2017.02.16</c:v>
                </c:pt>
                <c:pt idx="286">
                  <c:v>2017.02.17</c:v>
                </c:pt>
                <c:pt idx="287">
                  <c:v>2017.02.20</c:v>
                </c:pt>
                <c:pt idx="288">
                  <c:v>2017.02.21</c:v>
                </c:pt>
                <c:pt idx="289">
                  <c:v>2017.02.22</c:v>
                </c:pt>
                <c:pt idx="290">
                  <c:v>2017.02.23</c:v>
                </c:pt>
                <c:pt idx="291">
                  <c:v>2017.02.24</c:v>
                </c:pt>
                <c:pt idx="292">
                  <c:v>2017.02.27</c:v>
                </c:pt>
                <c:pt idx="293">
                  <c:v>2017.02.28</c:v>
                </c:pt>
                <c:pt idx="294">
                  <c:v>2017.03.02</c:v>
                </c:pt>
                <c:pt idx="295">
                  <c:v>2017.03.03</c:v>
                </c:pt>
                <c:pt idx="296">
                  <c:v>2017.03.06</c:v>
                </c:pt>
                <c:pt idx="297">
                  <c:v>2017.03.07</c:v>
                </c:pt>
                <c:pt idx="298">
                  <c:v>2017.03.08</c:v>
                </c:pt>
                <c:pt idx="299">
                  <c:v>2017.03.09</c:v>
                </c:pt>
                <c:pt idx="300">
                  <c:v>2017.03.10</c:v>
                </c:pt>
                <c:pt idx="301">
                  <c:v>2017.03.13</c:v>
                </c:pt>
                <c:pt idx="302">
                  <c:v>2017.03.14</c:v>
                </c:pt>
                <c:pt idx="303">
                  <c:v>2017.03.15</c:v>
                </c:pt>
                <c:pt idx="304">
                  <c:v>2017.03.16</c:v>
                </c:pt>
                <c:pt idx="305">
                  <c:v>2017.03.17</c:v>
                </c:pt>
                <c:pt idx="306">
                  <c:v>2017.03.20</c:v>
                </c:pt>
                <c:pt idx="307">
                  <c:v>2017.03.21</c:v>
                </c:pt>
                <c:pt idx="308">
                  <c:v>2017.03.22</c:v>
                </c:pt>
                <c:pt idx="309">
                  <c:v>2017.03.23</c:v>
                </c:pt>
                <c:pt idx="310">
                  <c:v>2017.03.24</c:v>
                </c:pt>
                <c:pt idx="311">
                  <c:v>2017.03.27</c:v>
                </c:pt>
                <c:pt idx="312">
                  <c:v>2017.03.28</c:v>
                </c:pt>
                <c:pt idx="313">
                  <c:v>2017.03.29</c:v>
                </c:pt>
                <c:pt idx="314">
                  <c:v>2017.03.30</c:v>
                </c:pt>
                <c:pt idx="315">
                  <c:v>2017.03.31</c:v>
                </c:pt>
                <c:pt idx="316">
                  <c:v>2017.04.03</c:v>
                </c:pt>
                <c:pt idx="317">
                  <c:v>2017.04.04</c:v>
                </c:pt>
                <c:pt idx="318">
                  <c:v>2017.04.05</c:v>
                </c:pt>
                <c:pt idx="319">
                  <c:v>2017.04.06</c:v>
                </c:pt>
                <c:pt idx="320">
                  <c:v>2017.04.07</c:v>
                </c:pt>
                <c:pt idx="321">
                  <c:v>2017.04.10</c:v>
                </c:pt>
                <c:pt idx="322">
                  <c:v>2017.04.11</c:v>
                </c:pt>
                <c:pt idx="323">
                  <c:v>2017.04.12</c:v>
                </c:pt>
                <c:pt idx="324">
                  <c:v>2017.04.13</c:v>
                </c:pt>
                <c:pt idx="325">
                  <c:v>2017.04.14</c:v>
                </c:pt>
                <c:pt idx="326">
                  <c:v>2017.04.17</c:v>
                </c:pt>
                <c:pt idx="327">
                  <c:v>2017.04.18</c:v>
                </c:pt>
                <c:pt idx="328">
                  <c:v>2017.04.19</c:v>
                </c:pt>
                <c:pt idx="329">
                  <c:v>2017.04.20</c:v>
                </c:pt>
                <c:pt idx="330">
                  <c:v>2017.04.21</c:v>
                </c:pt>
                <c:pt idx="331">
                  <c:v>2017.04.24</c:v>
                </c:pt>
                <c:pt idx="332">
                  <c:v>2017.04.25</c:v>
                </c:pt>
                <c:pt idx="333">
                  <c:v>2017.04.26</c:v>
                </c:pt>
                <c:pt idx="334">
                  <c:v>2017.04.27</c:v>
                </c:pt>
                <c:pt idx="335">
                  <c:v>2017.04.28</c:v>
                </c:pt>
                <c:pt idx="336">
                  <c:v>2017.05.02</c:v>
                </c:pt>
                <c:pt idx="337">
                  <c:v>2017.05.04</c:v>
                </c:pt>
                <c:pt idx="338">
                  <c:v>2017.05.08</c:v>
                </c:pt>
                <c:pt idx="339">
                  <c:v>2017.05.10</c:v>
                </c:pt>
                <c:pt idx="340">
                  <c:v>2017.05.11</c:v>
                </c:pt>
                <c:pt idx="341">
                  <c:v>2017.05.12</c:v>
                </c:pt>
                <c:pt idx="342">
                  <c:v>2017.05.15</c:v>
                </c:pt>
                <c:pt idx="343">
                  <c:v>2017.05.16</c:v>
                </c:pt>
                <c:pt idx="344">
                  <c:v>2017.05.17</c:v>
                </c:pt>
                <c:pt idx="345">
                  <c:v>2017.05.18</c:v>
                </c:pt>
                <c:pt idx="346">
                  <c:v>2017.05.19</c:v>
                </c:pt>
                <c:pt idx="347">
                  <c:v>2017.05.22</c:v>
                </c:pt>
                <c:pt idx="348">
                  <c:v>2017.05.23</c:v>
                </c:pt>
                <c:pt idx="349">
                  <c:v>2017.05.24</c:v>
                </c:pt>
                <c:pt idx="350">
                  <c:v>2017.05.25</c:v>
                </c:pt>
                <c:pt idx="351">
                  <c:v>2017.05.26</c:v>
                </c:pt>
                <c:pt idx="352">
                  <c:v>2017.05.29</c:v>
                </c:pt>
                <c:pt idx="353">
                  <c:v>2017.05.30</c:v>
                </c:pt>
                <c:pt idx="354">
                  <c:v>2017.05.31</c:v>
                </c:pt>
                <c:pt idx="355">
                  <c:v>2017.06.01</c:v>
                </c:pt>
                <c:pt idx="356">
                  <c:v>2017.06.02</c:v>
                </c:pt>
                <c:pt idx="357">
                  <c:v>2017.06.05</c:v>
                </c:pt>
                <c:pt idx="358">
                  <c:v>2017.06.07</c:v>
                </c:pt>
                <c:pt idx="359">
                  <c:v>2017.06.08</c:v>
                </c:pt>
                <c:pt idx="360">
                  <c:v>2017.06.09</c:v>
                </c:pt>
                <c:pt idx="361">
                  <c:v>2017.06.12</c:v>
                </c:pt>
                <c:pt idx="362">
                  <c:v>2017.06.13</c:v>
                </c:pt>
                <c:pt idx="363">
                  <c:v>2017.06.14</c:v>
                </c:pt>
                <c:pt idx="364">
                  <c:v>2017.06.15</c:v>
                </c:pt>
                <c:pt idx="365">
                  <c:v>2017.06.16</c:v>
                </c:pt>
                <c:pt idx="366">
                  <c:v>2017.06.19</c:v>
                </c:pt>
                <c:pt idx="367">
                  <c:v>2017.06.20</c:v>
                </c:pt>
                <c:pt idx="368">
                  <c:v>2017.06.21</c:v>
                </c:pt>
                <c:pt idx="369">
                  <c:v>2017.06.22</c:v>
                </c:pt>
                <c:pt idx="370">
                  <c:v>2017.06.23</c:v>
                </c:pt>
                <c:pt idx="371">
                  <c:v>2017.06.26</c:v>
                </c:pt>
                <c:pt idx="372">
                  <c:v>2017.06.27</c:v>
                </c:pt>
                <c:pt idx="373">
                  <c:v>2017.06.28</c:v>
                </c:pt>
                <c:pt idx="374">
                  <c:v>2017.06.29</c:v>
                </c:pt>
                <c:pt idx="375">
                  <c:v>2017.06.30</c:v>
                </c:pt>
                <c:pt idx="376">
                  <c:v>2017.07.03</c:v>
                </c:pt>
                <c:pt idx="377">
                  <c:v>2017.07.04</c:v>
                </c:pt>
                <c:pt idx="378">
                  <c:v>2017.07.05</c:v>
                </c:pt>
                <c:pt idx="379">
                  <c:v>2017.07.06</c:v>
                </c:pt>
                <c:pt idx="380">
                  <c:v>2017.07.07</c:v>
                </c:pt>
                <c:pt idx="381">
                  <c:v>2017.07.10</c:v>
                </c:pt>
                <c:pt idx="382">
                  <c:v>2017.07.11</c:v>
                </c:pt>
                <c:pt idx="383">
                  <c:v>2017.07.12</c:v>
                </c:pt>
                <c:pt idx="384">
                  <c:v>2017.07.13</c:v>
                </c:pt>
                <c:pt idx="385">
                  <c:v>2017.07.14</c:v>
                </c:pt>
                <c:pt idx="386">
                  <c:v>2017.07.17</c:v>
                </c:pt>
                <c:pt idx="387">
                  <c:v>2017.07.18</c:v>
                </c:pt>
                <c:pt idx="388">
                  <c:v>2017.07.19</c:v>
                </c:pt>
                <c:pt idx="389">
                  <c:v>2017.07.20</c:v>
                </c:pt>
                <c:pt idx="390">
                  <c:v>2017.07.21</c:v>
                </c:pt>
                <c:pt idx="391">
                  <c:v>2017.07.24</c:v>
                </c:pt>
                <c:pt idx="392">
                  <c:v>2017.07.25</c:v>
                </c:pt>
                <c:pt idx="393">
                  <c:v>2017.07.26</c:v>
                </c:pt>
                <c:pt idx="394">
                  <c:v>2017.07.27</c:v>
                </c:pt>
                <c:pt idx="395">
                  <c:v>2017.07.28</c:v>
                </c:pt>
                <c:pt idx="396">
                  <c:v>2017.07.31</c:v>
                </c:pt>
                <c:pt idx="397">
                  <c:v>2017.08.01</c:v>
                </c:pt>
                <c:pt idx="398">
                  <c:v>2017.08.02</c:v>
                </c:pt>
                <c:pt idx="399">
                  <c:v>2017.08.03</c:v>
                </c:pt>
                <c:pt idx="400">
                  <c:v>2017.08.04</c:v>
                </c:pt>
                <c:pt idx="401">
                  <c:v>2017.08.07</c:v>
                </c:pt>
                <c:pt idx="402">
                  <c:v>2017.08.08</c:v>
                </c:pt>
                <c:pt idx="403">
                  <c:v>2017.08.09</c:v>
                </c:pt>
                <c:pt idx="404">
                  <c:v>2017.08.10</c:v>
                </c:pt>
                <c:pt idx="405">
                  <c:v>2017.08.11</c:v>
                </c:pt>
                <c:pt idx="406">
                  <c:v>2017.08.14</c:v>
                </c:pt>
                <c:pt idx="407">
                  <c:v>2017.08.16</c:v>
                </c:pt>
                <c:pt idx="408">
                  <c:v>2017.08.17</c:v>
                </c:pt>
                <c:pt idx="409">
                  <c:v>2017.08.18</c:v>
                </c:pt>
                <c:pt idx="410">
                  <c:v>2017.08.21</c:v>
                </c:pt>
                <c:pt idx="411">
                  <c:v>2017.08.22</c:v>
                </c:pt>
                <c:pt idx="412">
                  <c:v>2017.08.23</c:v>
                </c:pt>
                <c:pt idx="413">
                  <c:v>2017.08.24</c:v>
                </c:pt>
                <c:pt idx="414">
                  <c:v>2017.08.25</c:v>
                </c:pt>
                <c:pt idx="415">
                  <c:v>2017.08.28</c:v>
                </c:pt>
                <c:pt idx="416">
                  <c:v>2017.08.29</c:v>
                </c:pt>
                <c:pt idx="417">
                  <c:v>2017.08.30</c:v>
                </c:pt>
                <c:pt idx="418">
                  <c:v>2017.08.31</c:v>
                </c:pt>
                <c:pt idx="419">
                  <c:v>2017.09.01</c:v>
                </c:pt>
                <c:pt idx="420">
                  <c:v>2017.09.04</c:v>
                </c:pt>
                <c:pt idx="421">
                  <c:v>2017.09.05</c:v>
                </c:pt>
                <c:pt idx="422">
                  <c:v>2017.09.06</c:v>
                </c:pt>
                <c:pt idx="423">
                  <c:v>2017.09.07</c:v>
                </c:pt>
                <c:pt idx="424">
                  <c:v>2017.09.08</c:v>
                </c:pt>
                <c:pt idx="425">
                  <c:v>2017.09.11</c:v>
                </c:pt>
                <c:pt idx="426">
                  <c:v>2017.09.12</c:v>
                </c:pt>
                <c:pt idx="427">
                  <c:v>2017.09.13</c:v>
                </c:pt>
                <c:pt idx="428">
                  <c:v>2017.09.14</c:v>
                </c:pt>
                <c:pt idx="429">
                  <c:v>2017.09.15</c:v>
                </c:pt>
                <c:pt idx="430">
                  <c:v>2017.09.18</c:v>
                </c:pt>
                <c:pt idx="431">
                  <c:v>2017.09.19</c:v>
                </c:pt>
                <c:pt idx="432">
                  <c:v>2017.09.20</c:v>
                </c:pt>
                <c:pt idx="433">
                  <c:v>2017.09.21</c:v>
                </c:pt>
                <c:pt idx="434">
                  <c:v>2017.09.22</c:v>
                </c:pt>
                <c:pt idx="435">
                  <c:v>2017.09.25</c:v>
                </c:pt>
                <c:pt idx="436">
                  <c:v>2017.09.26</c:v>
                </c:pt>
                <c:pt idx="437">
                  <c:v>2017.09.27</c:v>
                </c:pt>
                <c:pt idx="438">
                  <c:v>2017.09.28</c:v>
                </c:pt>
                <c:pt idx="439">
                  <c:v>2017.09.29</c:v>
                </c:pt>
                <c:pt idx="440">
                  <c:v>2017.10.10</c:v>
                </c:pt>
                <c:pt idx="441">
                  <c:v>2017.10.11</c:v>
                </c:pt>
                <c:pt idx="442">
                  <c:v>2017.10.12</c:v>
                </c:pt>
                <c:pt idx="443">
                  <c:v>2017.10.13</c:v>
                </c:pt>
                <c:pt idx="444">
                  <c:v>2017.10.16</c:v>
                </c:pt>
                <c:pt idx="445">
                  <c:v>2017.10.17</c:v>
                </c:pt>
                <c:pt idx="446">
                  <c:v>2017.10.18</c:v>
                </c:pt>
                <c:pt idx="447">
                  <c:v>2017.10.19</c:v>
                </c:pt>
                <c:pt idx="448">
                  <c:v>2017.10.20</c:v>
                </c:pt>
                <c:pt idx="449">
                  <c:v>2017.10.23</c:v>
                </c:pt>
                <c:pt idx="450">
                  <c:v>2017.10.24</c:v>
                </c:pt>
                <c:pt idx="451">
                  <c:v>2017.10.25</c:v>
                </c:pt>
                <c:pt idx="452">
                  <c:v>2017.10.26</c:v>
                </c:pt>
                <c:pt idx="453">
                  <c:v>2017.10.27</c:v>
                </c:pt>
                <c:pt idx="454">
                  <c:v>2017.10.30</c:v>
                </c:pt>
                <c:pt idx="455">
                  <c:v>2017.10.31</c:v>
                </c:pt>
                <c:pt idx="456">
                  <c:v>2017.11.01</c:v>
                </c:pt>
                <c:pt idx="457">
                  <c:v>2017.11.02</c:v>
                </c:pt>
                <c:pt idx="458">
                  <c:v>2017.11.03</c:v>
                </c:pt>
                <c:pt idx="459">
                  <c:v>2017.11.06</c:v>
                </c:pt>
                <c:pt idx="460">
                  <c:v>2017.11.07</c:v>
                </c:pt>
                <c:pt idx="461">
                  <c:v>2017.11.08</c:v>
                </c:pt>
                <c:pt idx="462">
                  <c:v>2017.11.09</c:v>
                </c:pt>
                <c:pt idx="463">
                  <c:v>2017.11.10</c:v>
                </c:pt>
                <c:pt idx="464">
                  <c:v>2017.11.13</c:v>
                </c:pt>
                <c:pt idx="465">
                  <c:v>2017.11.14</c:v>
                </c:pt>
                <c:pt idx="466">
                  <c:v>2017.11.15</c:v>
                </c:pt>
                <c:pt idx="467">
                  <c:v>2017.11.16</c:v>
                </c:pt>
                <c:pt idx="468">
                  <c:v>2017.11.17</c:v>
                </c:pt>
                <c:pt idx="469">
                  <c:v>2017.11.20</c:v>
                </c:pt>
                <c:pt idx="470">
                  <c:v>2017.11.21</c:v>
                </c:pt>
                <c:pt idx="471">
                  <c:v>2017.11.22</c:v>
                </c:pt>
                <c:pt idx="472">
                  <c:v>2017.11.23</c:v>
                </c:pt>
                <c:pt idx="473">
                  <c:v>2017.11.24</c:v>
                </c:pt>
                <c:pt idx="474">
                  <c:v>2017.11.27</c:v>
                </c:pt>
                <c:pt idx="475">
                  <c:v>2017.11.28</c:v>
                </c:pt>
                <c:pt idx="476">
                  <c:v>2017.11.29</c:v>
                </c:pt>
                <c:pt idx="477">
                  <c:v>2017.11.30</c:v>
                </c:pt>
                <c:pt idx="478">
                  <c:v>2017.12.01</c:v>
                </c:pt>
                <c:pt idx="479">
                  <c:v>2017.12.04</c:v>
                </c:pt>
                <c:pt idx="480">
                  <c:v>2017.12.05</c:v>
                </c:pt>
                <c:pt idx="481">
                  <c:v>2017.12.06</c:v>
                </c:pt>
                <c:pt idx="482">
                  <c:v>2017.12.07</c:v>
                </c:pt>
                <c:pt idx="483">
                  <c:v>2017.12.08</c:v>
                </c:pt>
                <c:pt idx="484">
                  <c:v>2017.12.11</c:v>
                </c:pt>
                <c:pt idx="485">
                  <c:v>2017.12.12</c:v>
                </c:pt>
                <c:pt idx="486">
                  <c:v>2017.12.13</c:v>
                </c:pt>
                <c:pt idx="487">
                  <c:v>2017.12.14</c:v>
                </c:pt>
                <c:pt idx="488">
                  <c:v>2017.12.15</c:v>
                </c:pt>
                <c:pt idx="489">
                  <c:v>2017.12.18</c:v>
                </c:pt>
                <c:pt idx="490">
                  <c:v>2017.12.19</c:v>
                </c:pt>
                <c:pt idx="491">
                  <c:v>2017.12.20</c:v>
                </c:pt>
                <c:pt idx="492">
                  <c:v>2017.12.21</c:v>
                </c:pt>
                <c:pt idx="493">
                  <c:v>2017.12.22</c:v>
                </c:pt>
                <c:pt idx="494">
                  <c:v>2017.12.26</c:v>
                </c:pt>
                <c:pt idx="495">
                  <c:v>2017.12.27</c:v>
                </c:pt>
                <c:pt idx="496">
                  <c:v>2017.12.28</c:v>
                </c:pt>
                <c:pt idx="497">
                  <c:v>2018.01.02</c:v>
                </c:pt>
                <c:pt idx="498">
                  <c:v>2018.01.03</c:v>
                </c:pt>
                <c:pt idx="499">
                  <c:v>2018.01.04</c:v>
                </c:pt>
                <c:pt idx="500">
                  <c:v>2018.01.05</c:v>
                </c:pt>
                <c:pt idx="501">
                  <c:v>2018.01.08</c:v>
                </c:pt>
                <c:pt idx="502">
                  <c:v>2018.01.09</c:v>
                </c:pt>
                <c:pt idx="503">
                  <c:v>2018.01.10</c:v>
                </c:pt>
                <c:pt idx="504">
                  <c:v>2018.01.11</c:v>
                </c:pt>
                <c:pt idx="505">
                  <c:v>2018.01.12</c:v>
                </c:pt>
                <c:pt idx="506">
                  <c:v>2018.01.15</c:v>
                </c:pt>
                <c:pt idx="507">
                  <c:v>2018.01.16</c:v>
                </c:pt>
                <c:pt idx="508">
                  <c:v>2018.01.17</c:v>
                </c:pt>
                <c:pt idx="509">
                  <c:v>2018.01.18</c:v>
                </c:pt>
                <c:pt idx="510">
                  <c:v>2018.01.19</c:v>
                </c:pt>
                <c:pt idx="511">
                  <c:v>2018.01.22</c:v>
                </c:pt>
                <c:pt idx="512">
                  <c:v>2018.01.23</c:v>
                </c:pt>
                <c:pt idx="513">
                  <c:v>2018.01.24</c:v>
                </c:pt>
                <c:pt idx="514">
                  <c:v>2018.01.25</c:v>
                </c:pt>
                <c:pt idx="515">
                  <c:v>2018.01.26</c:v>
                </c:pt>
                <c:pt idx="516">
                  <c:v>2018.01.29</c:v>
                </c:pt>
                <c:pt idx="517">
                  <c:v>2018.01.30</c:v>
                </c:pt>
                <c:pt idx="518">
                  <c:v>2018.01.31</c:v>
                </c:pt>
                <c:pt idx="519">
                  <c:v>2018.02.01</c:v>
                </c:pt>
                <c:pt idx="520">
                  <c:v>2018.02.02</c:v>
                </c:pt>
                <c:pt idx="521">
                  <c:v>2018.02.05</c:v>
                </c:pt>
                <c:pt idx="522">
                  <c:v>2018.02.06</c:v>
                </c:pt>
                <c:pt idx="523">
                  <c:v>2018.02.07</c:v>
                </c:pt>
                <c:pt idx="524">
                  <c:v>2018.02.08</c:v>
                </c:pt>
                <c:pt idx="525">
                  <c:v>2018.02.09</c:v>
                </c:pt>
                <c:pt idx="526">
                  <c:v>2018.02.12</c:v>
                </c:pt>
                <c:pt idx="527">
                  <c:v>2018.02.13</c:v>
                </c:pt>
                <c:pt idx="528">
                  <c:v>2018.02.14</c:v>
                </c:pt>
                <c:pt idx="529">
                  <c:v>2018.02.19</c:v>
                </c:pt>
                <c:pt idx="530">
                  <c:v>2018.02.20</c:v>
                </c:pt>
                <c:pt idx="531">
                  <c:v>2018.02.21</c:v>
                </c:pt>
                <c:pt idx="532">
                  <c:v>2018.02.22</c:v>
                </c:pt>
                <c:pt idx="533">
                  <c:v>2018.02.23</c:v>
                </c:pt>
                <c:pt idx="534">
                  <c:v>2018.02.26</c:v>
                </c:pt>
                <c:pt idx="535">
                  <c:v>2018.02.27</c:v>
                </c:pt>
                <c:pt idx="536">
                  <c:v>2018.02.28</c:v>
                </c:pt>
                <c:pt idx="537">
                  <c:v>2018.03.02</c:v>
                </c:pt>
                <c:pt idx="538">
                  <c:v>2018.03.05</c:v>
                </c:pt>
                <c:pt idx="539">
                  <c:v>2018.03.06</c:v>
                </c:pt>
                <c:pt idx="540">
                  <c:v>2018.03.07</c:v>
                </c:pt>
                <c:pt idx="541">
                  <c:v>2018.03.08</c:v>
                </c:pt>
                <c:pt idx="542">
                  <c:v>2018.03.09</c:v>
                </c:pt>
                <c:pt idx="543">
                  <c:v>2018.03.12</c:v>
                </c:pt>
                <c:pt idx="544">
                  <c:v>2018.03.13</c:v>
                </c:pt>
                <c:pt idx="545">
                  <c:v>2018.03.14</c:v>
                </c:pt>
                <c:pt idx="546">
                  <c:v>2018.03.15</c:v>
                </c:pt>
                <c:pt idx="547">
                  <c:v>2018.03.16</c:v>
                </c:pt>
                <c:pt idx="548">
                  <c:v>2018.03.19</c:v>
                </c:pt>
                <c:pt idx="549">
                  <c:v>2018.03.20</c:v>
                </c:pt>
                <c:pt idx="550">
                  <c:v>2018.03.21</c:v>
                </c:pt>
                <c:pt idx="551">
                  <c:v>2018.03.22</c:v>
                </c:pt>
                <c:pt idx="552">
                  <c:v>2018.03.23</c:v>
                </c:pt>
                <c:pt idx="553">
                  <c:v>2018.03.26</c:v>
                </c:pt>
                <c:pt idx="554">
                  <c:v>2018.03.27</c:v>
                </c:pt>
                <c:pt idx="555">
                  <c:v>2018.03.28</c:v>
                </c:pt>
                <c:pt idx="556">
                  <c:v>2018.03.29</c:v>
                </c:pt>
                <c:pt idx="557">
                  <c:v>2018.03.30</c:v>
                </c:pt>
                <c:pt idx="558">
                  <c:v>2018.04.02</c:v>
                </c:pt>
                <c:pt idx="559">
                  <c:v>2018.04.03</c:v>
                </c:pt>
              </c:strCache>
            </c:strRef>
          </c:cat>
          <c:val>
            <c:numRef>
              <c:f>Sheet1!$P$2:$P$561</c:f>
              <c:numCache>
                <c:formatCode>0.00%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-8.7156930675893474E-3</c:v>
                </c:pt>
                <c:pt idx="9">
                  <c:v>-2.0673872289584949E-3</c:v>
                </c:pt>
                <c:pt idx="10">
                  <c:v>-4.2540751168573809E-3</c:v>
                </c:pt>
                <c:pt idx="11">
                  <c:v>-1.4892764113267232E-2</c:v>
                </c:pt>
                <c:pt idx="12">
                  <c:v>-1.052978221638301E-2</c:v>
                </c:pt>
                <c:pt idx="13">
                  <c:v>-7.0726419933813123E-3</c:v>
                </c:pt>
                <c:pt idx="14">
                  <c:v>-7.0726419933813123E-3</c:v>
                </c:pt>
                <c:pt idx="15">
                  <c:v>-4.2066660932639444E-2</c:v>
                </c:pt>
                <c:pt idx="16">
                  <c:v>-2.1147979984675436E-2</c:v>
                </c:pt>
                <c:pt idx="17">
                  <c:v>-2.1147979984675436E-2</c:v>
                </c:pt>
                <c:pt idx="18">
                  <c:v>-2.6753085945050437E-2</c:v>
                </c:pt>
                <c:pt idx="19">
                  <c:v>-2.4604865919749752E-2</c:v>
                </c:pt>
                <c:pt idx="20">
                  <c:v>-2.3943540467008972E-2</c:v>
                </c:pt>
                <c:pt idx="21">
                  <c:v>-2.1529847446469241E-2</c:v>
                </c:pt>
                <c:pt idx="22">
                  <c:v>-1.2816031927482374E-2</c:v>
                </c:pt>
                <c:pt idx="23">
                  <c:v>-1.8817137682078711E-2</c:v>
                </c:pt>
                <c:pt idx="24">
                  <c:v>-1.1091707505433313E-2</c:v>
                </c:pt>
                <c:pt idx="25">
                  <c:v>-1.2407915142035764E-2</c:v>
                </c:pt>
                <c:pt idx="26">
                  <c:v>-1.068096615408054E-2</c:v>
                </c:pt>
                <c:pt idx="27">
                  <c:v>0</c:v>
                </c:pt>
                <c:pt idx="28">
                  <c:v>-2.5646259723055564E-3</c:v>
                </c:pt>
                <c:pt idx="29">
                  <c:v>-1.233801310214333E-2</c:v>
                </c:pt>
                <c:pt idx="30">
                  <c:v>-7.8763597552538034E-3</c:v>
                </c:pt>
                <c:pt idx="31">
                  <c:v>-1.0756150448573587E-2</c:v>
                </c:pt>
                <c:pt idx="32">
                  <c:v>-2.767398117423947E-2</c:v>
                </c:pt>
                <c:pt idx="33">
                  <c:v>-2.767398117423947E-2</c:v>
                </c:pt>
                <c:pt idx="34">
                  <c:v>-2.767398117423947E-2</c:v>
                </c:pt>
                <c:pt idx="35">
                  <c:v>-2.767398117423947E-2</c:v>
                </c:pt>
                <c:pt idx="36">
                  <c:v>-2.7419275833159507E-2</c:v>
                </c:pt>
                <c:pt idx="37">
                  <c:v>-2.7419275833159507E-2</c:v>
                </c:pt>
                <c:pt idx="38">
                  <c:v>-2.9713634142846779E-2</c:v>
                </c:pt>
                <c:pt idx="39">
                  <c:v>-2.8959954717545644E-2</c:v>
                </c:pt>
                <c:pt idx="40">
                  <c:v>-2.3524903577164857E-2</c:v>
                </c:pt>
                <c:pt idx="41">
                  <c:v>-2.3652756248610296E-2</c:v>
                </c:pt>
                <c:pt idx="42">
                  <c:v>-2.0982375350249161E-2</c:v>
                </c:pt>
                <c:pt idx="43">
                  <c:v>-1.6422581416937199E-2</c:v>
                </c:pt>
                <c:pt idx="44">
                  <c:v>-1.5286693878158175E-2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-2.1970334191920848E-3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-1.596528296227584E-3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-2.4185252467390228E-8</c:v>
                </c:pt>
                <c:pt idx="61">
                  <c:v>-9.9073960781126402E-4</c:v>
                </c:pt>
                <c:pt idx="62">
                  <c:v>-9.9076377077200739E-4</c:v>
                </c:pt>
                <c:pt idx="63">
                  <c:v>-9.9076377077200739E-4</c:v>
                </c:pt>
                <c:pt idx="64">
                  <c:v>-9.9076377077200739E-4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-5.3897524914252593E-3</c:v>
                </c:pt>
                <c:pt idx="70">
                  <c:v>-4.8994360846332796E-3</c:v>
                </c:pt>
                <c:pt idx="71">
                  <c:v>-2.9189511419585035E-3</c:v>
                </c:pt>
                <c:pt idx="72">
                  <c:v>-8.8067813286669683E-3</c:v>
                </c:pt>
                <c:pt idx="73">
                  <c:v>-8.3191239240452131E-3</c:v>
                </c:pt>
                <c:pt idx="74">
                  <c:v>-8.3191239240452131E-3</c:v>
                </c:pt>
                <c:pt idx="75">
                  <c:v>-8.3191239240452131E-3</c:v>
                </c:pt>
                <c:pt idx="76">
                  <c:v>-7.1931430064930968E-3</c:v>
                </c:pt>
                <c:pt idx="77">
                  <c:v>-7.3185262576664911E-3</c:v>
                </c:pt>
                <c:pt idx="78">
                  <c:v>-7.3185262576664911E-3</c:v>
                </c:pt>
                <c:pt idx="79">
                  <c:v>-4.8405497870565029E-3</c:v>
                </c:pt>
                <c:pt idx="80">
                  <c:v>-1.3633690486165584E-3</c:v>
                </c:pt>
                <c:pt idx="81">
                  <c:v>-1.4885570768929934E-3</c:v>
                </c:pt>
                <c:pt idx="82">
                  <c:v>-1.4885570768929934E-3</c:v>
                </c:pt>
                <c:pt idx="83">
                  <c:v>-3.6280758508544508E-4</c:v>
                </c:pt>
                <c:pt idx="84">
                  <c:v>-3.6280758508544508E-4</c:v>
                </c:pt>
                <c:pt idx="85">
                  <c:v>-3.6280758508544508E-4</c:v>
                </c:pt>
                <c:pt idx="86">
                  <c:v>-3.6280758508544508E-4</c:v>
                </c:pt>
                <c:pt idx="87">
                  <c:v>-3.6280758508544508E-4</c:v>
                </c:pt>
                <c:pt idx="88">
                  <c:v>-3.6280758508544508E-4</c:v>
                </c:pt>
                <c:pt idx="89">
                  <c:v>-1.7869482886645471E-3</c:v>
                </c:pt>
                <c:pt idx="90">
                  <c:v>-1.7869726672714581E-3</c:v>
                </c:pt>
                <c:pt idx="91">
                  <c:v>-1.7869726672714581E-3</c:v>
                </c:pt>
                <c:pt idx="92">
                  <c:v>0</c:v>
                </c:pt>
                <c:pt idx="93">
                  <c:v>-1.0217394682235481E-2</c:v>
                </c:pt>
                <c:pt idx="94">
                  <c:v>-1.0217491741445484E-2</c:v>
                </c:pt>
                <c:pt idx="95">
                  <c:v>-1.1999657435947553E-2</c:v>
                </c:pt>
                <c:pt idx="96">
                  <c:v>-1.0208670930662578E-2</c:v>
                </c:pt>
                <c:pt idx="97">
                  <c:v>-1.0208670930662578E-2</c:v>
                </c:pt>
                <c:pt idx="98">
                  <c:v>-1.0208670930662578E-2</c:v>
                </c:pt>
                <c:pt idx="99">
                  <c:v>-1.0208670930662578E-2</c:v>
                </c:pt>
                <c:pt idx="100">
                  <c:v>-8.6188510279829877E-3</c:v>
                </c:pt>
                <c:pt idx="101">
                  <c:v>-8.6188996295224474E-3</c:v>
                </c:pt>
                <c:pt idx="102">
                  <c:v>-3.4771601935852381E-3</c:v>
                </c:pt>
                <c:pt idx="103">
                  <c:v>-7.4215280429656971E-4</c:v>
                </c:pt>
                <c:pt idx="104">
                  <c:v>-7.4220176028738649E-4</c:v>
                </c:pt>
                <c:pt idx="105">
                  <c:v>-7.4225071627598282E-4</c:v>
                </c:pt>
                <c:pt idx="106">
                  <c:v>-7.4234862824895664E-4</c:v>
                </c:pt>
                <c:pt idx="107">
                  <c:v>-1.7601365450701234E-3</c:v>
                </c:pt>
                <c:pt idx="108">
                  <c:v>-1.2535244226048459E-3</c:v>
                </c:pt>
                <c:pt idx="109">
                  <c:v>0</c:v>
                </c:pt>
                <c:pt idx="110">
                  <c:v>-1.9055580259021987E-3</c:v>
                </c:pt>
                <c:pt idx="111">
                  <c:v>-4.4102994778201232E-3</c:v>
                </c:pt>
                <c:pt idx="112">
                  <c:v>-2.9261216411500257E-3</c:v>
                </c:pt>
                <c:pt idx="113">
                  <c:v>-7.5721855578469999E-4</c:v>
                </c:pt>
                <c:pt idx="114">
                  <c:v>-1.5718320212015024E-2</c:v>
                </c:pt>
                <c:pt idx="115">
                  <c:v>-1.5718320212015024E-2</c:v>
                </c:pt>
                <c:pt idx="116">
                  <c:v>-1.5718320212015024E-2</c:v>
                </c:pt>
                <c:pt idx="117">
                  <c:v>-1.4703519739830639E-2</c:v>
                </c:pt>
                <c:pt idx="118">
                  <c:v>-1.4703519739830639E-2</c:v>
                </c:pt>
                <c:pt idx="119">
                  <c:v>-1.4703519739830639E-2</c:v>
                </c:pt>
                <c:pt idx="120">
                  <c:v>-1.4312824691459447E-2</c:v>
                </c:pt>
                <c:pt idx="121">
                  <c:v>-1.4052551327469853E-2</c:v>
                </c:pt>
                <c:pt idx="122">
                  <c:v>-1.4052599696549262E-2</c:v>
                </c:pt>
                <c:pt idx="123">
                  <c:v>-1.4052599696549262E-2</c:v>
                </c:pt>
                <c:pt idx="124">
                  <c:v>-1.4052599696549262E-2</c:v>
                </c:pt>
                <c:pt idx="125">
                  <c:v>-1.4052599696549262E-2</c:v>
                </c:pt>
                <c:pt idx="126">
                  <c:v>-9.6912473087449325E-3</c:v>
                </c:pt>
                <c:pt idx="127">
                  <c:v>-4.998993079615488E-3</c:v>
                </c:pt>
                <c:pt idx="128">
                  <c:v>-1.3094682606853425E-3</c:v>
                </c:pt>
                <c:pt idx="129">
                  <c:v>0</c:v>
                </c:pt>
                <c:pt idx="130">
                  <c:v>-5.3292173506735985E-4</c:v>
                </c:pt>
                <c:pt idx="131">
                  <c:v>-1.2634693191222235E-2</c:v>
                </c:pt>
                <c:pt idx="132">
                  <c:v>-9.1502787089843274E-3</c:v>
                </c:pt>
                <c:pt idx="133">
                  <c:v>-7.0752929192299252E-3</c:v>
                </c:pt>
                <c:pt idx="134">
                  <c:v>0</c:v>
                </c:pt>
                <c:pt idx="135">
                  <c:v>-1.0416053308992534E-3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-5.2581520564272122E-3</c:v>
                </c:pt>
                <c:pt idx="144">
                  <c:v>-1.6989551295267802E-3</c:v>
                </c:pt>
                <c:pt idx="145">
                  <c:v>-1.1664881758768342E-3</c:v>
                </c:pt>
                <c:pt idx="146">
                  <c:v>-3.6928270984115663E-4</c:v>
                </c:pt>
                <c:pt idx="147">
                  <c:v>0</c:v>
                </c:pt>
                <c:pt idx="148">
                  <c:v>0</c:v>
                </c:pt>
                <c:pt idx="149">
                  <c:v>-8.0428386888509174E-4</c:v>
                </c:pt>
                <c:pt idx="150">
                  <c:v>-8.0428386888509174E-4</c:v>
                </c:pt>
                <c:pt idx="151">
                  <c:v>-8.0428386888509174E-4</c:v>
                </c:pt>
                <c:pt idx="152">
                  <c:v>-8.0428386888509174E-4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-1.3538611835302028E-3</c:v>
                </c:pt>
                <c:pt idx="161">
                  <c:v>-1.3538611835302028E-3</c:v>
                </c:pt>
                <c:pt idx="162">
                  <c:v>-1.0815205470369182E-3</c:v>
                </c:pt>
                <c:pt idx="163">
                  <c:v>-1.4887145177047145E-3</c:v>
                </c:pt>
                <c:pt idx="164">
                  <c:v>-1.4887145177047145E-3</c:v>
                </c:pt>
                <c:pt idx="165">
                  <c:v>-1.4887145177047145E-3</c:v>
                </c:pt>
                <c:pt idx="166">
                  <c:v>-1.4887145177047145E-3</c:v>
                </c:pt>
                <c:pt idx="167">
                  <c:v>-1.4887145177047145E-3</c:v>
                </c:pt>
                <c:pt idx="168">
                  <c:v>-1.4887145177047145E-3</c:v>
                </c:pt>
                <c:pt idx="169">
                  <c:v>-1.4887145177047145E-3</c:v>
                </c:pt>
                <c:pt idx="170">
                  <c:v>-1.4887145177047145E-3</c:v>
                </c:pt>
                <c:pt idx="171">
                  <c:v>-1.4887145177047145E-3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-4.3399146911742292E-3</c:v>
                </c:pt>
                <c:pt idx="178">
                  <c:v>-4.3399146911742292E-3</c:v>
                </c:pt>
                <c:pt idx="179">
                  <c:v>-4.3399146911742292E-3</c:v>
                </c:pt>
                <c:pt idx="180">
                  <c:v>-4.3399146911742292E-3</c:v>
                </c:pt>
                <c:pt idx="181">
                  <c:v>-5.5221607527637939E-3</c:v>
                </c:pt>
                <c:pt idx="182">
                  <c:v>-3.7841207463285009E-3</c:v>
                </c:pt>
                <c:pt idx="183">
                  <c:v>0</c:v>
                </c:pt>
                <c:pt idx="184">
                  <c:v>0</c:v>
                </c:pt>
                <c:pt idx="185">
                  <c:v>-3.4158111514666079E-3</c:v>
                </c:pt>
                <c:pt idx="186">
                  <c:v>-1.0721047331542888E-2</c:v>
                </c:pt>
                <c:pt idx="187">
                  <c:v>-2.8093446003241151E-3</c:v>
                </c:pt>
                <c:pt idx="188">
                  <c:v>0</c:v>
                </c:pt>
                <c:pt idx="189">
                  <c:v>-5.1518061342628041E-3</c:v>
                </c:pt>
                <c:pt idx="190">
                  <c:v>-5.1518061342628041E-3</c:v>
                </c:pt>
                <c:pt idx="191">
                  <c:v>-6.3186481778034764E-3</c:v>
                </c:pt>
                <c:pt idx="192">
                  <c:v>-6.3186481778034764E-3</c:v>
                </c:pt>
                <c:pt idx="193">
                  <c:v>-6.3186481778034764E-3</c:v>
                </c:pt>
                <c:pt idx="194">
                  <c:v>-6.3186481778034764E-3</c:v>
                </c:pt>
                <c:pt idx="195">
                  <c:v>-6.3186481778034764E-3</c:v>
                </c:pt>
                <c:pt idx="196">
                  <c:v>-6.3186481778034764E-3</c:v>
                </c:pt>
                <c:pt idx="197">
                  <c:v>-6.3186481778034764E-3</c:v>
                </c:pt>
                <c:pt idx="198">
                  <c:v>-6.3186481778034764E-3</c:v>
                </c:pt>
                <c:pt idx="199">
                  <c:v>-6.3186481778034764E-3</c:v>
                </c:pt>
                <c:pt idx="200">
                  <c:v>-6.3186481778034764E-3</c:v>
                </c:pt>
                <c:pt idx="201">
                  <c:v>-2.587909568506408E-3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-1.4208216225681802E-3</c:v>
                </c:pt>
                <c:pt idx="209">
                  <c:v>-3.5196729638617974E-3</c:v>
                </c:pt>
                <c:pt idx="210">
                  <c:v>-3.5196729638617974E-3</c:v>
                </c:pt>
                <c:pt idx="211">
                  <c:v>-3.5196729638617974E-3</c:v>
                </c:pt>
                <c:pt idx="212">
                  <c:v>-3.5196729638617974E-3</c:v>
                </c:pt>
                <c:pt idx="213">
                  <c:v>-3.5196729638617974E-3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-1.0613791597747113E-2</c:v>
                </c:pt>
                <c:pt idx="219">
                  <c:v>-1.1124648766199785E-2</c:v>
                </c:pt>
                <c:pt idx="220">
                  <c:v>-1.1124648766199785E-2</c:v>
                </c:pt>
                <c:pt idx="221">
                  <c:v>-1.1124648766199785E-2</c:v>
                </c:pt>
                <c:pt idx="222">
                  <c:v>-1.1124727026802006E-2</c:v>
                </c:pt>
                <c:pt idx="223">
                  <c:v>-7.5421479738064789E-3</c:v>
                </c:pt>
                <c:pt idx="224">
                  <c:v>-7.5421479738064789E-3</c:v>
                </c:pt>
                <c:pt idx="225">
                  <c:v>-7.5421479738064789E-3</c:v>
                </c:pt>
                <c:pt idx="226">
                  <c:v>-7.5421479738064789E-3</c:v>
                </c:pt>
                <c:pt idx="227">
                  <c:v>-7.5421479738064789E-3</c:v>
                </c:pt>
                <c:pt idx="228">
                  <c:v>-7.5421479738064789E-3</c:v>
                </c:pt>
                <c:pt idx="229">
                  <c:v>-7.5421479738064789E-3</c:v>
                </c:pt>
                <c:pt idx="230">
                  <c:v>-7.5421479738064789E-3</c:v>
                </c:pt>
                <c:pt idx="231">
                  <c:v>-6.6054805793434035E-3</c:v>
                </c:pt>
                <c:pt idx="232">
                  <c:v>-6.6054805793434035E-3</c:v>
                </c:pt>
                <c:pt idx="233">
                  <c:v>-6.6054805793434035E-3</c:v>
                </c:pt>
                <c:pt idx="234">
                  <c:v>-6.6054805793434035E-3</c:v>
                </c:pt>
                <c:pt idx="235">
                  <c:v>-6.6054805793434035E-3</c:v>
                </c:pt>
                <c:pt idx="236">
                  <c:v>-6.6055067678920665E-3</c:v>
                </c:pt>
                <c:pt idx="237">
                  <c:v>-6.6055067678920665E-3</c:v>
                </c:pt>
                <c:pt idx="238">
                  <c:v>-8.1795082560396359E-3</c:v>
                </c:pt>
                <c:pt idx="239">
                  <c:v>0</c:v>
                </c:pt>
                <c:pt idx="240">
                  <c:v>-1.058432608225246E-7</c:v>
                </c:pt>
                <c:pt idx="241">
                  <c:v>0</c:v>
                </c:pt>
                <c:pt idx="242">
                  <c:v>-1.7596464504988196E-2</c:v>
                </c:pt>
                <c:pt idx="243">
                  <c:v>-1.688351824040657E-2</c:v>
                </c:pt>
                <c:pt idx="244">
                  <c:v>-1.7594507540005022E-2</c:v>
                </c:pt>
                <c:pt idx="245">
                  <c:v>-1.6883728733184E-2</c:v>
                </c:pt>
                <c:pt idx="246">
                  <c:v>-1.2873979415186421E-2</c:v>
                </c:pt>
                <c:pt idx="247">
                  <c:v>-1.3976864743235673E-2</c:v>
                </c:pt>
                <c:pt idx="248">
                  <c:v>-1.4162500829030256E-2</c:v>
                </c:pt>
                <c:pt idx="249">
                  <c:v>-1.2521458671483465E-2</c:v>
                </c:pt>
                <c:pt idx="250">
                  <c:v>-1.1421131969437948E-2</c:v>
                </c:pt>
                <c:pt idx="251">
                  <c:v>0</c:v>
                </c:pt>
                <c:pt idx="252">
                  <c:v>-7.0334640547971006E-3</c:v>
                </c:pt>
                <c:pt idx="253">
                  <c:v>-9.1150804684394515E-3</c:v>
                </c:pt>
                <c:pt idx="254">
                  <c:v>-6.493222623758399E-3</c:v>
                </c:pt>
                <c:pt idx="255">
                  <c:v>-5.1042054867207476E-3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-2.0932938042386162E-3</c:v>
                </c:pt>
                <c:pt idx="260">
                  <c:v>-1.734174079637274E-3</c:v>
                </c:pt>
                <c:pt idx="261">
                  <c:v>-2.7979012143737325E-3</c:v>
                </c:pt>
                <c:pt idx="262">
                  <c:v>-2.7979012143737325E-3</c:v>
                </c:pt>
                <c:pt idx="263">
                  <c:v>-1.7327006305625225E-3</c:v>
                </c:pt>
                <c:pt idx="264">
                  <c:v>-1.7327006305625225E-3</c:v>
                </c:pt>
                <c:pt idx="265">
                  <c:v>-1.7327006305625225E-3</c:v>
                </c:pt>
                <c:pt idx="266">
                  <c:v>-1.7327006305625225E-3</c:v>
                </c:pt>
                <c:pt idx="267">
                  <c:v>-1.7327006305625225E-3</c:v>
                </c:pt>
                <c:pt idx="268">
                  <c:v>-1.7327006305625225E-3</c:v>
                </c:pt>
                <c:pt idx="269">
                  <c:v>-1.7327006305625225E-3</c:v>
                </c:pt>
                <c:pt idx="270">
                  <c:v>-1.7327006305625225E-3</c:v>
                </c:pt>
                <c:pt idx="271">
                  <c:v>-1.7327006305625225E-3</c:v>
                </c:pt>
                <c:pt idx="272">
                  <c:v>-5.0786514555101192E-3</c:v>
                </c:pt>
                <c:pt idx="273">
                  <c:v>-3.5911759919797781E-3</c:v>
                </c:pt>
                <c:pt idx="274">
                  <c:v>-6.8627786612200925E-3</c:v>
                </c:pt>
                <c:pt idx="275">
                  <c:v>-6.8627786612200925E-3</c:v>
                </c:pt>
                <c:pt idx="276">
                  <c:v>-6.8627786612200925E-3</c:v>
                </c:pt>
                <c:pt idx="277">
                  <c:v>-9.0701590030648482E-3</c:v>
                </c:pt>
                <c:pt idx="278">
                  <c:v>-8.5142298382641091E-3</c:v>
                </c:pt>
                <c:pt idx="279">
                  <c:v>-8.1446256835098207E-3</c:v>
                </c:pt>
                <c:pt idx="280">
                  <c:v>-3.1620721057856738E-3</c:v>
                </c:pt>
                <c:pt idx="281">
                  <c:v>-2.0516401597956424E-3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-7.2842791928595663E-3</c:v>
                </c:pt>
                <c:pt idx="286">
                  <c:v>-5.8407093429235779E-3</c:v>
                </c:pt>
                <c:pt idx="287">
                  <c:v>-5.8408173805486463E-3</c:v>
                </c:pt>
                <c:pt idx="288">
                  <c:v>-3.6998710078157693E-3</c:v>
                </c:pt>
                <c:pt idx="289">
                  <c:v>-2.9854463886911375E-3</c:v>
                </c:pt>
                <c:pt idx="290">
                  <c:v>-1.8975500747455687E-3</c:v>
                </c:pt>
                <c:pt idx="291">
                  <c:v>-1.897604271000386E-3</c:v>
                </c:pt>
                <c:pt idx="292">
                  <c:v>-9.8246339636309798E-4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-9.3330815562775449E-4</c:v>
                </c:pt>
                <c:pt idx="298">
                  <c:v>-9.3330815562775449E-4</c:v>
                </c:pt>
                <c:pt idx="299">
                  <c:v>-9.3333529870731624E-4</c:v>
                </c:pt>
                <c:pt idx="300">
                  <c:v>0</c:v>
                </c:pt>
                <c:pt idx="301">
                  <c:v>0</c:v>
                </c:pt>
                <c:pt idx="302">
                  <c:v>-3.7075244207418478E-4</c:v>
                </c:pt>
                <c:pt idx="303">
                  <c:v>-3.7075244207418478E-4</c:v>
                </c:pt>
                <c:pt idx="304">
                  <c:v>-7.4551177585524542E-4</c:v>
                </c:pt>
                <c:pt idx="305">
                  <c:v>-7.4553906653918034E-4</c:v>
                </c:pt>
                <c:pt idx="306">
                  <c:v>-7.4553906653918034E-4</c:v>
                </c:pt>
                <c:pt idx="307">
                  <c:v>-7.1531839216765203E-3</c:v>
                </c:pt>
                <c:pt idx="308">
                  <c:v>-7.1531839216765203E-3</c:v>
                </c:pt>
                <c:pt idx="309">
                  <c:v>-7.1531839216765203E-3</c:v>
                </c:pt>
                <c:pt idx="310">
                  <c:v>-7.9049587772153096E-3</c:v>
                </c:pt>
                <c:pt idx="311">
                  <c:v>-6.2231062614075405E-3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-2.8114265174994379E-3</c:v>
                </c:pt>
                <c:pt idx="317">
                  <c:v>0</c:v>
                </c:pt>
                <c:pt idx="318">
                  <c:v>-3.5041858228817002E-3</c:v>
                </c:pt>
                <c:pt idx="319">
                  <c:v>0</c:v>
                </c:pt>
                <c:pt idx="320">
                  <c:v>-2.7621670211281923E-3</c:v>
                </c:pt>
                <c:pt idx="321">
                  <c:v>-2.7621945208560206E-3</c:v>
                </c:pt>
                <c:pt idx="322">
                  <c:v>-2.7622495203103448E-3</c:v>
                </c:pt>
                <c:pt idx="323">
                  <c:v>-2.7623045197620044E-3</c:v>
                </c:pt>
                <c:pt idx="324">
                  <c:v>-1.1235273269650792E-2</c:v>
                </c:pt>
                <c:pt idx="325">
                  <c:v>-9.6326550151204504E-3</c:v>
                </c:pt>
                <c:pt idx="326">
                  <c:v>0</c:v>
                </c:pt>
                <c:pt idx="327">
                  <c:v>-6.8832564255361106E-4</c:v>
                </c:pt>
                <c:pt idx="328">
                  <c:v>-2.7461418317098474E-3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-1.1146944722817409E-7</c:v>
                </c:pt>
                <c:pt idx="334">
                  <c:v>0</c:v>
                </c:pt>
                <c:pt idx="335">
                  <c:v>-2.7883183539856304E-8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-6.7397469791230513E-4</c:v>
                </c:pt>
                <c:pt idx="342">
                  <c:v>0</c:v>
                </c:pt>
                <c:pt idx="343">
                  <c:v>-5.6951355631440492E-8</c:v>
                </c:pt>
                <c:pt idx="344">
                  <c:v>-1.4977457190217036E-2</c:v>
                </c:pt>
                <c:pt idx="345">
                  <c:v>-1.4638199352531078E-2</c:v>
                </c:pt>
                <c:pt idx="346">
                  <c:v>-1.026195969058219E-2</c:v>
                </c:pt>
                <c:pt idx="347">
                  <c:v>-6.2126134379048015E-3</c:v>
                </c:pt>
                <c:pt idx="348">
                  <c:v>-4.1988041505633955E-3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-1.9011979268359624E-3</c:v>
                </c:pt>
                <c:pt idx="359">
                  <c:v>0</c:v>
                </c:pt>
                <c:pt idx="360">
                  <c:v>-1.6161203306656713E-2</c:v>
                </c:pt>
                <c:pt idx="361">
                  <c:v>-1.6796014401017745E-2</c:v>
                </c:pt>
                <c:pt idx="362">
                  <c:v>-6.8557495116698952E-3</c:v>
                </c:pt>
                <c:pt idx="363">
                  <c:v>-6.2336986017739182E-3</c:v>
                </c:pt>
                <c:pt idx="364">
                  <c:v>-6.7033381674737047E-3</c:v>
                </c:pt>
                <c:pt idx="365">
                  <c:v>-5.7664695664716437E-3</c:v>
                </c:pt>
                <c:pt idx="366">
                  <c:v>0</c:v>
                </c:pt>
                <c:pt idx="367">
                  <c:v>-1.2398801542197857E-2</c:v>
                </c:pt>
                <c:pt idx="368">
                  <c:v>-1.0543491950252726E-2</c:v>
                </c:pt>
                <c:pt idx="369">
                  <c:v>-1.1325151834466585E-2</c:v>
                </c:pt>
                <c:pt idx="370">
                  <c:v>-1.0861676644829066E-2</c:v>
                </c:pt>
                <c:pt idx="371">
                  <c:v>-1.0861793504378658E-2</c:v>
                </c:pt>
                <c:pt idx="372">
                  <c:v>-2.7922585065222938E-2</c:v>
                </c:pt>
                <c:pt idx="373">
                  <c:v>-2.3916380270174731E-2</c:v>
                </c:pt>
                <c:pt idx="374">
                  <c:v>-3.2163915481973504E-2</c:v>
                </c:pt>
                <c:pt idx="375">
                  <c:v>-2.9888816854997557E-2</c:v>
                </c:pt>
                <c:pt idx="376">
                  <c:v>-2.9888816854997557E-2</c:v>
                </c:pt>
                <c:pt idx="377">
                  <c:v>-2.9888816854997557E-2</c:v>
                </c:pt>
                <c:pt idx="378">
                  <c:v>-2.8648504211727488E-2</c:v>
                </c:pt>
                <c:pt idx="379">
                  <c:v>-3.233389276951204E-2</c:v>
                </c:pt>
                <c:pt idx="380">
                  <c:v>-2.7413075052309388E-2</c:v>
                </c:pt>
                <c:pt idx="381">
                  <c:v>-2.7413075052309388E-2</c:v>
                </c:pt>
                <c:pt idx="382">
                  <c:v>-2.7413075052309388E-2</c:v>
                </c:pt>
                <c:pt idx="383">
                  <c:v>-2.7413075052309388E-2</c:v>
                </c:pt>
                <c:pt idx="384">
                  <c:v>-2.7413075052309388E-2</c:v>
                </c:pt>
                <c:pt idx="385">
                  <c:v>-2.4867149720662951E-2</c:v>
                </c:pt>
                <c:pt idx="386">
                  <c:v>-2.1611187302706947E-2</c:v>
                </c:pt>
                <c:pt idx="387">
                  <c:v>-1.4189459887016254E-2</c:v>
                </c:pt>
                <c:pt idx="388">
                  <c:v>-3.2910221078088497E-3</c:v>
                </c:pt>
                <c:pt idx="389">
                  <c:v>-3.8902267943350388E-3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-1.5322868427874781E-2</c:v>
                </c:pt>
                <c:pt idx="395">
                  <c:v>-1.5322868427874781E-2</c:v>
                </c:pt>
                <c:pt idx="396">
                  <c:v>-1.5322868427874781E-2</c:v>
                </c:pt>
                <c:pt idx="397">
                  <c:v>-1.5322868427874781E-2</c:v>
                </c:pt>
                <c:pt idx="398">
                  <c:v>-1.6424563266990155E-2</c:v>
                </c:pt>
                <c:pt idx="399">
                  <c:v>-1.6424563266990155E-2</c:v>
                </c:pt>
                <c:pt idx="400">
                  <c:v>-1.6424563266990155E-2</c:v>
                </c:pt>
                <c:pt idx="401">
                  <c:v>-1.448121216123166E-2</c:v>
                </c:pt>
                <c:pt idx="402">
                  <c:v>-2.416938406634439E-2</c:v>
                </c:pt>
                <c:pt idx="403">
                  <c:v>-2.416938406634439E-2</c:v>
                </c:pt>
                <c:pt idx="404">
                  <c:v>-2.416938406634439E-2</c:v>
                </c:pt>
                <c:pt idx="405">
                  <c:v>-2.416938406634439E-2</c:v>
                </c:pt>
                <c:pt idx="406">
                  <c:v>-2.416938406634439E-2</c:v>
                </c:pt>
                <c:pt idx="407">
                  <c:v>-2.1543937341973685E-2</c:v>
                </c:pt>
                <c:pt idx="408">
                  <c:v>-4.5069365170422593E-2</c:v>
                </c:pt>
                <c:pt idx="409">
                  <c:v>-4.0346277977676426E-2</c:v>
                </c:pt>
                <c:pt idx="410">
                  <c:v>-3.6826193269087426E-2</c:v>
                </c:pt>
                <c:pt idx="411">
                  <c:v>-2.8651190130062565E-2</c:v>
                </c:pt>
                <c:pt idx="412">
                  <c:v>-2.8651305984065178E-2</c:v>
                </c:pt>
                <c:pt idx="413">
                  <c:v>-2.5505609359592452E-2</c:v>
                </c:pt>
                <c:pt idx="414">
                  <c:v>-2.5505725496697496E-2</c:v>
                </c:pt>
                <c:pt idx="415">
                  <c:v>-4.1551137284771E-2</c:v>
                </c:pt>
                <c:pt idx="416">
                  <c:v>-3.7910204446212292E-2</c:v>
                </c:pt>
                <c:pt idx="417">
                  <c:v>-2.9983745806947626E-2</c:v>
                </c:pt>
                <c:pt idx="418">
                  <c:v>-2.0278699076982987E-2</c:v>
                </c:pt>
                <c:pt idx="419">
                  <c:v>-7.0226815222058203E-2</c:v>
                </c:pt>
                <c:pt idx="420">
                  <c:v>-6.3953607447334804E-2</c:v>
                </c:pt>
                <c:pt idx="421">
                  <c:v>-6.485349428493814E-2</c:v>
                </c:pt>
                <c:pt idx="422">
                  <c:v>-6.3094847347727079E-2</c:v>
                </c:pt>
                <c:pt idx="423">
                  <c:v>-6.135412231404147E-2</c:v>
                </c:pt>
                <c:pt idx="424">
                  <c:v>-5.3019693219744868E-2</c:v>
                </c:pt>
                <c:pt idx="425">
                  <c:v>-4.3144338904744561E-2</c:v>
                </c:pt>
                <c:pt idx="426">
                  <c:v>-3.7332702611571289E-2</c:v>
                </c:pt>
                <c:pt idx="427">
                  <c:v>-4.0847023099744417E-2</c:v>
                </c:pt>
                <c:pt idx="428">
                  <c:v>-4.8214213301548181E-2</c:v>
                </c:pt>
                <c:pt idx="429">
                  <c:v>-3.464729442579606E-2</c:v>
                </c:pt>
                <c:pt idx="430">
                  <c:v>-3.1426788512787018E-2</c:v>
                </c:pt>
                <c:pt idx="431">
                  <c:v>-2.8198187777038974E-2</c:v>
                </c:pt>
                <c:pt idx="432">
                  <c:v>-2.2857880845522871E-2</c:v>
                </c:pt>
                <c:pt idx="433">
                  <c:v>-2.5635129520347411E-2</c:v>
                </c:pt>
                <c:pt idx="434">
                  <c:v>-2.6908463790900505E-2</c:v>
                </c:pt>
                <c:pt idx="435">
                  <c:v>-2.8877734425557078E-2</c:v>
                </c:pt>
                <c:pt idx="436">
                  <c:v>-2.5518836175943527E-2</c:v>
                </c:pt>
                <c:pt idx="437">
                  <c:v>-2.1663727151807421E-2</c:v>
                </c:pt>
                <c:pt idx="438">
                  <c:v>-1.9137042139552474E-2</c:v>
                </c:pt>
                <c:pt idx="439">
                  <c:v>-4.9143732877467983E-3</c:v>
                </c:pt>
                <c:pt idx="440">
                  <c:v>-1.575772950182186E-3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-2.6718787405628497E-3</c:v>
                </c:pt>
                <c:pt idx="445">
                  <c:v>0</c:v>
                </c:pt>
                <c:pt idx="446">
                  <c:v>0</c:v>
                </c:pt>
                <c:pt idx="447">
                  <c:v>-4.2863285105492199E-3</c:v>
                </c:pt>
                <c:pt idx="448">
                  <c:v>0</c:v>
                </c:pt>
                <c:pt idx="449">
                  <c:v>-1.5088722744367455E-3</c:v>
                </c:pt>
                <c:pt idx="450">
                  <c:v>-6.7596196674004627E-3</c:v>
                </c:pt>
                <c:pt idx="451">
                  <c:v>-7.2360644582456501E-3</c:v>
                </c:pt>
                <c:pt idx="452">
                  <c:v>0</c:v>
                </c:pt>
                <c:pt idx="453">
                  <c:v>-1.2261180293293705E-7</c:v>
                </c:pt>
                <c:pt idx="454">
                  <c:v>-2.8633340966994769E-3</c:v>
                </c:pt>
                <c:pt idx="455">
                  <c:v>-5.0650445549771383E-4</c:v>
                </c:pt>
                <c:pt idx="456">
                  <c:v>0</c:v>
                </c:pt>
                <c:pt idx="457">
                  <c:v>0</c:v>
                </c:pt>
                <c:pt idx="458">
                  <c:v>-2.7642122149977855E-3</c:v>
                </c:pt>
                <c:pt idx="459">
                  <c:v>-9.3691570088472176E-4</c:v>
                </c:pt>
                <c:pt idx="460">
                  <c:v>-2.3993082556761358E-4</c:v>
                </c:pt>
                <c:pt idx="461">
                  <c:v>0</c:v>
                </c:pt>
                <c:pt idx="462">
                  <c:v>-1.0422943153068687E-2</c:v>
                </c:pt>
                <c:pt idx="463">
                  <c:v>-6.5051228602890365E-3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-2.3674928533985007E-2</c:v>
                </c:pt>
                <c:pt idx="468">
                  <c:v>-2.5556312930153258E-2</c:v>
                </c:pt>
                <c:pt idx="469">
                  <c:v>-2.8637269290451073E-2</c:v>
                </c:pt>
                <c:pt idx="470">
                  <c:v>-1.199902228091454E-2</c:v>
                </c:pt>
                <c:pt idx="471">
                  <c:v>-2.4094543795909029E-2</c:v>
                </c:pt>
                <c:pt idx="472">
                  <c:v>-3.5584838636962379E-2</c:v>
                </c:pt>
                <c:pt idx="473">
                  <c:v>-4.3443746388708071E-2</c:v>
                </c:pt>
                <c:pt idx="474">
                  <c:v>-3.8893300532854447E-2</c:v>
                </c:pt>
                <c:pt idx="475">
                  <c:v>-3.6628422201737898E-2</c:v>
                </c:pt>
                <c:pt idx="476">
                  <c:v>-3.9401348654834578E-2</c:v>
                </c:pt>
                <c:pt idx="477">
                  <c:v>-3.1513257255270544E-2</c:v>
                </c:pt>
                <c:pt idx="478">
                  <c:v>-3.4217741172650085E-2</c:v>
                </c:pt>
                <c:pt idx="479">
                  <c:v>-3.8623354777609364E-2</c:v>
                </c:pt>
                <c:pt idx="480">
                  <c:v>-3.8623354777609364E-2</c:v>
                </c:pt>
                <c:pt idx="481">
                  <c:v>-3.8623354777609364E-2</c:v>
                </c:pt>
                <c:pt idx="482">
                  <c:v>-3.8623354777609364E-2</c:v>
                </c:pt>
                <c:pt idx="483">
                  <c:v>-3.8623354777609364E-2</c:v>
                </c:pt>
                <c:pt idx="484">
                  <c:v>-3.3125802394483816E-2</c:v>
                </c:pt>
                <c:pt idx="485">
                  <c:v>-3.192986289304045E-2</c:v>
                </c:pt>
                <c:pt idx="486">
                  <c:v>-2.2112630543721146E-2</c:v>
                </c:pt>
                <c:pt idx="487">
                  <c:v>-2.2112630543721146E-2</c:v>
                </c:pt>
                <c:pt idx="488">
                  <c:v>-2.2112630543721146E-2</c:v>
                </c:pt>
                <c:pt idx="489">
                  <c:v>-2.2112630543721146E-2</c:v>
                </c:pt>
                <c:pt idx="490">
                  <c:v>-2.2112630543721146E-2</c:v>
                </c:pt>
                <c:pt idx="491">
                  <c:v>-2.2112630543721146E-2</c:v>
                </c:pt>
                <c:pt idx="492">
                  <c:v>-2.2112630543721146E-2</c:v>
                </c:pt>
                <c:pt idx="493">
                  <c:v>-1.5446098435365929E-2</c:v>
                </c:pt>
                <c:pt idx="494">
                  <c:v>0</c:v>
                </c:pt>
                <c:pt idx="495">
                  <c:v>-3.7399649247975564E-3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-6.1506923586025497E-3</c:v>
                </c:pt>
                <c:pt idx="504">
                  <c:v>-3.6180320458687465E-3</c:v>
                </c:pt>
                <c:pt idx="505">
                  <c:v>0</c:v>
                </c:pt>
                <c:pt idx="506">
                  <c:v>-2.2139727790144503E-2</c:v>
                </c:pt>
                <c:pt idx="507">
                  <c:v>-1.3404332544939113E-2</c:v>
                </c:pt>
                <c:pt idx="508">
                  <c:v>-2.4190414089639845E-3</c:v>
                </c:pt>
                <c:pt idx="509">
                  <c:v>0</c:v>
                </c:pt>
                <c:pt idx="510">
                  <c:v>-1.8052911239327285E-2</c:v>
                </c:pt>
                <c:pt idx="511">
                  <c:v>-7.837452077702256E-3</c:v>
                </c:pt>
                <c:pt idx="512">
                  <c:v>0</c:v>
                </c:pt>
                <c:pt idx="513">
                  <c:v>-1.1544334433318149E-2</c:v>
                </c:pt>
                <c:pt idx="514">
                  <c:v>-1.1986886649293149E-2</c:v>
                </c:pt>
                <c:pt idx="515">
                  <c:v>-1.5133050170422768E-2</c:v>
                </c:pt>
                <c:pt idx="516">
                  <c:v>-6.124727335925062E-3</c:v>
                </c:pt>
                <c:pt idx="517">
                  <c:v>-6.4946635561884847E-2</c:v>
                </c:pt>
                <c:pt idx="518">
                  <c:v>-6.1358163007797506E-2</c:v>
                </c:pt>
                <c:pt idx="519">
                  <c:v>-6.0855057926501921E-2</c:v>
                </c:pt>
                <c:pt idx="520">
                  <c:v>-6.0855057926501921E-2</c:v>
                </c:pt>
                <c:pt idx="521">
                  <c:v>-6.0855057926501921E-2</c:v>
                </c:pt>
                <c:pt idx="522">
                  <c:v>-6.0855057926501921E-2</c:v>
                </c:pt>
                <c:pt idx="523">
                  <c:v>-6.0855057926501921E-2</c:v>
                </c:pt>
                <c:pt idx="524">
                  <c:v>-0.11460617348657665</c:v>
                </c:pt>
                <c:pt idx="525">
                  <c:v>-0.11460617348657665</c:v>
                </c:pt>
                <c:pt idx="526">
                  <c:v>-0.11460617348657665</c:v>
                </c:pt>
                <c:pt idx="527">
                  <c:v>-0.11460617348657665</c:v>
                </c:pt>
                <c:pt idx="528">
                  <c:v>-0.10595022310432078</c:v>
                </c:pt>
                <c:pt idx="529">
                  <c:v>-0.11116395723924932</c:v>
                </c:pt>
                <c:pt idx="530">
                  <c:v>-0.1048584595461779</c:v>
                </c:pt>
                <c:pt idx="531">
                  <c:v>-0.12470263565305006</c:v>
                </c:pt>
                <c:pt idx="532">
                  <c:v>-0.10673743122812795</c:v>
                </c:pt>
                <c:pt idx="533">
                  <c:v>-8.7157884839292432E-2</c:v>
                </c:pt>
                <c:pt idx="534">
                  <c:v>-6.5133278638614067E-2</c:v>
                </c:pt>
                <c:pt idx="535">
                  <c:v>-9.2032791373830358E-2</c:v>
                </c:pt>
                <c:pt idx="536">
                  <c:v>-9.2032791373830358E-2</c:v>
                </c:pt>
                <c:pt idx="537">
                  <c:v>-9.2032791373830358E-2</c:v>
                </c:pt>
                <c:pt idx="538">
                  <c:v>-9.2032791373830358E-2</c:v>
                </c:pt>
                <c:pt idx="539">
                  <c:v>-0.10034775312482691</c:v>
                </c:pt>
                <c:pt idx="540">
                  <c:v>-0.10034775312482691</c:v>
                </c:pt>
                <c:pt idx="541">
                  <c:v>-9.3778925777146638E-2</c:v>
                </c:pt>
                <c:pt idx="542">
                  <c:v>-6.1633562746929771E-2</c:v>
                </c:pt>
                <c:pt idx="543">
                  <c:v>-6.5892288066256466E-2</c:v>
                </c:pt>
                <c:pt idx="544">
                  <c:v>-8.6281141086481217E-2</c:v>
                </c:pt>
                <c:pt idx="545">
                  <c:v>-8.7406560122962329E-2</c:v>
                </c:pt>
                <c:pt idx="546">
                  <c:v>-8.3523629940867261E-2</c:v>
                </c:pt>
                <c:pt idx="547">
                  <c:v>-0.10077472524776288</c:v>
                </c:pt>
                <c:pt idx="548">
                  <c:v>-0.11208001655126609</c:v>
                </c:pt>
                <c:pt idx="549">
                  <c:v>-0.11003891245412523</c:v>
                </c:pt>
                <c:pt idx="550">
                  <c:v>-0.10025629216398579</c:v>
                </c:pt>
                <c:pt idx="551">
                  <c:v>-0.10025629216398579</c:v>
                </c:pt>
                <c:pt idx="552">
                  <c:v>-0.10025629216398579</c:v>
                </c:pt>
                <c:pt idx="553">
                  <c:v>-9.4573415296907992E-2</c:v>
                </c:pt>
                <c:pt idx="554">
                  <c:v>-0.10614898961897223</c:v>
                </c:pt>
                <c:pt idx="555">
                  <c:v>-0.10614898961897223</c:v>
                </c:pt>
                <c:pt idx="556">
                  <c:v>-0.10551270124065759</c:v>
                </c:pt>
                <c:pt idx="557">
                  <c:v>-0.10041411075932727</c:v>
                </c:pt>
                <c:pt idx="558">
                  <c:v>-0.10918905204997587</c:v>
                </c:pt>
                <c:pt idx="559">
                  <c:v>-0.10918905204997587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7-BA44-A3B1-07629BDB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261984"/>
        <c:axId val="873208496"/>
      </c:lineChart>
      <c:dateAx>
        <c:axId val="848261984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08496"/>
        <c:crosses val="autoZero"/>
        <c:auto val="0"/>
        <c:lblOffset val="0"/>
        <c:baseTimeUnit val="days"/>
        <c:majorUnit val="30"/>
      </c:dateAx>
      <c:valAx>
        <c:axId val="8732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6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13</xdr:row>
      <xdr:rowOff>25400</xdr:rowOff>
    </xdr:from>
    <xdr:to>
      <xdr:col>21</xdr:col>
      <xdr:colOff>546100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6A816-5527-D64D-AD11-6EAAB4FAD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</xdr:colOff>
      <xdr:row>33</xdr:row>
      <xdr:rowOff>76200</xdr:rowOff>
    </xdr:from>
    <xdr:to>
      <xdr:col>21</xdr:col>
      <xdr:colOff>546100</xdr:colOff>
      <xdr:row>47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2010C-79C1-9148-8B24-72D226134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463550</xdr:colOff>
      <xdr:row>48</xdr:row>
      <xdr:rowOff>101600</xdr:rowOff>
    </xdr:from>
    <xdr:to>
      <xdr:col>21</xdr:col>
      <xdr:colOff>546100</xdr:colOff>
      <xdr:row>63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92CB22-C5E6-D84E-AA55-DC5C3BDA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1"/>
  <sheetViews>
    <sheetView tabSelected="1" workbookViewId="0">
      <pane ySplit="1" topLeftCell="A2" activePane="bottomLeft" state="frozen"/>
      <selection pane="bottomLeft" activeCell="M557" sqref="M557:M560"/>
    </sheetView>
  </sheetViews>
  <sheetFormatPr baseColWidth="10" defaultColWidth="8.83203125" defaultRowHeight="15" x14ac:dyDescent="0.2"/>
  <cols>
    <col min="1" max="1" width="10.1640625" bestFit="1" customWidth="1"/>
    <col min="2" max="2" width="6.1640625" bestFit="1" customWidth="1"/>
    <col min="3" max="3" width="6.6640625" bestFit="1" customWidth="1"/>
    <col min="4" max="6" width="6.1640625" bestFit="1" customWidth="1"/>
    <col min="7" max="7" width="9.1640625" bestFit="1" customWidth="1"/>
    <col min="8" max="8" width="12.1640625" bestFit="1" customWidth="1"/>
    <col min="9" max="9" width="11.33203125" bestFit="1" customWidth="1"/>
    <col min="10" max="11" width="12.1640625" bestFit="1" customWidth="1"/>
    <col min="12" max="12" width="15.83203125" style="1" bestFit="1" customWidth="1"/>
    <col min="13" max="13" width="9.5" style="11" bestFit="1" customWidth="1"/>
    <col min="14" max="14" width="12.6640625" bestFit="1" customWidth="1"/>
    <col min="15" max="15" width="8.5" bestFit="1" customWidth="1"/>
    <col min="16" max="16" width="6.5" style="2" bestFit="1" customWidth="1"/>
    <col min="17" max="17" width="8.5" bestFit="1" customWidth="1"/>
    <col min="18" max="19" width="8" bestFit="1" customWidth="1"/>
    <col min="20" max="20" width="8.5" bestFit="1" customWidth="1"/>
  </cols>
  <sheetData>
    <row r="1" spans="1:2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10" t="s">
        <v>12</v>
      </c>
      <c r="N1" s="4" t="s">
        <v>573</v>
      </c>
      <c r="O1" s="4" t="s">
        <v>574</v>
      </c>
      <c r="P1" s="6" t="s">
        <v>575</v>
      </c>
      <c r="Q1" s="4" t="s">
        <v>576</v>
      </c>
      <c r="R1" s="4" t="s">
        <v>578</v>
      </c>
      <c r="S1" s="4" t="s">
        <v>579</v>
      </c>
      <c r="T1" s="4" t="s">
        <v>577</v>
      </c>
      <c r="U1" s="2">
        <v>2.9999999999999997E-4</v>
      </c>
    </row>
    <row r="2" spans="1:22" x14ac:dyDescent="0.2">
      <c r="A2" t="s">
        <v>13</v>
      </c>
      <c r="B2">
        <v>10710</v>
      </c>
      <c r="C2">
        <v>380</v>
      </c>
      <c r="D2">
        <v>10230</v>
      </c>
      <c r="E2">
        <v>10710</v>
      </c>
      <c r="F2">
        <v>10165</v>
      </c>
      <c r="G2">
        <v>1841150</v>
      </c>
      <c r="H2">
        <v>0</v>
      </c>
      <c r="I2">
        <v>0</v>
      </c>
      <c r="J2">
        <v>0</v>
      </c>
      <c r="K2">
        <v>0</v>
      </c>
      <c r="L2" s="1">
        <v>0</v>
      </c>
      <c r="M2" s="11">
        <f>IFERROR(IF(L2&gt;0, (D3*(1-$U$1)/B2*(1+$U$1))-1, 0), 0)</f>
        <v>0</v>
      </c>
      <c r="N2" s="3">
        <f t="shared" ref="N2:N65" si="0">IFERROR(N1*(1-L2) + (N1*L2)*(1+M2), 1)</f>
        <v>1</v>
      </c>
      <c r="O2">
        <v>1</v>
      </c>
      <c r="P2" s="2">
        <f>N2-O2</f>
        <v>0</v>
      </c>
      <c r="Q2" s="2">
        <f>MIN(P2:P561)</f>
        <v>-0.12470263565305006</v>
      </c>
      <c r="R2" s="2">
        <f>N561</f>
        <v>1.4472100126673171</v>
      </c>
      <c r="S2" s="2">
        <f>(N561/N2)^(1/2.3)-1</f>
        <v>0.17434669483803922</v>
      </c>
    </row>
    <row r="3" spans="1:22" x14ac:dyDescent="0.2">
      <c r="A3" t="s">
        <v>14</v>
      </c>
      <c r="B3">
        <v>10720</v>
      </c>
      <c r="C3">
        <v>10</v>
      </c>
      <c r="D3">
        <v>10695</v>
      </c>
      <c r="E3">
        <v>10825</v>
      </c>
      <c r="F3">
        <v>10670</v>
      </c>
      <c r="G3">
        <v>1274858</v>
      </c>
      <c r="H3">
        <v>0</v>
      </c>
      <c r="I3">
        <v>0</v>
      </c>
      <c r="J3">
        <v>0</v>
      </c>
      <c r="K3">
        <v>0</v>
      </c>
      <c r="L3" s="1">
        <v>0</v>
      </c>
      <c r="M3" s="11">
        <f t="shared" ref="M3:M66" si="1">IFERROR(IF(L3&gt;0, (D4*(1-$U$1)/B3*(1+$U$1))-1, 0), 0)</f>
        <v>0</v>
      </c>
      <c r="N3" s="3">
        <f t="shared" si="0"/>
        <v>1</v>
      </c>
      <c r="O3" s="3">
        <f>MAX(O2, N3)</f>
        <v>1</v>
      </c>
      <c r="P3" s="2">
        <f t="shared" ref="P3:P66" si="2">N3-O3</f>
        <v>0</v>
      </c>
    </row>
    <row r="4" spans="1:22" x14ac:dyDescent="0.2">
      <c r="A4" t="s">
        <v>15</v>
      </c>
      <c r="B4">
        <v>10495</v>
      </c>
      <c r="C4">
        <v>225</v>
      </c>
      <c r="D4">
        <v>10740</v>
      </c>
      <c r="E4">
        <v>10750</v>
      </c>
      <c r="F4">
        <v>10450</v>
      </c>
      <c r="G4">
        <v>1374974</v>
      </c>
      <c r="H4">
        <v>10641.66666666667</v>
      </c>
      <c r="I4">
        <v>0</v>
      </c>
      <c r="J4">
        <v>0</v>
      </c>
      <c r="K4">
        <v>0</v>
      </c>
      <c r="L4" s="1">
        <v>0</v>
      </c>
      <c r="M4" s="11">
        <f t="shared" si="1"/>
        <v>0</v>
      </c>
      <c r="N4" s="3">
        <f t="shared" si="0"/>
        <v>1</v>
      </c>
      <c r="O4" s="3">
        <f t="shared" ref="O4:O67" si="3">MAX(O3, N4)</f>
        <v>1</v>
      </c>
      <c r="P4" s="2">
        <f t="shared" si="2"/>
        <v>0</v>
      </c>
      <c r="R4" s="7" t="s">
        <v>580</v>
      </c>
      <c r="S4" s="7">
        <f>COUNTIF(M2:M561,"&gt;0")</f>
        <v>260</v>
      </c>
    </row>
    <row r="5" spans="1:22" x14ac:dyDescent="0.2">
      <c r="A5" t="s">
        <v>16</v>
      </c>
      <c r="B5">
        <v>10425</v>
      </c>
      <c r="C5">
        <v>70</v>
      </c>
      <c r="D5">
        <v>10535</v>
      </c>
      <c r="E5">
        <v>10635</v>
      </c>
      <c r="F5">
        <v>10415</v>
      </c>
      <c r="G5">
        <v>2532341</v>
      </c>
      <c r="H5">
        <v>10546.66666666667</v>
      </c>
      <c r="I5">
        <v>0</v>
      </c>
      <c r="J5">
        <v>0</v>
      </c>
      <c r="K5">
        <v>0</v>
      </c>
      <c r="L5" s="1">
        <v>0</v>
      </c>
      <c r="M5" s="11">
        <f t="shared" si="1"/>
        <v>0</v>
      </c>
      <c r="N5" s="3">
        <f t="shared" si="0"/>
        <v>1</v>
      </c>
      <c r="O5" s="3">
        <f t="shared" si="3"/>
        <v>1</v>
      </c>
      <c r="P5" s="2">
        <f t="shared" si="2"/>
        <v>0</v>
      </c>
      <c r="R5" s="7" t="s">
        <v>581</v>
      </c>
      <c r="S5" s="7">
        <f>COUNTIF(M2:M561,"&lt;0")</f>
        <v>155</v>
      </c>
    </row>
    <row r="6" spans="1:22" x14ac:dyDescent="0.2">
      <c r="A6" t="s">
        <v>17</v>
      </c>
      <c r="B6">
        <v>10295</v>
      </c>
      <c r="C6">
        <v>130</v>
      </c>
      <c r="D6">
        <v>10480</v>
      </c>
      <c r="E6">
        <v>10525</v>
      </c>
      <c r="F6">
        <v>10290</v>
      </c>
      <c r="G6">
        <v>1536790</v>
      </c>
      <c r="H6">
        <v>10405</v>
      </c>
      <c r="I6">
        <v>10529</v>
      </c>
      <c r="J6">
        <v>0</v>
      </c>
      <c r="K6">
        <v>0</v>
      </c>
      <c r="L6" s="1">
        <v>0</v>
      </c>
      <c r="M6" s="11">
        <f t="shared" si="1"/>
        <v>0</v>
      </c>
      <c r="N6" s="3">
        <f t="shared" si="0"/>
        <v>1</v>
      </c>
      <c r="O6" s="3">
        <f t="shared" si="3"/>
        <v>1</v>
      </c>
      <c r="P6" s="2">
        <f t="shared" si="2"/>
        <v>0</v>
      </c>
      <c r="R6" s="7" t="s">
        <v>582</v>
      </c>
      <c r="S6" s="8">
        <f>S4/(S4+S5)</f>
        <v>0.62650602409638556</v>
      </c>
    </row>
    <row r="7" spans="1:22" x14ac:dyDescent="0.2">
      <c r="A7" t="s">
        <v>18</v>
      </c>
      <c r="B7">
        <v>10305</v>
      </c>
      <c r="C7">
        <v>10</v>
      </c>
      <c r="D7">
        <v>10290</v>
      </c>
      <c r="E7">
        <v>10460</v>
      </c>
      <c r="F7">
        <v>10210</v>
      </c>
      <c r="G7">
        <v>2172665</v>
      </c>
      <c r="H7">
        <v>10341.66666666667</v>
      </c>
      <c r="I7">
        <v>10448</v>
      </c>
      <c r="J7">
        <v>0</v>
      </c>
      <c r="K7">
        <v>0</v>
      </c>
      <c r="L7" s="1">
        <v>0</v>
      </c>
      <c r="M7" s="11">
        <f t="shared" si="1"/>
        <v>0</v>
      </c>
      <c r="N7" s="3">
        <f t="shared" si="0"/>
        <v>1</v>
      </c>
      <c r="O7" s="3">
        <f t="shared" si="3"/>
        <v>1</v>
      </c>
      <c r="P7" s="2">
        <f t="shared" si="2"/>
        <v>0</v>
      </c>
      <c r="R7" s="7" t="s">
        <v>583</v>
      </c>
      <c r="S7" s="8">
        <f>AVERAGEIF(M2:M561,"&gt;0")</f>
        <v>5.8665092196233315E-3</v>
      </c>
    </row>
    <row r="8" spans="1:22" x14ac:dyDescent="0.2">
      <c r="A8" t="s">
        <v>19</v>
      </c>
      <c r="B8">
        <v>11305</v>
      </c>
      <c r="C8">
        <v>1000</v>
      </c>
      <c r="D8">
        <v>10360</v>
      </c>
      <c r="E8">
        <v>11305</v>
      </c>
      <c r="F8">
        <v>10310</v>
      </c>
      <c r="G8">
        <v>2660830</v>
      </c>
      <c r="H8">
        <v>10635</v>
      </c>
      <c r="I8">
        <v>10565</v>
      </c>
      <c r="J8">
        <v>0</v>
      </c>
      <c r="K8">
        <v>0</v>
      </c>
      <c r="L8" s="1">
        <v>1</v>
      </c>
      <c r="M8" s="11">
        <f t="shared" si="1"/>
        <v>9.2878348606812988E-3</v>
      </c>
      <c r="N8" s="3">
        <f t="shared" si="0"/>
        <v>1.0092878348606813</v>
      </c>
      <c r="O8" s="3">
        <f t="shared" si="3"/>
        <v>1.0092878348606813</v>
      </c>
      <c r="P8" s="2">
        <f t="shared" si="2"/>
        <v>0</v>
      </c>
      <c r="R8" s="7" t="s">
        <v>584</v>
      </c>
      <c r="S8" s="8">
        <f>AVERAGEIF(M2:M561,"&lt;0")</f>
        <v>-6.5122014824165603E-3</v>
      </c>
    </row>
    <row r="9" spans="1:22" x14ac:dyDescent="0.2">
      <c r="A9" t="s">
        <v>20</v>
      </c>
      <c r="B9">
        <v>11625</v>
      </c>
      <c r="C9">
        <v>320</v>
      </c>
      <c r="D9">
        <v>11410</v>
      </c>
      <c r="E9">
        <v>11665</v>
      </c>
      <c r="F9">
        <v>11370</v>
      </c>
      <c r="G9">
        <v>1997046</v>
      </c>
      <c r="H9">
        <v>11078.33333333333</v>
      </c>
      <c r="I9">
        <v>10791</v>
      </c>
      <c r="J9">
        <v>0</v>
      </c>
      <c r="K9">
        <v>0</v>
      </c>
      <c r="L9" s="1">
        <v>1</v>
      </c>
      <c r="M9" s="11">
        <f t="shared" si="1"/>
        <v>9.892382227957075E-3</v>
      </c>
      <c r="N9" s="3">
        <f t="shared" si="0"/>
        <v>1.0192720959011503</v>
      </c>
      <c r="O9" s="3">
        <f t="shared" si="3"/>
        <v>1.0192720959011503</v>
      </c>
      <c r="P9" s="2">
        <f t="shared" si="2"/>
        <v>0</v>
      </c>
      <c r="R9" s="7" t="s">
        <v>585</v>
      </c>
      <c r="S9" s="9">
        <f>S7/ABS(S8)</f>
        <v>0.90084885049446839</v>
      </c>
    </row>
    <row r="10" spans="1:22" x14ac:dyDescent="0.2">
      <c r="A10" t="s">
        <v>21</v>
      </c>
      <c r="B10">
        <v>11110</v>
      </c>
      <c r="C10">
        <v>515</v>
      </c>
      <c r="D10">
        <v>11740</v>
      </c>
      <c r="E10">
        <v>11790</v>
      </c>
      <c r="F10">
        <v>10910</v>
      </c>
      <c r="G10">
        <v>2897533</v>
      </c>
      <c r="H10">
        <v>11346.66666666667</v>
      </c>
      <c r="I10">
        <v>10928</v>
      </c>
      <c r="J10">
        <v>0</v>
      </c>
      <c r="K10">
        <v>0</v>
      </c>
      <c r="L10" s="1">
        <v>0.5</v>
      </c>
      <c r="M10" s="11">
        <f>IFERROR(IF(L10&gt;0, (D11*(1-$U$1)/B10*(1+$U$1))-1, 0), 0)</f>
        <v>-1.710179863186323E-2</v>
      </c>
      <c r="N10" s="3">
        <f t="shared" si="0"/>
        <v>1.010556402833561</v>
      </c>
      <c r="O10" s="3">
        <f t="shared" si="3"/>
        <v>1.0192720959011503</v>
      </c>
      <c r="P10" s="2">
        <f t="shared" si="2"/>
        <v>-8.7156930675893474E-3</v>
      </c>
      <c r="R10" s="7" t="s">
        <v>586</v>
      </c>
      <c r="S10" s="8">
        <f>(S6*S7)+((1-S6)*S8)</f>
        <v>1.2431353429578299E-3</v>
      </c>
      <c r="V10">
        <v>0.50464399999999998</v>
      </c>
    </row>
    <row r="11" spans="1:22" x14ac:dyDescent="0.2">
      <c r="A11" t="s">
        <v>22</v>
      </c>
      <c r="B11">
        <v>11400</v>
      </c>
      <c r="C11">
        <v>290</v>
      </c>
      <c r="D11">
        <v>10920</v>
      </c>
      <c r="E11">
        <v>11490</v>
      </c>
      <c r="F11">
        <v>10850</v>
      </c>
      <c r="G11">
        <v>2806972</v>
      </c>
      <c r="H11">
        <v>11378.33333333333</v>
      </c>
      <c r="I11">
        <v>11149</v>
      </c>
      <c r="J11">
        <v>10839</v>
      </c>
      <c r="K11">
        <v>0</v>
      </c>
      <c r="L11" s="1">
        <v>1</v>
      </c>
      <c r="M11" s="11">
        <f t="shared" si="1"/>
        <v>6.5788567763158667E-3</v>
      </c>
      <c r="N11" s="3">
        <f t="shared" si="0"/>
        <v>1.0172047086721918</v>
      </c>
      <c r="O11" s="3">
        <f t="shared" si="3"/>
        <v>1.0192720959011503</v>
      </c>
      <c r="P11" s="2">
        <f t="shared" si="2"/>
        <v>-2.0673872289584949E-3</v>
      </c>
    </row>
    <row r="12" spans="1:22" x14ac:dyDescent="0.2">
      <c r="A12" t="s">
        <v>23</v>
      </c>
      <c r="B12">
        <v>11630</v>
      </c>
      <c r="C12">
        <v>230</v>
      </c>
      <c r="D12">
        <v>11475</v>
      </c>
      <c r="E12">
        <v>11670</v>
      </c>
      <c r="F12">
        <v>11265</v>
      </c>
      <c r="G12">
        <v>2442595</v>
      </c>
      <c r="H12">
        <v>11380</v>
      </c>
      <c r="I12">
        <v>11414</v>
      </c>
      <c r="J12">
        <v>10931</v>
      </c>
      <c r="K12">
        <v>0</v>
      </c>
      <c r="L12" s="1">
        <v>1</v>
      </c>
      <c r="M12" s="11">
        <f t="shared" si="1"/>
        <v>-2.1497028761823245E-3</v>
      </c>
      <c r="N12" s="3">
        <f t="shared" si="0"/>
        <v>1.0150180207842929</v>
      </c>
      <c r="O12" s="3">
        <f t="shared" si="3"/>
        <v>1.0192720959011503</v>
      </c>
      <c r="P12" s="2">
        <f t="shared" si="2"/>
        <v>-4.2540751168573809E-3</v>
      </c>
    </row>
    <row r="13" spans="1:22" x14ac:dyDescent="0.2">
      <c r="A13" t="s">
        <v>24</v>
      </c>
      <c r="B13">
        <v>11290</v>
      </c>
      <c r="C13">
        <v>340</v>
      </c>
      <c r="D13">
        <v>11605</v>
      </c>
      <c r="E13">
        <v>11725</v>
      </c>
      <c r="F13">
        <v>11175</v>
      </c>
      <c r="G13">
        <v>2530064</v>
      </c>
      <c r="H13">
        <v>11440</v>
      </c>
      <c r="I13">
        <v>11411</v>
      </c>
      <c r="J13">
        <v>10988</v>
      </c>
      <c r="K13">
        <v>0</v>
      </c>
      <c r="L13" s="1">
        <v>0.33333333333333331</v>
      </c>
      <c r="M13" s="11">
        <f t="shared" si="1"/>
        <v>-3.1443842705934366E-2</v>
      </c>
      <c r="N13" s="3">
        <f t="shared" si="0"/>
        <v>1.0043793317878831</v>
      </c>
      <c r="O13" s="3">
        <f t="shared" si="3"/>
        <v>1.0192720959011503</v>
      </c>
      <c r="P13" s="2">
        <f t="shared" si="2"/>
        <v>-1.4892764113267232E-2</v>
      </c>
    </row>
    <row r="14" spans="1:22" x14ac:dyDescent="0.2">
      <c r="A14" t="s">
        <v>25</v>
      </c>
      <c r="B14">
        <v>11510</v>
      </c>
      <c r="C14">
        <v>220</v>
      </c>
      <c r="D14">
        <v>10935</v>
      </c>
      <c r="E14">
        <v>11555</v>
      </c>
      <c r="F14">
        <v>10900</v>
      </c>
      <c r="G14">
        <v>2416206</v>
      </c>
      <c r="H14">
        <v>11476.66666666667</v>
      </c>
      <c r="I14">
        <v>11388</v>
      </c>
      <c r="J14">
        <v>11089.5</v>
      </c>
      <c r="K14">
        <v>0</v>
      </c>
      <c r="L14" s="1">
        <v>1</v>
      </c>
      <c r="M14" s="11">
        <f t="shared" si="1"/>
        <v>4.3439582623805428E-3</v>
      </c>
      <c r="N14" s="3">
        <f t="shared" si="0"/>
        <v>1.0087423136847673</v>
      </c>
      <c r="O14" s="3">
        <f t="shared" si="3"/>
        <v>1.0192720959011503</v>
      </c>
      <c r="P14" s="2">
        <f t="shared" si="2"/>
        <v>-1.052978221638301E-2</v>
      </c>
    </row>
    <row r="15" spans="1:22" x14ac:dyDescent="0.2">
      <c r="A15" t="s">
        <v>26</v>
      </c>
      <c r="B15">
        <v>11185</v>
      </c>
      <c r="C15">
        <v>325</v>
      </c>
      <c r="D15">
        <v>11560</v>
      </c>
      <c r="E15">
        <v>11695</v>
      </c>
      <c r="F15">
        <v>11185</v>
      </c>
      <c r="G15">
        <v>2909709</v>
      </c>
      <c r="H15">
        <v>11328.33333333333</v>
      </c>
      <c r="I15">
        <v>11403</v>
      </c>
      <c r="J15">
        <v>11165.5</v>
      </c>
      <c r="K15">
        <v>0</v>
      </c>
      <c r="L15" s="1">
        <v>0.33333333333333331</v>
      </c>
      <c r="M15" s="11">
        <f t="shared" si="1"/>
        <v>1.0281536253911705E-2</v>
      </c>
      <c r="N15" s="3">
        <f t="shared" si="0"/>
        <v>1.012199453907769</v>
      </c>
      <c r="O15" s="3">
        <f t="shared" si="3"/>
        <v>1.0192720959011503</v>
      </c>
      <c r="P15" s="2">
        <f t="shared" si="2"/>
        <v>-7.0726419933813123E-3</v>
      </c>
    </row>
    <row r="16" spans="1:22" x14ac:dyDescent="0.2">
      <c r="A16" t="s">
        <v>27</v>
      </c>
      <c r="B16">
        <v>11050</v>
      </c>
      <c r="C16">
        <v>135</v>
      </c>
      <c r="D16">
        <v>11300</v>
      </c>
      <c r="E16">
        <v>11455</v>
      </c>
      <c r="F16">
        <v>11045</v>
      </c>
      <c r="G16">
        <v>1587807</v>
      </c>
      <c r="H16">
        <v>11248.33333333333</v>
      </c>
      <c r="I16">
        <v>11333</v>
      </c>
      <c r="J16">
        <v>11241</v>
      </c>
      <c r="K16">
        <v>0</v>
      </c>
      <c r="L16" s="1">
        <v>0</v>
      </c>
      <c r="M16" s="11">
        <f t="shared" si="1"/>
        <v>0</v>
      </c>
      <c r="N16" s="3">
        <f t="shared" si="0"/>
        <v>1.012199453907769</v>
      </c>
      <c r="O16" s="3">
        <f t="shared" si="3"/>
        <v>1.0192720959011503</v>
      </c>
      <c r="P16" s="2">
        <f t="shared" si="2"/>
        <v>-7.0726419933813123E-3</v>
      </c>
    </row>
    <row r="17" spans="1:16" x14ac:dyDescent="0.2">
      <c r="A17" t="s">
        <v>28</v>
      </c>
      <c r="B17">
        <v>11570</v>
      </c>
      <c r="C17">
        <v>520</v>
      </c>
      <c r="D17">
        <v>11200</v>
      </c>
      <c r="E17">
        <v>11570</v>
      </c>
      <c r="F17">
        <v>11145</v>
      </c>
      <c r="G17">
        <v>1750578</v>
      </c>
      <c r="H17">
        <v>11268.33333333333</v>
      </c>
      <c r="I17">
        <v>11321</v>
      </c>
      <c r="J17">
        <v>11367.5</v>
      </c>
      <c r="K17">
        <v>0</v>
      </c>
      <c r="L17" s="1">
        <v>1</v>
      </c>
      <c r="M17" s="11">
        <f t="shared" si="1"/>
        <v>-3.4572256292134673E-2</v>
      </c>
      <c r="N17" s="3">
        <f t="shared" si="0"/>
        <v>0.97720543496851087</v>
      </c>
      <c r="O17" s="3">
        <f t="shared" si="3"/>
        <v>1.0192720959011503</v>
      </c>
      <c r="P17" s="2">
        <f t="shared" si="2"/>
        <v>-4.2066660932639444E-2</v>
      </c>
    </row>
    <row r="18" spans="1:16" x14ac:dyDescent="0.2">
      <c r="A18" t="s">
        <v>29</v>
      </c>
      <c r="B18">
        <v>11445</v>
      </c>
      <c r="C18">
        <v>125</v>
      </c>
      <c r="D18">
        <v>11170</v>
      </c>
      <c r="E18">
        <v>11490</v>
      </c>
      <c r="F18">
        <v>11170</v>
      </c>
      <c r="G18">
        <v>1795910</v>
      </c>
      <c r="H18">
        <v>11355</v>
      </c>
      <c r="I18">
        <v>11352</v>
      </c>
      <c r="J18">
        <v>11381.5</v>
      </c>
      <c r="K18">
        <v>0</v>
      </c>
      <c r="L18" s="1">
        <v>1</v>
      </c>
      <c r="M18" s="11">
        <f t="shared" si="1"/>
        <v>2.1406635902140758E-2</v>
      </c>
      <c r="N18" s="3">
        <f t="shared" si="0"/>
        <v>0.99812411591647487</v>
      </c>
      <c r="O18" s="3">
        <f t="shared" si="3"/>
        <v>1.0192720959011503</v>
      </c>
      <c r="P18" s="2">
        <f t="shared" si="2"/>
        <v>-2.1147979984675436E-2</v>
      </c>
    </row>
    <row r="19" spans="1:16" x14ac:dyDescent="0.2">
      <c r="A19" t="s">
        <v>30</v>
      </c>
      <c r="B19">
        <v>11230</v>
      </c>
      <c r="C19">
        <v>215</v>
      </c>
      <c r="D19">
        <v>11690</v>
      </c>
      <c r="E19">
        <v>11710</v>
      </c>
      <c r="F19">
        <v>11180</v>
      </c>
      <c r="G19">
        <v>2078426</v>
      </c>
      <c r="H19">
        <v>11415</v>
      </c>
      <c r="I19">
        <v>11296</v>
      </c>
      <c r="J19">
        <v>11342</v>
      </c>
      <c r="K19">
        <v>0</v>
      </c>
      <c r="L19" s="1">
        <v>0</v>
      </c>
      <c r="M19" s="11">
        <f t="shared" si="1"/>
        <v>0</v>
      </c>
      <c r="N19" s="3">
        <f t="shared" si="0"/>
        <v>0.99812411591647487</v>
      </c>
      <c r="O19" s="3">
        <f t="shared" si="3"/>
        <v>1.0192720959011503</v>
      </c>
      <c r="P19" s="2">
        <f t="shared" si="2"/>
        <v>-2.1147979984675436E-2</v>
      </c>
    </row>
    <row r="20" spans="1:16" x14ac:dyDescent="0.2">
      <c r="A20" t="s">
        <v>31</v>
      </c>
      <c r="B20">
        <v>11575</v>
      </c>
      <c r="C20">
        <v>345</v>
      </c>
      <c r="D20">
        <v>11100</v>
      </c>
      <c r="E20">
        <v>11575</v>
      </c>
      <c r="F20">
        <v>11085</v>
      </c>
      <c r="G20">
        <v>1900821</v>
      </c>
      <c r="H20">
        <v>11416.66666666667</v>
      </c>
      <c r="I20">
        <v>11374</v>
      </c>
      <c r="J20">
        <v>11388.5</v>
      </c>
      <c r="K20">
        <v>0</v>
      </c>
      <c r="L20" s="1">
        <v>1</v>
      </c>
      <c r="M20" s="11">
        <f t="shared" si="1"/>
        <v>-5.6156402505398439E-3</v>
      </c>
      <c r="N20" s="3">
        <f t="shared" si="0"/>
        <v>0.99251900995609987</v>
      </c>
      <c r="O20" s="3">
        <f t="shared" si="3"/>
        <v>1.0192720959011503</v>
      </c>
      <c r="P20" s="2">
        <f t="shared" si="2"/>
        <v>-2.6753085945050437E-2</v>
      </c>
    </row>
    <row r="21" spans="1:16" x14ac:dyDescent="0.2">
      <c r="A21" t="s">
        <v>32</v>
      </c>
      <c r="B21">
        <v>11550</v>
      </c>
      <c r="C21">
        <v>25</v>
      </c>
      <c r="D21">
        <v>11510</v>
      </c>
      <c r="E21">
        <v>11680</v>
      </c>
      <c r="F21">
        <v>11380</v>
      </c>
      <c r="G21">
        <v>2014000</v>
      </c>
      <c r="H21">
        <v>11451.66666666667</v>
      </c>
      <c r="I21">
        <v>11474</v>
      </c>
      <c r="J21">
        <v>11403.5</v>
      </c>
      <c r="K21">
        <v>11121.25</v>
      </c>
      <c r="L21" s="1">
        <v>1</v>
      </c>
      <c r="M21" s="11">
        <f t="shared" si="1"/>
        <v>2.1644119696968556E-3</v>
      </c>
      <c r="N21" s="3">
        <f t="shared" si="0"/>
        <v>0.99466722998140056</v>
      </c>
      <c r="O21" s="3">
        <f t="shared" si="3"/>
        <v>1.0192720959011503</v>
      </c>
      <c r="P21" s="2">
        <f t="shared" si="2"/>
        <v>-2.4604865919749752E-2</v>
      </c>
    </row>
    <row r="22" spans="1:16" x14ac:dyDescent="0.2">
      <c r="A22" t="s">
        <v>33</v>
      </c>
      <c r="B22">
        <v>11280</v>
      </c>
      <c r="C22">
        <v>270</v>
      </c>
      <c r="D22">
        <v>11575</v>
      </c>
      <c r="E22">
        <v>11675</v>
      </c>
      <c r="F22">
        <v>10970</v>
      </c>
      <c r="G22">
        <v>2597290</v>
      </c>
      <c r="H22">
        <v>11468.33333333333</v>
      </c>
      <c r="I22">
        <v>11416</v>
      </c>
      <c r="J22">
        <v>11368.5</v>
      </c>
      <c r="K22">
        <v>11149.75</v>
      </c>
      <c r="L22" s="1">
        <v>0.25</v>
      </c>
      <c r="M22" s="11">
        <f t="shared" si="1"/>
        <v>2.6594842287233078E-3</v>
      </c>
      <c r="N22" s="3">
        <f t="shared" si="0"/>
        <v>0.99532855543414134</v>
      </c>
      <c r="O22" s="3">
        <f t="shared" si="3"/>
        <v>1.0192720959011503</v>
      </c>
      <c r="P22" s="2">
        <f t="shared" si="2"/>
        <v>-2.3943540467008972E-2</v>
      </c>
    </row>
    <row r="23" spans="1:16" x14ac:dyDescent="0.2">
      <c r="A23" t="s">
        <v>34</v>
      </c>
      <c r="B23">
        <v>11340</v>
      </c>
      <c r="C23">
        <v>60</v>
      </c>
      <c r="D23">
        <v>11310</v>
      </c>
      <c r="E23">
        <v>11515</v>
      </c>
      <c r="F23">
        <v>11065</v>
      </c>
      <c r="G23">
        <v>2540576</v>
      </c>
      <c r="H23">
        <v>11390</v>
      </c>
      <c r="I23">
        <v>11395</v>
      </c>
      <c r="J23">
        <v>11373.5</v>
      </c>
      <c r="K23">
        <v>11180.75</v>
      </c>
      <c r="L23" s="1">
        <v>0.25</v>
      </c>
      <c r="M23" s="11">
        <f t="shared" si="1"/>
        <v>9.7000854938271708E-3</v>
      </c>
      <c r="N23" s="3">
        <f t="shared" si="0"/>
        <v>0.99774224845468107</v>
      </c>
      <c r="O23" s="3">
        <f t="shared" si="3"/>
        <v>1.0192720959011503</v>
      </c>
      <c r="P23" s="2">
        <f t="shared" si="2"/>
        <v>-2.1529847446469241E-2</v>
      </c>
    </row>
    <row r="24" spans="1:16" x14ac:dyDescent="0.2">
      <c r="A24" t="s">
        <v>35</v>
      </c>
      <c r="B24">
        <v>11450</v>
      </c>
      <c r="C24">
        <v>110</v>
      </c>
      <c r="D24">
        <v>11450</v>
      </c>
      <c r="E24">
        <v>11530</v>
      </c>
      <c r="F24">
        <v>11180</v>
      </c>
      <c r="G24">
        <v>1703580</v>
      </c>
      <c r="H24">
        <v>11356.66666666667</v>
      </c>
      <c r="I24">
        <v>11439</v>
      </c>
      <c r="J24">
        <v>11367.5</v>
      </c>
      <c r="K24">
        <v>11228.5</v>
      </c>
      <c r="L24" s="1">
        <v>1</v>
      </c>
      <c r="M24" s="11">
        <f t="shared" si="1"/>
        <v>8.7335336681222397E-3</v>
      </c>
      <c r="N24" s="3">
        <f t="shared" si="0"/>
        <v>1.0064560639736679</v>
      </c>
      <c r="O24" s="3">
        <f t="shared" si="3"/>
        <v>1.0192720959011503</v>
      </c>
      <c r="P24" s="2">
        <f t="shared" si="2"/>
        <v>-1.2816031927482374E-2</v>
      </c>
    </row>
    <row r="25" spans="1:16" x14ac:dyDescent="0.2">
      <c r="A25" t="s">
        <v>36</v>
      </c>
      <c r="B25">
        <v>11740</v>
      </c>
      <c r="C25">
        <v>290</v>
      </c>
      <c r="D25">
        <v>11550</v>
      </c>
      <c r="E25">
        <v>11750</v>
      </c>
      <c r="F25">
        <v>11485</v>
      </c>
      <c r="G25">
        <v>1909205</v>
      </c>
      <c r="H25">
        <v>11510</v>
      </c>
      <c r="I25">
        <v>11472</v>
      </c>
      <c r="J25">
        <v>11423</v>
      </c>
      <c r="K25">
        <v>11294.25</v>
      </c>
      <c r="L25" s="1">
        <v>1</v>
      </c>
      <c r="M25" s="11">
        <f t="shared" si="1"/>
        <v>-5.9626107580920129E-3</v>
      </c>
      <c r="N25" s="3">
        <f t="shared" si="0"/>
        <v>1.0004549582190716</v>
      </c>
      <c r="O25" s="3">
        <f t="shared" si="3"/>
        <v>1.0192720959011503</v>
      </c>
      <c r="P25" s="2">
        <f t="shared" si="2"/>
        <v>-1.8817137682078711E-2</v>
      </c>
    </row>
    <row r="26" spans="1:16" x14ac:dyDescent="0.2">
      <c r="A26" t="s">
        <v>37</v>
      </c>
      <c r="B26">
        <v>11655</v>
      </c>
      <c r="C26">
        <v>85</v>
      </c>
      <c r="D26">
        <v>11670</v>
      </c>
      <c r="E26">
        <v>11750</v>
      </c>
      <c r="F26">
        <v>11600</v>
      </c>
      <c r="G26">
        <v>1471323</v>
      </c>
      <c r="H26">
        <v>11615</v>
      </c>
      <c r="I26">
        <v>11493</v>
      </c>
      <c r="J26">
        <v>11483.5</v>
      </c>
      <c r="K26">
        <v>11362.25</v>
      </c>
      <c r="L26" s="1">
        <v>1</v>
      </c>
      <c r="M26" s="11">
        <f t="shared" si="1"/>
        <v>7.7219170270270698E-3</v>
      </c>
      <c r="N26" s="3">
        <f t="shared" si="0"/>
        <v>1.008180388395717</v>
      </c>
      <c r="O26" s="3">
        <f t="shared" si="3"/>
        <v>1.0192720959011503</v>
      </c>
      <c r="P26" s="2">
        <f t="shared" si="2"/>
        <v>-1.1091707505433313E-2</v>
      </c>
    </row>
    <row r="27" spans="1:16" x14ac:dyDescent="0.2">
      <c r="A27" t="s">
        <v>38</v>
      </c>
      <c r="B27">
        <v>11490</v>
      </c>
      <c r="C27">
        <v>165</v>
      </c>
      <c r="D27">
        <v>11745</v>
      </c>
      <c r="E27">
        <v>11830</v>
      </c>
      <c r="F27">
        <v>11440</v>
      </c>
      <c r="G27">
        <v>1292401</v>
      </c>
      <c r="H27">
        <v>11628.33333333333</v>
      </c>
      <c r="I27">
        <v>11535</v>
      </c>
      <c r="J27">
        <v>11475.5</v>
      </c>
      <c r="K27">
        <v>11421.5</v>
      </c>
      <c r="L27" s="1">
        <v>0.5</v>
      </c>
      <c r="M27" s="11">
        <f t="shared" si="1"/>
        <v>-2.6110558224543556E-3</v>
      </c>
      <c r="N27" s="3">
        <f t="shared" si="0"/>
        <v>1.0068641807591145</v>
      </c>
      <c r="O27" s="3">
        <f t="shared" si="3"/>
        <v>1.0192720959011503</v>
      </c>
      <c r="P27" s="2">
        <f t="shared" si="2"/>
        <v>-1.2407915142035764E-2</v>
      </c>
    </row>
    <row r="28" spans="1:16" x14ac:dyDescent="0.2">
      <c r="A28" t="s">
        <v>39</v>
      </c>
      <c r="B28">
        <v>11660</v>
      </c>
      <c r="C28">
        <v>170</v>
      </c>
      <c r="D28">
        <v>11460</v>
      </c>
      <c r="E28">
        <v>11690</v>
      </c>
      <c r="F28">
        <v>11360</v>
      </c>
      <c r="G28">
        <v>1087344</v>
      </c>
      <c r="H28">
        <v>11601.66666666667</v>
      </c>
      <c r="I28">
        <v>11599</v>
      </c>
      <c r="J28">
        <v>11497</v>
      </c>
      <c r="K28">
        <v>11439.25</v>
      </c>
      <c r="L28" s="1">
        <v>1</v>
      </c>
      <c r="M28" s="11">
        <f t="shared" si="1"/>
        <v>1.7151757118354372E-3</v>
      </c>
      <c r="N28" s="3">
        <f t="shared" si="0"/>
        <v>1.0085911297470698</v>
      </c>
      <c r="O28" s="3">
        <f t="shared" si="3"/>
        <v>1.0192720959011503</v>
      </c>
      <c r="P28" s="2">
        <f t="shared" si="2"/>
        <v>-1.068096615408054E-2</v>
      </c>
    </row>
    <row r="29" spans="1:16" x14ac:dyDescent="0.2">
      <c r="A29" t="s">
        <v>40</v>
      </c>
      <c r="B29">
        <v>11680</v>
      </c>
      <c r="C29">
        <v>20</v>
      </c>
      <c r="D29">
        <v>11680</v>
      </c>
      <c r="E29">
        <v>11700</v>
      </c>
      <c r="F29">
        <v>11480</v>
      </c>
      <c r="G29">
        <v>2094332</v>
      </c>
      <c r="H29">
        <v>11610</v>
      </c>
      <c r="I29">
        <v>11645</v>
      </c>
      <c r="J29">
        <v>11542</v>
      </c>
      <c r="K29">
        <v>11442</v>
      </c>
      <c r="L29" s="1">
        <v>1</v>
      </c>
      <c r="M29" s="11">
        <f t="shared" si="1"/>
        <v>1.2414292444349329E-2</v>
      </c>
      <c r="N29" s="3">
        <f t="shared" si="0"/>
        <v>1.0211120749885265</v>
      </c>
      <c r="O29" s="3">
        <f t="shared" si="3"/>
        <v>1.0211120749885265</v>
      </c>
      <c r="P29" s="2">
        <f t="shared" si="2"/>
        <v>0</v>
      </c>
    </row>
    <row r="30" spans="1:16" x14ac:dyDescent="0.2">
      <c r="A30" t="s">
        <v>41</v>
      </c>
      <c r="B30">
        <v>11945</v>
      </c>
      <c r="C30">
        <v>265</v>
      </c>
      <c r="D30">
        <v>11825</v>
      </c>
      <c r="E30">
        <v>11965</v>
      </c>
      <c r="F30">
        <v>11770</v>
      </c>
      <c r="G30">
        <v>1900368</v>
      </c>
      <c r="H30">
        <v>11761.66666666667</v>
      </c>
      <c r="I30">
        <v>11686</v>
      </c>
      <c r="J30">
        <v>11579</v>
      </c>
      <c r="K30">
        <v>11483.75</v>
      </c>
      <c r="L30" s="1">
        <v>1</v>
      </c>
      <c r="M30" s="11">
        <f t="shared" si="1"/>
        <v>-2.5116008664712863E-3</v>
      </c>
      <c r="N30" s="3">
        <f t="shared" si="0"/>
        <v>1.018547449016221</v>
      </c>
      <c r="O30" s="3">
        <f t="shared" si="3"/>
        <v>1.0211120749885265</v>
      </c>
      <c r="P30" s="2">
        <f t="shared" si="2"/>
        <v>-2.5646259723055564E-3</v>
      </c>
    </row>
    <row r="31" spans="1:16" x14ac:dyDescent="0.2">
      <c r="A31" t="s">
        <v>42</v>
      </c>
      <c r="B31">
        <v>11985</v>
      </c>
      <c r="C31">
        <v>40</v>
      </c>
      <c r="D31">
        <v>11915</v>
      </c>
      <c r="E31">
        <v>12035</v>
      </c>
      <c r="F31">
        <v>11900</v>
      </c>
      <c r="G31">
        <v>1091072</v>
      </c>
      <c r="H31">
        <v>11870</v>
      </c>
      <c r="I31">
        <v>11752</v>
      </c>
      <c r="J31">
        <v>11622.5</v>
      </c>
      <c r="K31">
        <v>11513</v>
      </c>
      <c r="L31" s="1">
        <v>1</v>
      </c>
      <c r="M31" s="11">
        <f t="shared" si="1"/>
        <v>-9.5954166291197796E-3</v>
      </c>
      <c r="N31" s="3">
        <f t="shared" si="0"/>
        <v>1.0087740618863832</v>
      </c>
      <c r="O31" s="3">
        <f t="shared" si="3"/>
        <v>1.0211120749885265</v>
      </c>
      <c r="P31" s="2">
        <f t="shared" si="2"/>
        <v>-1.233801310214333E-2</v>
      </c>
    </row>
    <row r="32" spans="1:16" x14ac:dyDescent="0.2">
      <c r="A32" t="s">
        <v>43</v>
      </c>
      <c r="B32">
        <v>11870</v>
      </c>
      <c r="C32">
        <v>115</v>
      </c>
      <c r="D32">
        <v>11870</v>
      </c>
      <c r="E32">
        <v>11950</v>
      </c>
      <c r="F32">
        <v>11730</v>
      </c>
      <c r="G32">
        <v>1198021</v>
      </c>
      <c r="H32">
        <v>11933.33333333333</v>
      </c>
      <c r="I32">
        <v>11828</v>
      </c>
      <c r="J32">
        <v>11681.5</v>
      </c>
      <c r="K32">
        <v>11525</v>
      </c>
      <c r="L32" s="1">
        <v>0.75</v>
      </c>
      <c r="M32" s="11">
        <f t="shared" si="1"/>
        <v>5.8971293513057077E-3</v>
      </c>
      <c r="N32" s="3">
        <f t="shared" si="0"/>
        <v>1.0132357152332727</v>
      </c>
      <c r="O32" s="3">
        <f t="shared" si="3"/>
        <v>1.0211120749885265</v>
      </c>
      <c r="P32" s="2">
        <f t="shared" si="2"/>
        <v>-7.8763597552538034E-3</v>
      </c>
    </row>
    <row r="33" spans="1:16" x14ac:dyDescent="0.2">
      <c r="A33" t="s">
        <v>44</v>
      </c>
      <c r="B33">
        <v>11875</v>
      </c>
      <c r="C33">
        <v>5</v>
      </c>
      <c r="D33">
        <v>11940</v>
      </c>
      <c r="E33">
        <v>11960</v>
      </c>
      <c r="F33">
        <v>11725</v>
      </c>
      <c r="G33">
        <v>1816405</v>
      </c>
      <c r="H33">
        <v>11910</v>
      </c>
      <c r="I33">
        <v>11871</v>
      </c>
      <c r="J33">
        <v>11735</v>
      </c>
      <c r="K33">
        <v>11554.25</v>
      </c>
      <c r="L33" s="1">
        <v>0.75</v>
      </c>
      <c r="M33" s="11">
        <f t="shared" si="1"/>
        <v>-3.7895633431578313E-3</v>
      </c>
      <c r="N33" s="3">
        <f t="shared" si="0"/>
        <v>1.0103559245399529</v>
      </c>
      <c r="O33" s="3">
        <f t="shared" si="3"/>
        <v>1.0211120749885265</v>
      </c>
      <c r="P33" s="2">
        <f t="shared" si="2"/>
        <v>-1.0756150448573587E-2</v>
      </c>
    </row>
    <row r="34" spans="1:16" x14ac:dyDescent="0.2">
      <c r="A34" t="s">
        <v>45</v>
      </c>
      <c r="B34">
        <v>11795</v>
      </c>
      <c r="C34">
        <v>80</v>
      </c>
      <c r="D34">
        <v>11830</v>
      </c>
      <c r="E34">
        <v>11915</v>
      </c>
      <c r="F34">
        <v>11755</v>
      </c>
      <c r="G34">
        <v>1017645</v>
      </c>
      <c r="H34">
        <v>11846.66666666667</v>
      </c>
      <c r="I34">
        <v>11894</v>
      </c>
      <c r="J34">
        <v>11769.5</v>
      </c>
      <c r="K34">
        <v>11568.5</v>
      </c>
      <c r="L34" s="1">
        <v>0.5</v>
      </c>
      <c r="M34" s="11">
        <f t="shared" si="1"/>
        <v>-3.3488853412462882E-2</v>
      </c>
      <c r="N34" s="3">
        <f t="shared" si="0"/>
        <v>0.99343809381428705</v>
      </c>
      <c r="O34" s="3">
        <f t="shared" si="3"/>
        <v>1.0211120749885265</v>
      </c>
      <c r="P34" s="2">
        <f t="shared" si="2"/>
        <v>-2.767398117423947E-2</v>
      </c>
    </row>
    <row r="35" spans="1:16" x14ac:dyDescent="0.2">
      <c r="A35" t="s">
        <v>46</v>
      </c>
      <c r="B35">
        <v>10645</v>
      </c>
      <c r="C35">
        <v>1150</v>
      </c>
      <c r="D35">
        <v>11400</v>
      </c>
      <c r="E35">
        <v>11425</v>
      </c>
      <c r="F35">
        <v>10640</v>
      </c>
      <c r="G35">
        <v>1942021</v>
      </c>
      <c r="H35">
        <v>11438.33333333333</v>
      </c>
      <c r="I35">
        <v>11634</v>
      </c>
      <c r="J35">
        <v>11660</v>
      </c>
      <c r="K35">
        <v>11541.5</v>
      </c>
      <c r="L35" s="1">
        <v>0</v>
      </c>
      <c r="M35" s="11">
        <f t="shared" si="1"/>
        <v>0</v>
      </c>
      <c r="N35" s="3">
        <f t="shared" si="0"/>
        <v>0.99343809381428705</v>
      </c>
      <c r="O35" s="3">
        <f t="shared" si="3"/>
        <v>1.0211120749885265</v>
      </c>
      <c r="P35" s="2">
        <f t="shared" si="2"/>
        <v>-2.767398117423947E-2</v>
      </c>
    </row>
    <row r="36" spans="1:16" x14ac:dyDescent="0.2">
      <c r="A36" t="s">
        <v>47</v>
      </c>
      <c r="B36">
        <v>9100</v>
      </c>
      <c r="C36">
        <v>1545</v>
      </c>
      <c r="D36">
        <v>10370</v>
      </c>
      <c r="E36">
        <v>10500</v>
      </c>
      <c r="F36">
        <v>9010</v>
      </c>
      <c r="G36">
        <v>5260268</v>
      </c>
      <c r="H36">
        <v>10513.33333333333</v>
      </c>
      <c r="I36">
        <v>11057</v>
      </c>
      <c r="J36">
        <v>11404.5</v>
      </c>
      <c r="K36">
        <v>11444</v>
      </c>
      <c r="L36" s="1">
        <v>0</v>
      </c>
      <c r="M36" s="11">
        <f t="shared" si="1"/>
        <v>0</v>
      </c>
      <c r="N36" s="3">
        <f t="shared" si="0"/>
        <v>0.99343809381428705</v>
      </c>
      <c r="O36" s="3">
        <f t="shared" si="3"/>
        <v>1.0211120749885265</v>
      </c>
      <c r="P36" s="2">
        <f t="shared" si="2"/>
        <v>-2.767398117423947E-2</v>
      </c>
    </row>
    <row r="37" spans="1:16" x14ac:dyDescent="0.2">
      <c r="A37" t="s">
        <v>48</v>
      </c>
      <c r="B37">
        <v>9375</v>
      </c>
      <c r="C37">
        <v>275</v>
      </c>
      <c r="D37">
        <v>9300</v>
      </c>
      <c r="E37">
        <v>9465</v>
      </c>
      <c r="F37">
        <v>9150</v>
      </c>
      <c r="G37">
        <v>2653066</v>
      </c>
      <c r="H37">
        <v>9706.6666666666661</v>
      </c>
      <c r="I37">
        <v>10558</v>
      </c>
      <c r="J37">
        <v>11193</v>
      </c>
      <c r="K37">
        <v>11334.25</v>
      </c>
      <c r="L37" s="1">
        <v>0</v>
      </c>
      <c r="M37" s="11">
        <f t="shared" si="1"/>
        <v>0</v>
      </c>
      <c r="N37" s="3">
        <f t="shared" si="0"/>
        <v>0.99343809381428705</v>
      </c>
      <c r="O37" s="3">
        <f t="shared" si="3"/>
        <v>1.0211120749885265</v>
      </c>
      <c r="P37" s="2">
        <f t="shared" si="2"/>
        <v>-2.767398117423947E-2</v>
      </c>
    </row>
    <row r="38" spans="1:16" x14ac:dyDescent="0.2">
      <c r="A38" t="s">
        <v>49</v>
      </c>
      <c r="B38">
        <v>9750</v>
      </c>
      <c r="C38">
        <v>375</v>
      </c>
      <c r="D38">
        <v>9485</v>
      </c>
      <c r="E38">
        <v>9830</v>
      </c>
      <c r="F38">
        <v>9485</v>
      </c>
      <c r="G38">
        <v>2851225</v>
      </c>
      <c r="H38">
        <v>9408.3333333333339</v>
      </c>
      <c r="I38">
        <v>10133</v>
      </c>
      <c r="J38">
        <v>11002</v>
      </c>
      <c r="K38">
        <v>11249.5</v>
      </c>
      <c r="L38" s="1">
        <v>0.25</v>
      </c>
      <c r="M38" s="11">
        <f t="shared" si="1"/>
        <v>1.0255509333332302E-3</v>
      </c>
      <c r="N38" s="3">
        <f t="shared" si="0"/>
        <v>0.99369279915536701</v>
      </c>
      <c r="O38" s="3">
        <f t="shared" si="3"/>
        <v>1.0211120749885265</v>
      </c>
      <c r="P38" s="2">
        <f t="shared" si="2"/>
        <v>-2.7419275833159507E-2</v>
      </c>
    </row>
    <row r="39" spans="1:16" x14ac:dyDescent="0.2">
      <c r="A39" t="s">
        <v>50</v>
      </c>
      <c r="B39">
        <v>9225</v>
      </c>
      <c r="C39">
        <v>525</v>
      </c>
      <c r="D39">
        <v>9760</v>
      </c>
      <c r="E39">
        <v>9885</v>
      </c>
      <c r="F39">
        <v>9210</v>
      </c>
      <c r="G39">
        <v>3048053</v>
      </c>
      <c r="H39">
        <v>9450</v>
      </c>
      <c r="I39">
        <v>9619</v>
      </c>
      <c r="J39">
        <v>10756.5</v>
      </c>
      <c r="K39">
        <v>11149.25</v>
      </c>
      <c r="L39" s="1">
        <v>0</v>
      </c>
      <c r="M39" s="11">
        <f t="shared" si="1"/>
        <v>0</v>
      </c>
      <c r="N39" s="3">
        <f t="shared" si="0"/>
        <v>0.99369279915536701</v>
      </c>
      <c r="O39" s="3">
        <f t="shared" si="3"/>
        <v>1.0211120749885265</v>
      </c>
      <c r="P39" s="2">
        <f t="shared" si="2"/>
        <v>-2.7419275833159507E-2</v>
      </c>
    </row>
    <row r="40" spans="1:16" x14ac:dyDescent="0.2">
      <c r="A40" t="s">
        <v>51</v>
      </c>
      <c r="B40">
        <v>9745</v>
      </c>
      <c r="C40">
        <v>520</v>
      </c>
      <c r="D40">
        <v>9470</v>
      </c>
      <c r="E40">
        <v>9745</v>
      </c>
      <c r="F40">
        <v>9450</v>
      </c>
      <c r="G40">
        <v>2454560</v>
      </c>
      <c r="H40">
        <v>9573.3333333333339</v>
      </c>
      <c r="I40">
        <v>9439</v>
      </c>
      <c r="J40">
        <v>10536.5</v>
      </c>
      <c r="K40">
        <v>11057.75</v>
      </c>
      <c r="L40" s="1">
        <v>0.5</v>
      </c>
      <c r="M40" s="11">
        <f t="shared" si="1"/>
        <v>-4.6178422780913664E-3</v>
      </c>
      <c r="N40" s="3">
        <f t="shared" si="0"/>
        <v>0.99139844084567974</v>
      </c>
      <c r="O40" s="3">
        <f t="shared" si="3"/>
        <v>1.0211120749885265</v>
      </c>
      <c r="P40" s="2">
        <f t="shared" si="2"/>
        <v>-2.9713634142846779E-2</v>
      </c>
    </row>
    <row r="41" spans="1:16" x14ac:dyDescent="0.2">
      <c r="A41" t="s">
        <v>52</v>
      </c>
      <c r="B41">
        <v>9865</v>
      </c>
      <c r="C41">
        <v>120</v>
      </c>
      <c r="D41">
        <v>9700</v>
      </c>
      <c r="E41">
        <v>9895</v>
      </c>
      <c r="F41">
        <v>9650</v>
      </c>
      <c r="G41">
        <v>1943008</v>
      </c>
      <c r="H41">
        <v>9611.6666666666661</v>
      </c>
      <c r="I41">
        <v>9592</v>
      </c>
      <c r="J41">
        <v>10324.5</v>
      </c>
      <c r="K41">
        <v>10973.5</v>
      </c>
      <c r="L41" s="1">
        <v>0.5</v>
      </c>
      <c r="M41" s="11">
        <f t="shared" si="1"/>
        <v>1.5204369792194417E-3</v>
      </c>
      <c r="N41" s="3">
        <f t="shared" si="0"/>
        <v>0.99215212027098088</v>
      </c>
      <c r="O41" s="3">
        <f t="shared" si="3"/>
        <v>1.0211120749885265</v>
      </c>
      <c r="P41" s="2">
        <f t="shared" si="2"/>
        <v>-2.8959954717545644E-2</v>
      </c>
    </row>
    <row r="42" spans="1:16" x14ac:dyDescent="0.2">
      <c r="A42" t="s">
        <v>53</v>
      </c>
      <c r="B42">
        <v>10040</v>
      </c>
      <c r="C42">
        <v>175</v>
      </c>
      <c r="D42">
        <v>9880</v>
      </c>
      <c r="E42">
        <v>10050</v>
      </c>
      <c r="F42">
        <v>9800</v>
      </c>
      <c r="G42">
        <v>1868660</v>
      </c>
      <c r="H42">
        <v>9883.3333333333339</v>
      </c>
      <c r="I42">
        <v>9725</v>
      </c>
      <c r="J42">
        <v>10141.5</v>
      </c>
      <c r="K42">
        <v>10911.5</v>
      </c>
      <c r="L42" s="1">
        <v>0.5</v>
      </c>
      <c r="M42" s="11">
        <f t="shared" si="1"/>
        <v>1.095608431274897E-2</v>
      </c>
      <c r="N42" s="3">
        <f t="shared" si="0"/>
        <v>0.99758717141136166</v>
      </c>
      <c r="O42" s="3">
        <f t="shared" si="3"/>
        <v>1.0211120749885265</v>
      </c>
      <c r="P42" s="2">
        <f t="shared" si="2"/>
        <v>-2.3524903577164857E-2</v>
      </c>
    </row>
    <row r="43" spans="1:16" x14ac:dyDescent="0.2">
      <c r="A43" t="s">
        <v>54</v>
      </c>
      <c r="B43">
        <v>9755</v>
      </c>
      <c r="C43">
        <v>285</v>
      </c>
      <c r="D43">
        <v>10150</v>
      </c>
      <c r="E43">
        <v>10210</v>
      </c>
      <c r="F43">
        <v>9755</v>
      </c>
      <c r="G43">
        <v>1901064</v>
      </c>
      <c r="H43">
        <v>9886.6666666666661</v>
      </c>
      <c r="I43">
        <v>9726</v>
      </c>
      <c r="J43">
        <v>9929.5</v>
      </c>
      <c r="K43">
        <v>10832.25</v>
      </c>
      <c r="L43" s="1">
        <v>0.25</v>
      </c>
      <c r="M43" s="11">
        <f t="shared" si="1"/>
        <v>-5.1264761660674285E-4</v>
      </c>
      <c r="N43" s="3">
        <f t="shared" si="0"/>
        <v>0.99745931873991622</v>
      </c>
      <c r="O43" s="3">
        <f t="shared" si="3"/>
        <v>1.0211120749885265</v>
      </c>
      <c r="P43" s="2">
        <f t="shared" si="2"/>
        <v>-2.3652756248610296E-2</v>
      </c>
    </row>
    <row r="44" spans="1:16" x14ac:dyDescent="0.2">
      <c r="A44" t="s">
        <v>55</v>
      </c>
      <c r="B44">
        <v>9805</v>
      </c>
      <c r="C44">
        <v>50</v>
      </c>
      <c r="D44">
        <v>9750</v>
      </c>
      <c r="E44">
        <v>9915</v>
      </c>
      <c r="F44">
        <v>9650</v>
      </c>
      <c r="G44">
        <v>1851468</v>
      </c>
      <c r="H44">
        <v>9866.6666666666661</v>
      </c>
      <c r="I44">
        <v>9842</v>
      </c>
      <c r="J44">
        <v>9730.5</v>
      </c>
      <c r="K44">
        <v>10750</v>
      </c>
      <c r="L44" s="1">
        <v>0.25</v>
      </c>
      <c r="M44" s="11">
        <f t="shared" si="1"/>
        <v>1.0708731065782739E-2</v>
      </c>
      <c r="N44" s="3">
        <f t="shared" si="0"/>
        <v>1.0001296996382774</v>
      </c>
      <c r="O44" s="3">
        <f t="shared" si="3"/>
        <v>1.0211120749885265</v>
      </c>
      <c r="P44" s="2">
        <f t="shared" si="2"/>
        <v>-2.0982375350249161E-2</v>
      </c>
    </row>
    <row r="45" spans="1:16" x14ac:dyDescent="0.2">
      <c r="A45" t="s">
        <v>56</v>
      </c>
      <c r="B45">
        <v>9870</v>
      </c>
      <c r="C45">
        <v>65</v>
      </c>
      <c r="D45">
        <v>9910</v>
      </c>
      <c r="E45">
        <v>9970</v>
      </c>
      <c r="F45">
        <v>9805</v>
      </c>
      <c r="G45">
        <v>1696748</v>
      </c>
      <c r="H45">
        <v>9810</v>
      </c>
      <c r="I45">
        <v>9867</v>
      </c>
      <c r="J45">
        <v>9653</v>
      </c>
      <c r="K45">
        <v>10656.5</v>
      </c>
      <c r="L45" s="1">
        <v>0.75</v>
      </c>
      <c r="M45" s="11">
        <f t="shared" si="1"/>
        <v>6.0789368085105711E-3</v>
      </c>
      <c r="N45" s="3">
        <f t="shared" si="0"/>
        <v>1.0046894935715893</v>
      </c>
      <c r="O45" s="3">
        <f t="shared" si="3"/>
        <v>1.0211120749885265</v>
      </c>
      <c r="P45" s="2">
        <f t="shared" si="2"/>
        <v>-1.6422581416937199E-2</v>
      </c>
    </row>
    <row r="46" spans="1:16" x14ac:dyDescent="0.2">
      <c r="A46" t="s">
        <v>57</v>
      </c>
      <c r="B46">
        <v>9950</v>
      </c>
      <c r="C46">
        <v>80</v>
      </c>
      <c r="D46">
        <v>9930</v>
      </c>
      <c r="E46">
        <v>9985</v>
      </c>
      <c r="F46">
        <v>9850</v>
      </c>
      <c r="G46">
        <v>1458661</v>
      </c>
      <c r="H46">
        <v>9875</v>
      </c>
      <c r="I46">
        <v>9884</v>
      </c>
      <c r="J46">
        <v>9738</v>
      </c>
      <c r="K46">
        <v>10571.25</v>
      </c>
      <c r="L46" s="1">
        <v>0.75</v>
      </c>
      <c r="M46" s="11">
        <f t="shared" si="1"/>
        <v>1.5074475527638853E-3</v>
      </c>
      <c r="N46" s="3">
        <f t="shared" si="0"/>
        <v>1.0058253811103683</v>
      </c>
      <c r="O46" s="3">
        <f t="shared" si="3"/>
        <v>1.0211120749885265</v>
      </c>
      <c r="P46" s="2">
        <f t="shared" si="2"/>
        <v>-1.5286693878158175E-2</v>
      </c>
    </row>
    <row r="47" spans="1:16" x14ac:dyDescent="0.2">
      <c r="A47" t="s">
        <v>58</v>
      </c>
      <c r="B47">
        <v>9970</v>
      </c>
      <c r="C47">
        <v>20</v>
      </c>
      <c r="D47">
        <v>9965</v>
      </c>
      <c r="E47">
        <v>10025</v>
      </c>
      <c r="F47">
        <v>9875</v>
      </c>
      <c r="G47">
        <v>1451563</v>
      </c>
      <c r="H47">
        <v>9930</v>
      </c>
      <c r="I47">
        <v>9870</v>
      </c>
      <c r="J47">
        <v>9797.5</v>
      </c>
      <c r="K47">
        <v>10495.25</v>
      </c>
      <c r="L47" s="1">
        <v>0.75</v>
      </c>
      <c r="M47" s="11">
        <f t="shared" si="1"/>
        <v>2.9087169167502536E-2</v>
      </c>
      <c r="N47" s="3">
        <f t="shared" si="0"/>
        <v>1.0277678408703621</v>
      </c>
      <c r="O47" s="3">
        <f t="shared" si="3"/>
        <v>1.0277678408703621</v>
      </c>
      <c r="P47" s="2">
        <f t="shared" si="2"/>
        <v>0</v>
      </c>
    </row>
    <row r="48" spans="1:16" x14ac:dyDescent="0.2">
      <c r="A48" t="s">
        <v>59</v>
      </c>
      <c r="B48">
        <v>10545</v>
      </c>
      <c r="C48">
        <v>575</v>
      </c>
      <c r="D48">
        <v>10260</v>
      </c>
      <c r="E48">
        <v>10545</v>
      </c>
      <c r="F48">
        <v>10245</v>
      </c>
      <c r="G48">
        <v>1875080</v>
      </c>
      <c r="H48">
        <v>10155</v>
      </c>
      <c r="I48">
        <v>10028</v>
      </c>
      <c r="J48">
        <v>9877</v>
      </c>
      <c r="K48">
        <v>10439.5</v>
      </c>
      <c r="L48" s="1">
        <v>1</v>
      </c>
      <c r="M48" s="11">
        <f t="shared" si="1"/>
        <v>8.5347598719773821E-3</v>
      </c>
      <c r="N48" s="3">
        <f t="shared" si="0"/>
        <v>1.0365395925963312</v>
      </c>
      <c r="O48" s="3">
        <f t="shared" si="3"/>
        <v>1.0365395925963312</v>
      </c>
      <c r="P48" s="2">
        <f t="shared" si="2"/>
        <v>0</v>
      </c>
    </row>
    <row r="49" spans="1:16" x14ac:dyDescent="0.2">
      <c r="A49" t="s">
        <v>60</v>
      </c>
      <c r="B49">
        <v>10800</v>
      </c>
      <c r="C49">
        <v>255</v>
      </c>
      <c r="D49">
        <v>10635</v>
      </c>
      <c r="E49">
        <v>10805</v>
      </c>
      <c r="F49">
        <v>10495</v>
      </c>
      <c r="G49">
        <v>1778087</v>
      </c>
      <c r="H49">
        <v>10438.33333333333</v>
      </c>
      <c r="I49">
        <v>10227</v>
      </c>
      <c r="J49">
        <v>10034.5</v>
      </c>
      <c r="K49">
        <v>10395.5</v>
      </c>
      <c r="L49" s="1">
        <v>1</v>
      </c>
      <c r="M49" s="11">
        <f t="shared" si="1"/>
        <v>2.7776875277778501E-3</v>
      </c>
      <c r="N49" s="3">
        <f t="shared" si="0"/>
        <v>1.039418775694734</v>
      </c>
      <c r="O49" s="3">
        <f t="shared" si="3"/>
        <v>1.039418775694734</v>
      </c>
      <c r="P49" s="2">
        <f t="shared" si="2"/>
        <v>0</v>
      </c>
    </row>
    <row r="50" spans="1:16" x14ac:dyDescent="0.2">
      <c r="A50" t="s">
        <v>61</v>
      </c>
      <c r="B50">
        <v>10835</v>
      </c>
      <c r="C50">
        <v>35</v>
      </c>
      <c r="D50">
        <v>10830</v>
      </c>
      <c r="E50">
        <v>10895</v>
      </c>
      <c r="F50">
        <v>10750</v>
      </c>
      <c r="G50">
        <v>1515112</v>
      </c>
      <c r="H50">
        <v>10726.66666666667</v>
      </c>
      <c r="I50">
        <v>10420</v>
      </c>
      <c r="J50">
        <v>10143.5</v>
      </c>
      <c r="K50">
        <v>10340</v>
      </c>
      <c r="L50" s="1">
        <v>1</v>
      </c>
      <c r="M50" s="11">
        <f t="shared" si="1"/>
        <v>6.4604539501615932E-3</v>
      </c>
      <c r="N50" s="3">
        <f t="shared" si="0"/>
        <v>1.0461338928300432</v>
      </c>
      <c r="O50" s="3">
        <f t="shared" si="3"/>
        <v>1.0461338928300432</v>
      </c>
      <c r="P50" s="2">
        <f t="shared" si="2"/>
        <v>0</v>
      </c>
    </row>
    <row r="51" spans="1:16" x14ac:dyDescent="0.2">
      <c r="A51" t="s">
        <v>62</v>
      </c>
      <c r="B51">
        <v>10770</v>
      </c>
      <c r="C51">
        <v>65</v>
      </c>
      <c r="D51">
        <v>10905</v>
      </c>
      <c r="E51">
        <v>11000</v>
      </c>
      <c r="F51">
        <v>10750</v>
      </c>
      <c r="G51">
        <v>1439385</v>
      </c>
      <c r="H51">
        <v>10801.66666666667</v>
      </c>
      <c r="I51">
        <v>10584</v>
      </c>
      <c r="J51">
        <v>10234</v>
      </c>
      <c r="K51">
        <v>10279.25</v>
      </c>
      <c r="L51" s="1">
        <v>0.75</v>
      </c>
      <c r="M51" s="11">
        <f t="shared" si="1"/>
        <v>3.2496775812440593E-3</v>
      </c>
      <c r="N51" s="3">
        <f t="shared" si="0"/>
        <v>1.0486835912239252</v>
      </c>
      <c r="O51" s="3">
        <f t="shared" si="3"/>
        <v>1.0486835912239252</v>
      </c>
      <c r="P51" s="2">
        <f t="shared" si="2"/>
        <v>0</v>
      </c>
    </row>
    <row r="52" spans="1:16" x14ac:dyDescent="0.2">
      <c r="A52" t="s">
        <v>63</v>
      </c>
      <c r="B52">
        <v>10740</v>
      </c>
      <c r="C52">
        <v>30</v>
      </c>
      <c r="D52">
        <v>10805</v>
      </c>
      <c r="E52">
        <v>10905</v>
      </c>
      <c r="F52">
        <v>10560</v>
      </c>
      <c r="G52">
        <v>1537589</v>
      </c>
      <c r="H52">
        <v>10781.66666666667</v>
      </c>
      <c r="I52">
        <v>10738</v>
      </c>
      <c r="J52">
        <v>10304</v>
      </c>
      <c r="K52">
        <v>10222.75</v>
      </c>
      <c r="L52" s="1">
        <v>0.75</v>
      </c>
      <c r="M52" s="11">
        <f t="shared" si="1"/>
        <v>-2.7933858379888266E-3</v>
      </c>
      <c r="N52" s="3">
        <f t="shared" si="0"/>
        <v>1.0464865578047331</v>
      </c>
      <c r="O52" s="3">
        <f t="shared" si="3"/>
        <v>1.0486835912239252</v>
      </c>
      <c r="P52" s="2">
        <f t="shared" si="2"/>
        <v>-2.1970334191920848E-3</v>
      </c>
    </row>
    <row r="53" spans="1:16" x14ac:dyDescent="0.2">
      <c r="A53" t="s">
        <v>64</v>
      </c>
      <c r="B53">
        <v>10950</v>
      </c>
      <c r="C53">
        <v>210</v>
      </c>
      <c r="D53">
        <v>10710</v>
      </c>
      <c r="E53">
        <v>10965</v>
      </c>
      <c r="F53">
        <v>10690</v>
      </c>
      <c r="G53">
        <v>1551176</v>
      </c>
      <c r="H53">
        <v>10820</v>
      </c>
      <c r="I53">
        <v>10819</v>
      </c>
      <c r="J53">
        <v>10423.5</v>
      </c>
      <c r="K53">
        <v>10176.5</v>
      </c>
      <c r="L53" s="1">
        <v>1</v>
      </c>
      <c r="M53" s="11">
        <f t="shared" si="1"/>
        <v>4.566119634703103E-3</v>
      </c>
      <c r="N53" s="3">
        <f t="shared" si="0"/>
        <v>1.0512649406237782</v>
      </c>
      <c r="O53" s="3">
        <f t="shared" si="3"/>
        <v>1.0512649406237782</v>
      </c>
      <c r="P53" s="2">
        <f t="shared" si="2"/>
        <v>0</v>
      </c>
    </row>
    <row r="54" spans="1:16" x14ac:dyDescent="0.2">
      <c r="A54" t="s">
        <v>65</v>
      </c>
      <c r="B54">
        <v>11015</v>
      </c>
      <c r="C54">
        <v>65</v>
      </c>
      <c r="D54">
        <v>11000</v>
      </c>
      <c r="E54">
        <v>11120</v>
      </c>
      <c r="F54">
        <v>11000</v>
      </c>
      <c r="G54">
        <v>1354410</v>
      </c>
      <c r="H54">
        <v>10901.66666666667</v>
      </c>
      <c r="I54">
        <v>10862</v>
      </c>
      <c r="J54">
        <v>10544.5</v>
      </c>
      <c r="K54">
        <v>10137.5</v>
      </c>
      <c r="L54" s="1">
        <v>1</v>
      </c>
      <c r="M54" s="11">
        <f t="shared" si="1"/>
        <v>4.9931006536541034E-3</v>
      </c>
      <c r="N54" s="3">
        <f t="shared" si="0"/>
        <v>1.0565140122859704</v>
      </c>
      <c r="O54" s="3">
        <f t="shared" si="3"/>
        <v>1.0565140122859704</v>
      </c>
      <c r="P54" s="2">
        <f t="shared" si="2"/>
        <v>0</v>
      </c>
    </row>
    <row r="55" spans="1:16" x14ac:dyDescent="0.2">
      <c r="A55" t="s">
        <v>66</v>
      </c>
      <c r="B55">
        <v>10975</v>
      </c>
      <c r="C55">
        <v>40</v>
      </c>
      <c r="D55">
        <v>11070</v>
      </c>
      <c r="E55">
        <v>11175</v>
      </c>
      <c r="F55">
        <v>10855</v>
      </c>
      <c r="G55">
        <v>1353834</v>
      </c>
      <c r="H55">
        <v>10980</v>
      </c>
      <c r="I55">
        <v>10890</v>
      </c>
      <c r="J55">
        <v>10655</v>
      </c>
      <c r="K55">
        <v>10154</v>
      </c>
      <c r="L55" s="1">
        <v>0.75</v>
      </c>
      <c r="M55" s="11">
        <f t="shared" si="1"/>
        <v>7.2892031936220292E-3</v>
      </c>
      <c r="N55" s="3">
        <f t="shared" si="0"/>
        <v>1.0622898712703164</v>
      </c>
      <c r="O55" s="3">
        <f t="shared" si="3"/>
        <v>1.0622898712703164</v>
      </c>
      <c r="P55" s="2">
        <f t="shared" si="2"/>
        <v>0</v>
      </c>
    </row>
    <row r="56" spans="1:16" x14ac:dyDescent="0.2">
      <c r="A56" t="s">
        <v>67</v>
      </c>
      <c r="B56">
        <v>10815</v>
      </c>
      <c r="C56">
        <v>160</v>
      </c>
      <c r="D56">
        <v>11055</v>
      </c>
      <c r="E56">
        <v>11090</v>
      </c>
      <c r="F56">
        <v>10815</v>
      </c>
      <c r="G56">
        <v>1347411</v>
      </c>
      <c r="H56">
        <v>10935</v>
      </c>
      <c r="I56">
        <v>10899</v>
      </c>
      <c r="J56">
        <v>10741.5</v>
      </c>
      <c r="K56">
        <v>10239.75</v>
      </c>
      <c r="L56" s="1">
        <v>0.5</v>
      </c>
      <c r="M56" s="11">
        <f t="shared" si="1"/>
        <v>2.3115140453073835E-3</v>
      </c>
      <c r="N56" s="3">
        <f t="shared" si="0"/>
        <v>1.0635176202491308</v>
      </c>
      <c r="O56" s="3">
        <f t="shared" si="3"/>
        <v>1.0635176202491308</v>
      </c>
      <c r="P56" s="2">
        <f t="shared" si="2"/>
        <v>0</v>
      </c>
    </row>
    <row r="57" spans="1:16" x14ac:dyDescent="0.2">
      <c r="A57" t="s">
        <v>68</v>
      </c>
      <c r="B57">
        <v>10825</v>
      </c>
      <c r="C57">
        <v>10</v>
      </c>
      <c r="D57">
        <v>10840</v>
      </c>
      <c r="E57">
        <v>10945</v>
      </c>
      <c r="F57">
        <v>10720</v>
      </c>
      <c r="G57">
        <v>1265517</v>
      </c>
      <c r="H57">
        <v>10871.66666666667</v>
      </c>
      <c r="I57">
        <v>10916</v>
      </c>
      <c r="J57">
        <v>10827</v>
      </c>
      <c r="K57">
        <v>10312.25</v>
      </c>
      <c r="L57" s="1">
        <v>0.25</v>
      </c>
      <c r="M57" s="11">
        <f t="shared" si="1"/>
        <v>-6.0047083972285531E-3</v>
      </c>
      <c r="N57" s="3">
        <f t="shared" si="0"/>
        <v>1.0619210919529032</v>
      </c>
      <c r="O57" s="3">
        <f t="shared" si="3"/>
        <v>1.0635176202491308</v>
      </c>
      <c r="P57" s="2">
        <f t="shared" si="2"/>
        <v>-1.596528296227584E-3</v>
      </c>
    </row>
    <row r="58" spans="1:16" x14ac:dyDescent="0.2">
      <c r="A58" t="s">
        <v>69</v>
      </c>
      <c r="B58">
        <v>10815</v>
      </c>
      <c r="C58">
        <v>10</v>
      </c>
      <c r="D58">
        <v>10760</v>
      </c>
      <c r="E58">
        <v>10880</v>
      </c>
      <c r="F58">
        <v>10760</v>
      </c>
      <c r="G58">
        <v>988064</v>
      </c>
      <c r="H58">
        <v>10818.33333333333</v>
      </c>
      <c r="I58">
        <v>10889</v>
      </c>
      <c r="J58">
        <v>10854</v>
      </c>
      <c r="K58">
        <v>10365.5</v>
      </c>
      <c r="L58" s="1">
        <v>0.25</v>
      </c>
      <c r="M58" s="11">
        <f t="shared" si="1"/>
        <v>8.3216845631068903E-3</v>
      </c>
      <c r="N58" s="3">
        <f t="shared" si="0"/>
        <v>1.0641303350424387</v>
      </c>
      <c r="O58" s="3">
        <f t="shared" si="3"/>
        <v>1.0641303350424387</v>
      </c>
      <c r="P58" s="2">
        <f t="shared" si="2"/>
        <v>0</v>
      </c>
    </row>
    <row r="59" spans="1:16" x14ac:dyDescent="0.2">
      <c r="A59" t="s">
        <v>70</v>
      </c>
      <c r="B59">
        <v>10840</v>
      </c>
      <c r="C59">
        <v>25</v>
      </c>
      <c r="D59">
        <v>10905</v>
      </c>
      <c r="E59">
        <v>10955</v>
      </c>
      <c r="F59">
        <v>10825</v>
      </c>
      <c r="G59">
        <v>1276956</v>
      </c>
      <c r="H59">
        <v>10826.66666666667</v>
      </c>
      <c r="I59">
        <v>10854</v>
      </c>
      <c r="J59">
        <v>10858</v>
      </c>
      <c r="K59">
        <v>10446.25</v>
      </c>
      <c r="L59" s="1">
        <v>0.5</v>
      </c>
      <c r="M59" s="11">
        <f t="shared" si="1"/>
        <v>4.6124557103321973E-3</v>
      </c>
      <c r="N59" s="3">
        <f t="shared" si="0"/>
        <v>1.0665844620626408</v>
      </c>
      <c r="O59" s="3">
        <f t="shared" si="3"/>
        <v>1.0665844620626408</v>
      </c>
      <c r="P59" s="2">
        <f t="shared" si="2"/>
        <v>0</v>
      </c>
    </row>
    <row r="60" spans="1:16" x14ac:dyDescent="0.2">
      <c r="A60" t="s">
        <v>71</v>
      </c>
      <c r="B60">
        <v>10930</v>
      </c>
      <c r="C60">
        <v>90</v>
      </c>
      <c r="D60">
        <v>10890</v>
      </c>
      <c r="E60">
        <v>10960</v>
      </c>
      <c r="F60">
        <v>10870</v>
      </c>
      <c r="G60">
        <v>1255615</v>
      </c>
      <c r="H60">
        <v>10861.66666666667</v>
      </c>
      <c r="I60">
        <v>10845</v>
      </c>
      <c r="J60">
        <v>10867.5</v>
      </c>
      <c r="K60">
        <v>10505.5</v>
      </c>
      <c r="L60" s="1">
        <v>1</v>
      </c>
      <c r="M60" s="11">
        <f t="shared" si="1"/>
        <v>5.4893880054893707E-3</v>
      </c>
      <c r="N60" s="3">
        <f t="shared" si="0"/>
        <v>1.0724393580155287</v>
      </c>
      <c r="O60" s="3">
        <f t="shared" si="3"/>
        <v>1.0724393580155287</v>
      </c>
      <c r="P60" s="2">
        <f t="shared" si="2"/>
        <v>0</v>
      </c>
    </row>
    <row r="61" spans="1:16" x14ac:dyDescent="0.2">
      <c r="A61" t="s">
        <v>72</v>
      </c>
      <c r="B61">
        <v>10895</v>
      </c>
      <c r="C61">
        <v>35</v>
      </c>
      <c r="D61">
        <v>10990</v>
      </c>
      <c r="E61">
        <v>11090</v>
      </c>
      <c r="F61">
        <v>10865</v>
      </c>
      <c r="G61">
        <v>1153214</v>
      </c>
      <c r="H61">
        <v>10888.33333333333</v>
      </c>
      <c r="I61">
        <v>10861</v>
      </c>
      <c r="J61">
        <v>10880</v>
      </c>
      <c r="K61">
        <v>10557</v>
      </c>
      <c r="L61" s="1">
        <v>1</v>
      </c>
      <c r="M61" s="11">
        <f t="shared" si="1"/>
        <v>2.2945403579621715E-3</v>
      </c>
      <c r="N61" s="3">
        <f t="shared" si="0"/>
        <v>1.0749001134039624</v>
      </c>
      <c r="O61" s="3">
        <f t="shared" si="3"/>
        <v>1.0749001134039624</v>
      </c>
      <c r="P61" s="2">
        <f t="shared" si="2"/>
        <v>0</v>
      </c>
    </row>
    <row r="62" spans="1:16" x14ac:dyDescent="0.2">
      <c r="A62" t="s">
        <v>73</v>
      </c>
      <c r="B62">
        <v>10870</v>
      </c>
      <c r="C62">
        <v>25</v>
      </c>
      <c r="D62">
        <v>10920</v>
      </c>
      <c r="E62">
        <v>10940</v>
      </c>
      <c r="F62">
        <v>10795</v>
      </c>
      <c r="G62">
        <v>1050792</v>
      </c>
      <c r="H62">
        <v>10898.33333333333</v>
      </c>
      <c r="I62">
        <v>10870</v>
      </c>
      <c r="J62">
        <v>10893</v>
      </c>
      <c r="K62">
        <v>10598.5</v>
      </c>
      <c r="L62" s="1">
        <v>0.25</v>
      </c>
      <c r="M62" s="11">
        <f t="shared" si="1"/>
        <v>-9.0000000119161427E-8</v>
      </c>
      <c r="N62" s="3">
        <f t="shared" si="0"/>
        <v>1.0749000892187099</v>
      </c>
      <c r="O62" s="3">
        <f t="shared" si="3"/>
        <v>1.0749001134039624</v>
      </c>
      <c r="P62" s="2">
        <f t="shared" si="2"/>
        <v>-2.4185252467390228E-8</v>
      </c>
    </row>
    <row r="63" spans="1:16" x14ac:dyDescent="0.2">
      <c r="A63" t="s">
        <v>74</v>
      </c>
      <c r="B63">
        <v>10850</v>
      </c>
      <c r="C63">
        <v>20</v>
      </c>
      <c r="D63">
        <v>10870</v>
      </c>
      <c r="E63">
        <v>10945</v>
      </c>
      <c r="F63">
        <v>10805</v>
      </c>
      <c r="G63">
        <v>1091797</v>
      </c>
      <c r="H63">
        <v>10871.66666666667</v>
      </c>
      <c r="I63">
        <v>10877</v>
      </c>
      <c r="J63">
        <v>10883</v>
      </c>
      <c r="K63">
        <v>10653.25</v>
      </c>
      <c r="L63" s="1">
        <v>0.25</v>
      </c>
      <c r="M63" s="11">
        <f t="shared" si="1"/>
        <v>-3.6867256129032855E-3</v>
      </c>
      <c r="N63" s="3">
        <f t="shared" si="0"/>
        <v>1.0739093737961511</v>
      </c>
      <c r="O63" s="3">
        <f t="shared" si="3"/>
        <v>1.0749001134039624</v>
      </c>
      <c r="P63" s="2">
        <f t="shared" si="2"/>
        <v>-9.9073960781126402E-4</v>
      </c>
    </row>
    <row r="64" spans="1:16" x14ac:dyDescent="0.2">
      <c r="A64" t="s">
        <v>75</v>
      </c>
      <c r="B64">
        <v>10790</v>
      </c>
      <c r="C64">
        <v>60</v>
      </c>
      <c r="D64">
        <v>10810</v>
      </c>
      <c r="E64">
        <v>10855</v>
      </c>
      <c r="F64">
        <v>10740</v>
      </c>
      <c r="G64">
        <v>887384</v>
      </c>
      <c r="H64">
        <v>10836.66666666667</v>
      </c>
      <c r="I64">
        <v>10867</v>
      </c>
      <c r="J64">
        <v>10860.5</v>
      </c>
      <c r="K64">
        <v>10702.5</v>
      </c>
      <c r="L64" s="1">
        <v>0.25</v>
      </c>
      <c r="M64" s="11">
        <f t="shared" si="1"/>
        <v>-9.0000000008139125E-8</v>
      </c>
      <c r="N64" s="3">
        <f t="shared" si="0"/>
        <v>1.0739093496331904</v>
      </c>
      <c r="O64" s="3">
        <f t="shared" si="3"/>
        <v>1.0749001134039624</v>
      </c>
      <c r="P64" s="2">
        <f t="shared" si="2"/>
        <v>-9.9076377077200739E-4</v>
      </c>
    </row>
    <row r="65" spans="1:16" x14ac:dyDescent="0.2">
      <c r="A65" t="s">
        <v>76</v>
      </c>
      <c r="B65">
        <v>10700</v>
      </c>
      <c r="C65">
        <v>90</v>
      </c>
      <c r="D65">
        <v>10790</v>
      </c>
      <c r="E65">
        <v>10795</v>
      </c>
      <c r="F65">
        <v>10675</v>
      </c>
      <c r="G65">
        <v>951957</v>
      </c>
      <c r="H65">
        <v>10780</v>
      </c>
      <c r="I65">
        <v>10821</v>
      </c>
      <c r="J65">
        <v>10833</v>
      </c>
      <c r="K65">
        <v>10744</v>
      </c>
      <c r="L65" s="1">
        <v>0</v>
      </c>
      <c r="M65" s="11">
        <f t="shared" si="1"/>
        <v>0</v>
      </c>
      <c r="N65" s="3">
        <f t="shared" si="0"/>
        <v>1.0739093496331904</v>
      </c>
      <c r="O65" s="3">
        <f t="shared" si="3"/>
        <v>1.0749001134039624</v>
      </c>
      <c r="P65" s="2">
        <f t="shared" si="2"/>
        <v>-9.9076377077200739E-4</v>
      </c>
    </row>
    <row r="66" spans="1:16" x14ac:dyDescent="0.2">
      <c r="A66" t="s">
        <v>77</v>
      </c>
      <c r="B66">
        <v>10605</v>
      </c>
      <c r="C66">
        <v>95</v>
      </c>
      <c r="D66">
        <v>10700</v>
      </c>
      <c r="E66">
        <v>10745</v>
      </c>
      <c r="F66">
        <v>10590</v>
      </c>
      <c r="G66">
        <v>932592</v>
      </c>
      <c r="H66">
        <v>10698.33333333333</v>
      </c>
      <c r="I66">
        <v>10763</v>
      </c>
      <c r="J66">
        <v>10812</v>
      </c>
      <c r="K66">
        <v>10776.75</v>
      </c>
      <c r="L66" s="1">
        <v>0</v>
      </c>
      <c r="M66" s="11">
        <f t="shared" si="1"/>
        <v>0</v>
      </c>
      <c r="N66" s="3">
        <f t="shared" ref="N66:N129" si="4">IFERROR(N65*(1-L66) + (N65*L66)*(1+M66), 1)</f>
        <v>1.0739093496331904</v>
      </c>
      <c r="O66" s="3">
        <f t="shared" si="3"/>
        <v>1.0749001134039624</v>
      </c>
      <c r="P66" s="2">
        <f t="shared" si="2"/>
        <v>-9.9076377077200739E-4</v>
      </c>
    </row>
    <row r="67" spans="1:16" x14ac:dyDescent="0.2">
      <c r="A67" t="s">
        <v>78</v>
      </c>
      <c r="B67">
        <v>10740</v>
      </c>
      <c r="C67">
        <v>135</v>
      </c>
      <c r="D67">
        <v>10610</v>
      </c>
      <c r="E67">
        <v>10740</v>
      </c>
      <c r="F67">
        <v>10600</v>
      </c>
      <c r="G67">
        <v>943880</v>
      </c>
      <c r="H67">
        <v>10681.66666666667</v>
      </c>
      <c r="I67">
        <v>10737</v>
      </c>
      <c r="J67">
        <v>10803.5</v>
      </c>
      <c r="K67">
        <v>10815.25</v>
      </c>
      <c r="L67" s="1">
        <v>0.5</v>
      </c>
      <c r="M67" s="11">
        <f t="shared" ref="M67:M130" si="5">IFERROR(IF(L67&gt;0, (D68*(1-$U$1)/B67*(1+$U$1))-1, 0), 0)</f>
        <v>8.8453468202980279E-3</v>
      </c>
      <c r="N67" s="3">
        <f t="shared" si="4"/>
        <v>1.0786588999587234</v>
      </c>
      <c r="O67" s="3">
        <f t="shared" si="3"/>
        <v>1.0786588999587234</v>
      </c>
      <c r="P67" s="2">
        <f t="shared" ref="P67:P130" si="6">N67-O67</f>
        <v>0</v>
      </c>
    </row>
    <row r="68" spans="1:16" x14ac:dyDescent="0.2">
      <c r="A68" t="s">
        <v>79</v>
      </c>
      <c r="B68">
        <v>10800</v>
      </c>
      <c r="C68">
        <v>60</v>
      </c>
      <c r="D68">
        <v>10835</v>
      </c>
      <c r="E68">
        <v>10845</v>
      </c>
      <c r="F68">
        <v>10780</v>
      </c>
      <c r="G68">
        <v>931353</v>
      </c>
      <c r="H68">
        <v>10715</v>
      </c>
      <c r="I68">
        <v>10727</v>
      </c>
      <c r="J68">
        <v>10802</v>
      </c>
      <c r="K68">
        <v>10828</v>
      </c>
      <c r="L68" s="1">
        <v>0.5</v>
      </c>
      <c r="M68" s="11">
        <f t="shared" si="5"/>
        <v>3.2406504490738453E-3</v>
      </c>
      <c r="N68" s="3">
        <f t="shared" si="4"/>
        <v>1.0804066781829977</v>
      </c>
      <c r="O68" s="3">
        <f t="shared" ref="O68:O131" si="7">MAX(O67, N68)</f>
        <v>1.0804066781829977</v>
      </c>
      <c r="P68" s="2">
        <f t="shared" si="6"/>
        <v>0</v>
      </c>
    </row>
    <row r="69" spans="1:16" x14ac:dyDescent="0.2">
      <c r="A69" t="s">
        <v>80</v>
      </c>
      <c r="B69">
        <v>10805</v>
      </c>
      <c r="C69">
        <v>5</v>
      </c>
      <c r="D69">
        <v>10835</v>
      </c>
      <c r="E69">
        <v>10860</v>
      </c>
      <c r="F69">
        <v>10700</v>
      </c>
      <c r="G69">
        <v>1022928</v>
      </c>
      <c r="H69">
        <v>10781.66666666667</v>
      </c>
      <c r="I69">
        <v>10730</v>
      </c>
      <c r="J69">
        <v>10798.5</v>
      </c>
      <c r="K69">
        <v>10828.25</v>
      </c>
      <c r="L69" s="1">
        <v>0.75</v>
      </c>
      <c r="M69" s="11">
        <f t="shared" si="5"/>
        <v>4.6265868579342673E-4</v>
      </c>
      <c r="N69" s="3">
        <f t="shared" si="4"/>
        <v>1.0807815728333856</v>
      </c>
      <c r="O69" s="3">
        <f t="shared" si="7"/>
        <v>1.0807815728333856</v>
      </c>
      <c r="P69" s="2">
        <f t="shared" si="6"/>
        <v>0</v>
      </c>
    </row>
    <row r="70" spans="1:16" x14ac:dyDescent="0.2">
      <c r="A70" t="s">
        <v>81</v>
      </c>
      <c r="B70">
        <v>10810</v>
      </c>
      <c r="C70">
        <v>5</v>
      </c>
      <c r="D70">
        <v>10810</v>
      </c>
      <c r="E70">
        <v>10935</v>
      </c>
      <c r="F70">
        <v>10705</v>
      </c>
      <c r="G70">
        <v>1152514</v>
      </c>
      <c r="H70">
        <v>10805</v>
      </c>
      <c r="I70">
        <v>10752</v>
      </c>
      <c r="J70">
        <v>10786.5</v>
      </c>
      <c r="K70">
        <v>10827</v>
      </c>
      <c r="L70" s="1">
        <v>0.75</v>
      </c>
      <c r="M70" s="11">
        <f t="shared" si="5"/>
        <v>5.5503257816835738E-3</v>
      </c>
      <c r="N70" s="3">
        <f t="shared" si="4"/>
        <v>1.0852805902044349</v>
      </c>
      <c r="O70" s="3">
        <f t="shared" si="7"/>
        <v>1.0852805902044349</v>
      </c>
      <c r="P70" s="2">
        <f t="shared" si="6"/>
        <v>0</v>
      </c>
    </row>
    <row r="71" spans="1:16" x14ac:dyDescent="0.2">
      <c r="A71" t="s">
        <v>82</v>
      </c>
      <c r="B71">
        <v>11075</v>
      </c>
      <c r="C71">
        <v>265</v>
      </c>
      <c r="D71">
        <v>10870</v>
      </c>
      <c r="E71">
        <v>11075</v>
      </c>
      <c r="F71">
        <v>10865</v>
      </c>
      <c r="G71">
        <v>1041291</v>
      </c>
      <c r="H71">
        <v>10896.66666666667</v>
      </c>
      <c r="I71">
        <v>10846</v>
      </c>
      <c r="J71">
        <v>10804.5</v>
      </c>
      <c r="K71">
        <v>10842.25</v>
      </c>
      <c r="L71" s="1">
        <v>1</v>
      </c>
      <c r="M71" s="11">
        <f t="shared" si="5"/>
        <v>-4.9662295079007102E-3</v>
      </c>
      <c r="N71" s="3">
        <f t="shared" si="4"/>
        <v>1.0798908377130096</v>
      </c>
      <c r="O71" s="3">
        <f t="shared" si="7"/>
        <v>1.0852805902044349</v>
      </c>
      <c r="P71" s="2">
        <f t="shared" si="6"/>
        <v>-5.3897524914252593E-3</v>
      </c>
    </row>
    <row r="72" spans="1:16" x14ac:dyDescent="0.2">
      <c r="A72" t="s">
        <v>83</v>
      </c>
      <c r="B72">
        <v>11010</v>
      </c>
      <c r="C72">
        <v>65</v>
      </c>
      <c r="D72">
        <v>11020</v>
      </c>
      <c r="E72">
        <v>11085</v>
      </c>
      <c r="F72">
        <v>10945</v>
      </c>
      <c r="G72">
        <v>853823</v>
      </c>
      <c r="H72">
        <v>10965</v>
      </c>
      <c r="I72">
        <v>10900</v>
      </c>
      <c r="J72">
        <v>10818.5</v>
      </c>
      <c r="K72">
        <v>10855.75</v>
      </c>
      <c r="L72" s="1">
        <v>1</v>
      </c>
      <c r="M72" s="11">
        <f t="shared" si="5"/>
        <v>4.5404256584902214E-4</v>
      </c>
      <c r="N72" s="3">
        <f t="shared" si="4"/>
        <v>1.0803811541198016</v>
      </c>
      <c r="O72" s="3">
        <f t="shared" si="7"/>
        <v>1.0852805902044349</v>
      </c>
      <c r="P72" s="2">
        <f t="shared" si="6"/>
        <v>-4.8994360846332796E-3</v>
      </c>
    </row>
    <row r="73" spans="1:16" x14ac:dyDescent="0.2">
      <c r="A73" t="s">
        <v>84</v>
      </c>
      <c r="B73">
        <v>10910</v>
      </c>
      <c r="C73">
        <v>100</v>
      </c>
      <c r="D73">
        <v>11015</v>
      </c>
      <c r="E73">
        <v>11060</v>
      </c>
      <c r="F73">
        <v>10850</v>
      </c>
      <c r="G73">
        <v>884923</v>
      </c>
      <c r="H73">
        <v>10998.33333333333</v>
      </c>
      <c r="I73">
        <v>10922</v>
      </c>
      <c r="J73">
        <v>10824.5</v>
      </c>
      <c r="K73">
        <v>10853.75</v>
      </c>
      <c r="L73" s="1">
        <v>0.5</v>
      </c>
      <c r="M73" s="11">
        <f t="shared" si="5"/>
        <v>3.6662708065993144E-3</v>
      </c>
      <c r="N73" s="3">
        <f t="shared" si="4"/>
        <v>1.0823616390624764</v>
      </c>
      <c r="O73" s="3">
        <f t="shared" si="7"/>
        <v>1.0852805902044349</v>
      </c>
      <c r="P73" s="2">
        <f t="shared" si="6"/>
        <v>-2.9189511419585035E-3</v>
      </c>
    </row>
    <row r="74" spans="1:16" x14ac:dyDescent="0.2">
      <c r="A74" t="s">
        <v>85</v>
      </c>
      <c r="B74">
        <v>11030</v>
      </c>
      <c r="C74">
        <v>120</v>
      </c>
      <c r="D74">
        <v>10950</v>
      </c>
      <c r="E74">
        <v>11050</v>
      </c>
      <c r="F74">
        <v>10925</v>
      </c>
      <c r="G74">
        <v>1120022</v>
      </c>
      <c r="H74">
        <v>10983.33333333333</v>
      </c>
      <c r="I74">
        <v>10967</v>
      </c>
      <c r="J74">
        <v>10848.5</v>
      </c>
      <c r="K74">
        <v>10854.5</v>
      </c>
      <c r="L74" s="1">
        <v>1</v>
      </c>
      <c r="M74" s="11">
        <f t="shared" si="5"/>
        <v>-5.4397993925656696E-3</v>
      </c>
      <c r="N74" s="3">
        <f t="shared" si="4"/>
        <v>1.0764738088757679</v>
      </c>
      <c r="O74" s="3">
        <f t="shared" si="7"/>
        <v>1.0852805902044349</v>
      </c>
      <c r="P74" s="2">
        <f t="shared" si="6"/>
        <v>-8.8067813286669683E-3</v>
      </c>
    </row>
    <row r="75" spans="1:16" x14ac:dyDescent="0.2">
      <c r="A75" t="s">
        <v>86</v>
      </c>
      <c r="B75">
        <v>11035</v>
      </c>
      <c r="C75">
        <v>5</v>
      </c>
      <c r="D75">
        <v>10970</v>
      </c>
      <c r="E75">
        <v>11070</v>
      </c>
      <c r="F75">
        <v>10960</v>
      </c>
      <c r="G75">
        <v>756349</v>
      </c>
      <c r="H75">
        <v>10991.66666666667</v>
      </c>
      <c r="I75">
        <v>11012</v>
      </c>
      <c r="J75">
        <v>10882</v>
      </c>
      <c r="K75">
        <v>10857.5</v>
      </c>
      <c r="L75" s="1">
        <v>1</v>
      </c>
      <c r="M75" s="11">
        <f t="shared" si="5"/>
        <v>4.5301371998185402E-4</v>
      </c>
      <c r="N75" s="3">
        <f t="shared" si="4"/>
        <v>1.0769614662803897</v>
      </c>
      <c r="O75" s="3">
        <f t="shared" si="7"/>
        <v>1.0852805902044349</v>
      </c>
      <c r="P75" s="2">
        <f t="shared" si="6"/>
        <v>-8.3191239240452131E-3</v>
      </c>
    </row>
    <row r="76" spans="1:16" x14ac:dyDescent="0.2">
      <c r="A76" t="s">
        <v>87</v>
      </c>
      <c r="B76">
        <v>10785</v>
      </c>
      <c r="C76">
        <v>250</v>
      </c>
      <c r="D76">
        <v>11040</v>
      </c>
      <c r="E76">
        <v>11095</v>
      </c>
      <c r="F76">
        <v>10740</v>
      </c>
      <c r="G76">
        <v>1077234</v>
      </c>
      <c r="H76">
        <v>10950</v>
      </c>
      <c r="I76">
        <v>10954</v>
      </c>
      <c r="J76">
        <v>10900</v>
      </c>
      <c r="K76">
        <v>10856</v>
      </c>
      <c r="L76" s="1">
        <v>0</v>
      </c>
      <c r="M76" s="11">
        <f t="shared" si="5"/>
        <v>0</v>
      </c>
      <c r="N76" s="3">
        <f t="shared" si="4"/>
        <v>1.0769614662803897</v>
      </c>
      <c r="O76" s="3">
        <f t="shared" si="7"/>
        <v>1.0852805902044349</v>
      </c>
      <c r="P76" s="2">
        <f t="shared" si="6"/>
        <v>-8.3191239240452131E-3</v>
      </c>
    </row>
    <row r="77" spans="1:16" x14ac:dyDescent="0.2">
      <c r="A77" t="s">
        <v>88</v>
      </c>
      <c r="B77">
        <v>10690</v>
      </c>
      <c r="C77">
        <v>95</v>
      </c>
      <c r="D77">
        <v>10770</v>
      </c>
      <c r="E77">
        <v>10810</v>
      </c>
      <c r="F77">
        <v>10675</v>
      </c>
      <c r="G77">
        <v>776688</v>
      </c>
      <c r="H77">
        <v>10836.66666666667</v>
      </c>
      <c r="I77">
        <v>10890</v>
      </c>
      <c r="J77">
        <v>10895</v>
      </c>
      <c r="K77">
        <v>10849.25</v>
      </c>
      <c r="L77" s="1">
        <v>0</v>
      </c>
      <c r="M77" s="11">
        <f t="shared" si="5"/>
        <v>0</v>
      </c>
      <c r="N77" s="3">
        <f t="shared" si="4"/>
        <v>1.0769614662803897</v>
      </c>
      <c r="O77" s="3">
        <f t="shared" si="7"/>
        <v>1.0852805902044349</v>
      </c>
      <c r="P77" s="2">
        <f t="shared" si="6"/>
        <v>-8.3191239240452131E-3</v>
      </c>
    </row>
    <row r="78" spans="1:16" x14ac:dyDescent="0.2">
      <c r="A78" t="s">
        <v>89</v>
      </c>
      <c r="B78">
        <v>10760</v>
      </c>
      <c r="C78">
        <v>70</v>
      </c>
      <c r="D78">
        <v>10780</v>
      </c>
      <c r="E78">
        <v>10910</v>
      </c>
      <c r="F78">
        <v>10700</v>
      </c>
      <c r="G78">
        <v>909546</v>
      </c>
      <c r="H78">
        <v>10745</v>
      </c>
      <c r="I78">
        <v>10860</v>
      </c>
      <c r="J78">
        <v>10891</v>
      </c>
      <c r="K78">
        <v>10846.5</v>
      </c>
      <c r="L78" s="1">
        <v>0.25</v>
      </c>
      <c r="M78" s="11">
        <f t="shared" si="5"/>
        <v>4.1820657574349607E-3</v>
      </c>
      <c r="N78" s="3">
        <f t="shared" si="4"/>
        <v>1.0780874471979418</v>
      </c>
      <c r="O78" s="3">
        <f t="shared" si="7"/>
        <v>1.0852805902044349</v>
      </c>
      <c r="P78" s="2">
        <f t="shared" si="6"/>
        <v>-7.1931430064930968E-3</v>
      </c>
    </row>
    <row r="79" spans="1:16" x14ac:dyDescent="0.2">
      <c r="A79" t="s">
        <v>90</v>
      </c>
      <c r="B79">
        <v>10750</v>
      </c>
      <c r="C79">
        <v>10</v>
      </c>
      <c r="D79">
        <v>10805</v>
      </c>
      <c r="E79">
        <v>10805</v>
      </c>
      <c r="F79">
        <v>10700</v>
      </c>
      <c r="G79">
        <v>737138</v>
      </c>
      <c r="H79">
        <v>10733.33333333333</v>
      </c>
      <c r="I79">
        <v>10804</v>
      </c>
      <c r="J79">
        <v>10885.5</v>
      </c>
      <c r="K79">
        <v>10842</v>
      </c>
      <c r="L79" s="1">
        <v>0.25</v>
      </c>
      <c r="M79" s="11">
        <f t="shared" si="5"/>
        <v>-4.6520623720935905E-4</v>
      </c>
      <c r="N79" s="3">
        <f t="shared" si="4"/>
        <v>1.0779620639467684</v>
      </c>
      <c r="O79" s="3">
        <f t="shared" si="7"/>
        <v>1.0852805902044349</v>
      </c>
      <c r="P79" s="2">
        <f t="shared" si="6"/>
        <v>-7.3185262576664911E-3</v>
      </c>
    </row>
    <row r="80" spans="1:16" x14ac:dyDescent="0.2">
      <c r="A80" t="s">
        <v>91</v>
      </c>
      <c r="B80">
        <v>10740</v>
      </c>
      <c r="C80">
        <v>10</v>
      </c>
      <c r="D80">
        <v>10745</v>
      </c>
      <c r="E80">
        <v>10760</v>
      </c>
      <c r="F80">
        <v>10670</v>
      </c>
      <c r="G80">
        <v>806018</v>
      </c>
      <c r="H80">
        <v>10750</v>
      </c>
      <c r="I80">
        <v>10745</v>
      </c>
      <c r="J80">
        <v>10878.5</v>
      </c>
      <c r="K80">
        <v>10832.5</v>
      </c>
      <c r="L80" s="1">
        <v>0</v>
      </c>
      <c r="M80" s="11">
        <f t="shared" si="5"/>
        <v>0</v>
      </c>
      <c r="N80" s="3">
        <f t="shared" si="4"/>
        <v>1.0779620639467684</v>
      </c>
      <c r="O80" s="3">
        <f t="shared" si="7"/>
        <v>1.0852805902044349</v>
      </c>
      <c r="P80" s="2">
        <f t="shared" si="6"/>
        <v>-7.3185262576664911E-3</v>
      </c>
    </row>
    <row r="81" spans="1:16" x14ac:dyDescent="0.2">
      <c r="A81" t="s">
        <v>92</v>
      </c>
      <c r="B81">
        <v>10875</v>
      </c>
      <c r="C81">
        <v>135</v>
      </c>
      <c r="D81">
        <v>10740</v>
      </c>
      <c r="E81">
        <v>10885</v>
      </c>
      <c r="F81">
        <v>10740</v>
      </c>
      <c r="G81">
        <v>896832</v>
      </c>
      <c r="H81">
        <v>10788.33333333333</v>
      </c>
      <c r="I81">
        <v>10763</v>
      </c>
      <c r="J81">
        <v>10858.5</v>
      </c>
      <c r="K81">
        <v>10831.5</v>
      </c>
      <c r="L81" s="1">
        <v>1</v>
      </c>
      <c r="M81" s="11">
        <f t="shared" si="5"/>
        <v>2.2987603678159552E-3</v>
      </c>
      <c r="N81" s="3">
        <f t="shared" si="4"/>
        <v>1.0804400404173784</v>
      </c>
      <c r="O81" s="3">
        <f t="shared" si="7"/>
        <v>1.0852805902044349</v>
      </c>
      <c r="P81" s="2">
        <f t="shared" si="6"/>
        <v>-4.8405497870565029E-3</v>
      </c>
    </row>
    <row r="82" spans="1:16" x14ac:dyDescent="0.2">
      <c r="A82" t="s">
        <v>93</v>
      </c>
      <c r="B82">
        <v>10875</v>
      </c>
      <c r="C82">
        <v>0</v>
      </c>
      <c r="D82">
        <v>10900</v>
      </c>
      <c r="E82">
        <v>10975</v>
      </c>
      <c r="F82">
        <v>10830</v>
      </c>
      <c r="G82">
        <v>784919</v>
      </c>
      <c r="H82">
        <v>10830</v>
      </c>
      <c r="I82">
        <v>10800</v>
      </c>
      <c r="J82">
        <v>10845</v>
      </c>
      <c r="K82">
        <v>10831.75</v>
      </c>
      <c r="L82" s="1">
        <v>1</v>
      </c>
      <c r="M82" s="11">
        <f t="shared" si="5"/>
        <v>3.2183005149426513E-3</v>
      </c>
      <c r="N82" s="3">
        <f t="shared" si="4"/>
        <v>1.0839172211558183</v>
      </c>
      <c r="O82" s="3">
        <f t="shared" si="7"/>
        <v>1.0852805902044349</v>
      </c>
      <c r="P82" s="2">
        <f t="shared" si="6"/>
        <v>-1.3633690486165584E-3</v>
      </c>
    </row>
    <row r="83" spans="1:16" x14ac:dyDescent="0.2">
      <c r="A83" t="s">
        <v>94</v>
      </c>
      <c r="B83">
        <v>10825</v>
      </c>
      <c r="C83">
        <v>50</v>
      </c>
      <c r="D83">
        <v>10910</v>
      </c>
      <c r="E83">
        <v>10930</v>
      </c>
      <c r="F83">
        <v>10800</v>
      </c>
      <c r="G83">
        <v>859133</v>
      </c>
      <c r="H83">
        <v>10858.33333333333</v>
      </c>
      <c r="I83">
        <v>10813</v>
      </c>
      <c r="J83">
        <v>10836.5</v>
      </c>
      <c r="K83">
        <v>10830.5</v>
      </c>
      <c r="L83" s="1">
        <v>0.25</v>
      </c>
      <c r="M83" s="11">
        <f t="shared" si="5"/>
        <v>-4.6198372286365696E-4</v>
      </c>
      <c r="N83" s="3">
        <f t="shared" si="4"/>
        <v>1.0837920331275419</v>
      </c>
      <c r="O83" s="3">
        <f t="shared" si="7"/>
        <v>1.0852805902044349</v>
      </c>
      <c r="P83" s="2">
        <f t="shared" si="6"/>
        <v>-1.4885570768929934E-3</v>
      </c>
    </row>
    <row r="84" spans="1:16" x14ac:dyDescent="0.2">
      <c r="A84" t="s">
        <v>95</v>
      </c>
      <c r="B84">
        <v>10740</v>
      </c>
      <c r="C84">
        <v>85</v>
      </c>
      <c r="D84">
        <v>10820</v>
      </c>
      <c r="E84">
        <v>10820</v>
      </c>
      <c r="F84">
        <v>10715</v>
      </c>
      <c r="G84">
        <v>794430</v>
      </c>
      <c r="H84">
        <v>10813.33333333333</v>
      </c>
      <c r="I84">
        <v>10811</v>
      </c>
      <c r="J84">
        <v>10807.5</v>
      </c>
      <c r="K84">
        <v>10828</v>
      </c>
      <c r="L84" s="1">
        <v>0</v>
      </c>
      <c r="M84" s="11">
        <f t="shared" si="5"/>
        <v>0</v>
      </c>
      <c r="N84" s="3">
        <f t="shared" si="4"/>
        <v>1.0837920331275419</v>
      </c>
      <c r="O84" s="3">
        <f t="shared" si="7"/>
        <v>1.0852805902044349</v>
      </c>
      <c r="P84" s="2">
        <f t="shared" si="6"/>
        <v>-1.4885570768929934E-3</v>
      </c>
    </row>
    <row r="85" spans="1:16" x14ac:dyDescent="0.2">
      <c r="A85" t="s">
        <v>96</v>
      </c>
      <c r="B85">
        <v>10830</v>
      </c>
      <c r="C85">
        <v>90</v>
      </c>
      <c r="D85">
        <v>10720</v>
      </c>
      <c r="E85">
        <v>10830</v>
      </c>
      <c r="F85">
        <v>10720</v>
      </c>
      <c r="G85">
        <v>939385</v>
      </c>
      <c r="H85">
        <v>10798.33333333333</v>
      </c>
      <c r="I85">
        <v>10829</v>
      </c>
      <c r="J85">
        <v>10787</v>
      </c>
      <c r="K85">
        <v>10834.5</v>
      </c>
      <c r="L85" s="1">
        <v>0.75</v>
      </c>
      <c r="M85" s="11">
        <f t="shared" si="5"/>
        <v>1.3849514265928953E-3</v>
      </c>
      <c r="N85" s="3">
        <f t="shared" si="4"/>
        <v>1.0849177826193495</v>
      </c>
      <c r="O85" s="3">
        <f t="shared" si="7"/>
        <v>1.0852805902044349</v>
      </c>
      <c r="P85" s="2">
        <f t="shared" si="6"/>
        <v>-3.6280758508544508E-4</v>
      </c>
    </row>
    <row r="86" spans="1:16" x14ac:dyDescent="0.2">
      <c r="A86" t="s">
        <v>97</v>
      </c>
      <c r="B86">
        <v>10770</v>
      </c>
      <c r="C86">
        <v>60</v>
      </c>
      <c r="D86">
        <v>10845</v>
      </c>
      <c r="E86">
        <v>10920</v>
      </c>
      <c r="F86">
        <v>10740</v>
      </c>
      <c r="G86">
        <v>897885</v>
      </c>
      <c r="H86">
        <v>10780</v>
      </c>
      <c r="I86">
        <v>10808</v>
      </c>
      <c r="J86">
        <v>10785.5</v>
      </c>
      <c r="K86">
        <v>10842.75</v>
      </c>
      <c r="L86" s="1">
        <v>0</v>
      </c>
      <c r="M86" s="11">
        <f t="shared" si="5"/>
        <v>0</v>
      </c>
      <c r="N86" s="3">
        <f t="shared" si="4"/>
        <v>1.0849177826193495</v>
      </c>
      <c r="O86" s="3">
        <f t="shared" si="7"/>
        <v>1.0852805902044349</v>
      </c>
      <c r="P86" s="2">
        <f t="shared" si="6"/>
        <v>-3.6280758508544508E-4</v>
      </c>
    </row>
    <row r="87" spans="1:16" x14ac:dyDescent="0.2">
      <c r="A87" t="s">
        <v>98</v>
      </c>
      <c r="B87">
        <v>10710</v>
      </c>
      <c r="C87">
        <v>60</v>
      </c>
      <c r="D87">
        <v>10780</v>
      </c>
      <c r="E87">
        <v>10850</v>
      </c>
      <c r="F87">
        <v>10640</v>
      </c>
      <c r="G87">
        <v>964506</v>
      </c>
      <c r="H87">
        <v>10770</v>
      </c>
      <c r="I87">
        <v>10775</v>
      </c>
      <c r="J87">
        <v>10787.5</v>
      </c>
      <c r="K87">
        <v>10841.25</v>
      </c>
      <c r="L87" s="1">
        <v>0</v>
      </c>
      <c r="M87" s="11">
        <f t="shared" si="5"/>
        <v>0</v>
      </c>
      <c r="N87" s="3">
        <f t="shared" si="4"/>
        <v>1.0849177826193495</v>
      </c>
      <c r="O87" s="3">
        <f t="shared" si="7"/>
        <v>1.0852805902044349</v>
      </c>
      <c r="P87" s="2">
        <f t="shared" si="6"/>
        <v>-3.6280758508544508E-4</v>
      </c>
    </row>
    <row r="88" spans="1:16" x14ac:dyDescent="0.2">
      <c r="A88" t="s">
        <v>99</v>
      </c>
      <c r="B88">
        <v>10595</v>
      </c>
      <c r="C88">
        <v>115</v>
      </c>
      <c r="D88">
        <v>10730</v>
      </c>
      <c r="E88">
        <v>11650</v>
      </c>
      <c r="F88">
        <v>10595</v>
      </c>
      <c r="G88">
        <v>1085650</v>
      </c>
      <c r="H88">
        <v>10691.66666666667</v>
      </c>
      <c r="I88">
        <v>10729</v>
      </c>
      <c r="J88">
        <v>10771</v>
      </c>
      <c r="K88">
        <v>10831</v>
      </c>
      <c r="L88" s="1">
        <v>0</v>
      </c>
      <c r="M88" s="11">
        <f t="shared" si="5"/>
        <v>0</v>
      </c>
      <c r="N88" s="3">
        <f t="shared" si="4"/>
        <v>1.0849177826193495</v>
      </c>
      <c r="O88" s="3">
        <f t="shared" si="7"/>
        <v>1.0852805902044349</v>
      </c>
      <c r="P88" s="2">
        <f t="shared" si="6"/>
        <v>-3.6280758508544508E-4</v>
      </c>
    </row>
    <row r="89" spans="1:16" x14ac:dyDescent="0.2">
      <c r="A89" t="s">
        <v>100</v>
      </c>
      <c r="B89">
        <v>10585</v>
      </c>
      <c r="C89">
        <v>10</v>
      </c>
      <c r="D89">
        <v>10595</v>
      </c>
      <c r="E89">
        <v>10595</v>
      </c>
      <c r="F89">
        <v>10365</v>
      </c>
      <c r="G89">
        <v>910000</v>
      </c>
      <c r="H89">
        <v>10630</v>
      </c>
      <c r="I89">
        <v>10698</v>
      </c>
      <c r="J89">
        <v>10754.5</v>
      </c>
      <c r="K89">
        <v>10820</v>
      </c>
      <c r="L89" s="1">
        <v>0</v>
      </c>
      <c r="M89" s="11">
        <f t="shared" si="5"/>
        <v>0</v>
      </c>
      <c r="N89" s="3">
        <f t="shared" si="4"/>
        <v>1.0849177826193495</v>
      </c>
      <c r="O89" s="3">
        <f t="shared" si="7"/>
        <v>1.0852805902044349</v>
      </c>
      <c r="P89" s="2">
        <f t="shared" si="6"/>
        <v>-3.6280758508544508E-4</v>
      </c>
    </row>
    <row r="90" spans="1:16" x14ac:dyDescent="0.2">
      <c r="A90" t="s">
        <v>101</v>
      </c>
      <c r="B90">
        <v>10230</v>
      </c>
      <c r="C90">
        <v>355</v>
      </c>
      <c r="D90">
        <v>10545</v>
      </c>
      <c r="E90">
        <v>10560</v>
      </c>
      <c r="F90">
        <v>10170</v>
      </c>
      <c r="G90">
        <v>971452</v>
      </c>
      <c r="H90">
        <v>10470</v>
      </c>
      <c r="I90">
        <v>10578</v>
      </c>
      <c r="J90">
        <v>10703.5</v>
      </c>
      <c r="K90">
        <v>10791</v>
      </c>
      <c r="L90" s="1">
        <v>0</v>
      </c>
      <c r="M90" s="11">
        <f t="shared" si="5"/>
        <v>0</v>
      </c>
      <c r="N90" s="3">
        <f t="shared" si="4"/>
        <v>1.0849177826193495</v>
      </c>
      <c r="O90" s="3">
        <f t="shared" si="7"/>
        <v>1.0852805902044349</v>
      </c>
      <c r="P90" s="2">
        <f t="shared" si="6"/>
        <v>-3.6280758508544508E-4</v>
      </c>
    </row>
    <row r="91" spans="1:16" x14ac:dyDescent="0.2">
      <c r="A91" t="s">
        <v>102</v>
      </c>
      <c r="B91">
        <v>10475</v>
      </c>
      <c r="C91">
        <v>245</v>
      </c>
      <c r="D91">
        <v>10280</v>
      </c>
      <c r="E91">
        <v>10490</v>
      </c>
      <c r="F91">
        <v>10230</v>
      </c>
      <c r="G91">
        <v>961494</v>
      </c>
      <c r="H91">
        <v>10430</v>
      </c>
      <c r="I91">
        <v>10519</v>
      </c>
      <c r="J91">
        <v>10663.5</v>
      </c>
      <c r="K91">
        <v>10761</v>
      </c>
      <c r="L91" s="1">
        <v>0.25</v>
      </c>
      <c r="M91" s="11">
        <f t="shared" si="5"/>
        <v>-5.2506861861575382E-3</v>
      </c>
      <c r="N91" s="3">
        <f t="shared" si="4"/>
        <v>1.0834936419157704</v>
      </c>
      <c r="O91" s="3">
        <f t="shared" si="7"/>
        <v>1.0852805902044349</v>
      </c>
      <c r="P91" s="2">
        <f t="shared" si="6"/>
        <v>-1.7869482886645471E-3</v>
      </c>
    </row>
    <row r="92" spans="1:16" x14ac:dyDescent="0.2">
      <c r="A92" t="s">
        <v>103</v>
      </c>
      <c r="B92">
        <v>10380</v>
      </c>
      <c r="C92">
        <v>95</v>
      </c>
      <c r="D92">
        <v>10420</v>
      </c>
      <c r="E92">
        <v>10470</v>
      </c>
      <c r="F92">
        <v>10320</v>
      </c>
      <c r="G92">
        <v>909751</v>
      </c>
      <c r="H92">
        <v>10361.66666666667</v>
      </c>
      <c r="I92">
        <v>10453</v>
      </c>
      <c r="J92">
        <v>10614</v>
      </c>
      <c r="K92">
        <v>10729.5</v>
      </c>
      <c r="L92" s="1">
        <v>0.25</v>
      </c>
      <c r="M92" s="11">
        <f t="shared" si="5"/>
        <v>-9.0000000008139125E-8</v>
      </c>
      <c r="N92" s="3">
        <f t="shared" si="4"/>
        <v>1.0834936175371634</v>
      </c>
      <c r="O92" s="3">
        <f t="shared" si="7"/>
        <v>1.0852805902044349</v>
      </c>
      <c r="P92" s="2">
        <f t="shared" si="6"/>
        <v>-1.7869726672714581E-3</v>
      </c>
    </row>
    <row r="93" spans="1:16" x14ac:dyDescent="0.2">
      <c r="A93" t="s">
        <v>104</v>
      </c>
      <c r="B93">
        <v>10290</v>
      </c>
      <c r="C93">
        <v>90</v>
      </c>
      <c r="D93">
        <v>10380</v>
      </c>
      <c r="E93">
        <v>10430</v>
      </c>
      <c r="F93">
        <v>10225</v>
      </c>
      <c r="G93">
        <v>942225</v>
      </c>
      <c r="H93">
        <v>10381.66666666667</v>
      </c>
      <c r="I93">
        <v>10392</v>
      </c>
      <c r="J93">
        <v>10560.5</v>
      </c>
      <c r="K93">
        <v>10698.5</v>
      </c>
      <c r="L93" s="1">
        <v>0</v>
      </c>
      <c r="M93" s="11">
        <f t="shared" si="5"/>
        <v>0</v>
      </c>
      <c r="N93" s="3">
        <f t="shared" si="4"/>
        <v>1.0834936175371634</v>
      </c>
      <c r="O93" s="3">
        <f t="shared" si="7"/>
        <v>1.0852805902044349</v>
      </c>
      <c r="P93" s="2">
        <f t="shared" si="6"/>
        <v>-1.7869726672714581E-3</v>
      </c>
    </row>
    <row r="94" spans="1:16" x14ac:dyDescent="0.2">
      <c r="A94" t="s">
        <v>105</v>
      </c>
      <c r="B94">
        <v>10500</v>
      </c>
      <c r="C94">
        <v>210</v>
      </c>
      <c r="D94">
        <v>10285</v>
      </c>
      <c r="E94">
        <v>10510</v>
      </c>
      <c r="F94">
        <v>10280</v>
      </c>
      <c r="G94">
        <v>976643</v>
      </c>
      <c r="H94">
        <v>10390</v>
      </c>
      <c r="I94">
        <v>10375</v>
      </c>
      <c r="J94">
        <v>10536.5</v>
      </c>
      <c r="K94">
        <v>10672</v>
      </c>
      <c r="L94" s="1">
        <v>0.5</v>
      </c>
      <c r="M94" s="11">
        <f t="shared" si="5"/>
        <v>9.5237186666665696E-3</v>
      </c>
      <c r="N94" s="3">
        <f t="shared" si="4"/>
        <v>1.0886530617324399</v>
      </c>
      <c r="O94" s="3">
        <f t="shared" si="7"/>
        <v>1.0886530617324399</v>
      </c>
      <c r="P94" s="2">
        <f t="shared" si="6"/>
        <v>0</v>
      </c>
    </row>
    <row r="95" spans="1:16" x14ac:dyDescent="0.2">
      <c r="A95" t="s">
        <v>106</v>
      </c>
      <c r="B95">
        <v>10655</v>
      </c>
      <c r="C95">
        <v>155</v>
      </c>
      <c r="D95">
        <v>10600</v>
      </c>
      <c r="E95">
        <v>10655</v>
      </c>
      <c r="F95">
        <v>10535</v>
      </c>
      <c r="G95">
        <v>1007632</v>
      </c>
      <c r="H95">
        <v>10481.66666666667</v>
      </c>
      <c r="I95">
        <v>10460</v>
      </c>
      <c r="J95">
        <v>10519</v>
      </c>
      <c r="K95">
        <v>10653</v>
      </c>
      <c r="L95" s="1">
        <v>1</v>
      </c>
      <c r="M95" s="11">
        <f t="shared" si="5"/>
        <v>-9.3853542890661723E-3</v>
      </c>
      <c r="N95" s="3">
        <f t="shared" si="4"/>
        <v>1.0784356670502044</v>
      </c>
      <c r="O95" s="3">
        <f t="shared" si="7"/>
        <v>1.0886530617324399</v>
      </c>
      <c r="P95" s="2">
        <f t="shared" si="6"/>
        <v>-1.0217394682235481E-2</v>
      </c>
    </row>
    <row r="96" spans="1:16" x14ac:dyDescent="0.2">
      <c r="A96" t="s">
        <v>107</v>
      </c>
      <c r="B96">
        <v>10670</v>
      </c>
      <c r="C96">
        <v>15</v>
      </c>
      <c r="D96">
        <v>10555</v>
      </c>
      <c r="E96">
        <v>10675</v>
      </c>
      <c r="F96">
        <v>10520</v>
      </c>
      <c r="G96">
        <v>962579</v>
      </c>
      <c r="H96">
        <v>10608.33333333333</v>
      </c>
      <c r="I96">
        <v>10499</v>
      </c>
      <c r="J96">
        <v>10509</v>
      </c>
      <c r="K96">
        <v>10647.25</v>
      </c>
      <c r="L96" s="1">
        <v>1</v>
      </c>
      <c r="M96" s="11">
        <f t="shared" si="5"/>
        <v>-9.0000000008139125E-8</v>
      </c>
      <c r="N96" s="3">
        <f t="shared" si="4"/>
        <v>1.0784355699909944</v>
      </c>
      <c r="O96" s="3">
        <f t="shared" si="7"/>
        <v>1.0886530617324399</v>
      </c>
      <c r="P96" s="2">
        <f t="shared" si="6"/>
        <v>-1.0217491741445484E-2</v>
      </c>
    </row>
    <row r="97" spans="1:16" x14ac:dyDescent="0.2">
      <c r="A97" t="s">
        <v>108</v>
      </c>
      <c r="B97">
        <v>10590</v>
      </c>
      <c r="C97">
        <v>80</v>
      </c>
      <c r="D97">
        <v>10670</v>
      </c>
      <c r="E97">
        <v>10680</v>
      </c>
      <c r="F97">
        <v>10560</v>
      </c>
      <c r="G97">
        <v>1099943</v>
      </c>
      <c r="H97">
        <v>10638.33333333333</v>
      </c>
      <c r="I97">
        <v>10541</v>
      </c>
      <c r="J97">
        <v>10497</v>
      </c>
      <c r="K97">
        <v>10642.25</v>
      </c>
      <c r="L97" s="1">
        <v>0.5</v>
      </c>
      <c r="M97" s="11">
        <f t="shared" si="5"/>
        <v>-3.3050944239848556E-3</v>
      </c>
      <c r="N97" s="3">
        <f t="shared" si="4"/>
        <v>1.0766534042964924</v>
      </c>
      <c r="O97" s="3">
        <f t="shared" si="7"/>
        <v>1.0886530617324399</v>
      </c>
      <c r="P97" s="2">
        <f t="shared" si="6"/>
        <v>-1.1999657435947553E-2</v>
      </c>
    </row>
    <row r="98" spans="1:16" x14ac:dyDescent="0.2">
      <c r="A98" t="s">
        <v>109</v>
      </c>
      <c r="B98">
        <v>10520</v>
      </c>
      <c r="C98">
        <v>70</v>
      </c>
      <c r="D98">
        <v>10555</v>
      </c>
      <c r="E98">
        <v>10635</v>
      </c>
      <c r="F98">
        <v>10520</v>
      </c>
      <c r="G98">
        <v>906346</v>
      </c>
      <c r="H98">
        <v>10593.33333333333</v>
      </c>
      <c r="I98">
        <v>10587</v>
      </c>
      <c r="J98">
        <v>10489.5</v>
      </c>
      <c r="K98">
        <v>10630.25</v>
      </c>
      <c r="L98" s="1">
        <v>0.25</v>
      </c>
      <c r="M98" s="11">
        <f t="shared" si="5"/>
        <v>6.6539017965780989E-3</v>
      </c>
      <c r="N98" s="3">
        <f t="shared" si="4"/>
        <v>1.0784443908017773</v>
      </c>
      <c r="O98" s="3">
        <f t="shared" si="7"/>
        <v>1.0886530617324399</v>
      </c>
      <c r="P98" s="2">
        <f t="shared" si="6"/>
        <v>-1.0208670930662578E-2</v>
      </c>
    </row>
    <row r="99" spans="1:16" x14ac:dyDescent="0.2">
      <c r="A99" t="s">
        <v>110</v>
      </c>
      <c r="B99">
        <v>10340</v>
      </c>
      <c r="C99">
        <v>180</v>
      </c>
      <c r="D99">
        <v>10590</v>
      </c>
      <c r="E99">
        <v>10595</v>
      </c>
      <c r="F99">
        <v>10270</v>
      </c>
      <c r="G99">
        <v>946077</v>
      </c>
      <c r="H99">
        <v>10483.33333333333</v>
      </c>
      <c r="I99">
        <v>10555</v>
      </c>
      <c r="J99">
        <v>10465</v>
      </c>
      <c r="K99">
        <v>10609.75</v>
      </c>
      <c r="L99" s="1">
        <v>0</v>
      </c>
      <c r="M99" s="11">
        <f t="shared" si="5"/>
        <v>0</v>
      </c>
      <c r="N99" s="3">
        <f t="shared" si="4"/>
        <v>1.0784443908017773</v>
      </c>
      <c r="O99" s="3">
        <f t="shared" si="7"/>
        <v>1.0886530617324399</v>
      </c>
      <c r="P99" s="2">
        <f t="shared" si="6"/>
        <v>-1.0208670930662578E-2</v>
      </c>
    </row>
    <row r="100" spans="1:16" x14ac:dyDescent="0.2">
      <c r="A100" t="s">
        <v>111</v>
      </c>
      <c r="B100">
        <v>10025</v>
      </c>
      <c r="C100">
        <v>315</v>
      </c>
      <c r="D100">
        <v>10270</v>
      </c>
      <c r="E100">
        <v>10365</v>
      </c>
      <c r="F100">
        <v>9990</v>
      </c>
      <c r="G100">
        <v>978915</v>
      </c>
      <c r="H100">
        <v>10295</v>
      </c>
      <c r="I100">
        <v>10429</v>
      </c>
      <c r="J100">
        <v>10444.5</v>
      </c>
      <c r="K100">
        <v>10574</v>
      </c>
      <c r="L100" s="1">
        <v>0</v>
      </c>
      <c r="M100" s="11">
        <f t="shared" si="5"/>
        <v>0</v>
      </c>
      <c r="N100" s="3">
        <f t="shared" si="4"/>
        <v>1.0784443908017773</v>
      </c>
      <c r="O100" s="3">
        <f t="shared" si="7"/>
        <v>1.0886530617324399</v>
      </c>
      <c r="P100" s="2">
        <f t="shared" si="6"/>
        <v>-1.0208670930662578E-2</v>
      </c>
    </row>
    <row r="101" spans="1:16" x14ac:dyDescent="0.2">
      <c r="A101" t="s">
        <v>112</v>
      </c>
      <c r="B101">
        <v>9960</v>
      </c>
      <c r="C101">
        <v>65</v>
      </c>
      <c r="D101">
        <v>10080</v>
      </c>
      <c r="E101">
        <v>10085</v>
      </c>
      <c r="F101">
        <v>9840</v>
      </c>
      <c r="G101">
        <v>1018322</v>
      </c>
      <c r="H101">
        <v>10108.33333333333</v>
      </c>
      <c r="I101">
        <v>10287</v>
      </c>
      <c r="J101">
        <v>10393</v>
      </c>
      <c r="K101">
        <v>10528.25</v>
      </c>
      <c r="L101" s="1">
        <v>0</v>
      </c>
      <c r="M101" s="11">
        <f t="shared" si="5"/>
        <v>0</v>
      </c>
      <c r="N101" s="3">
        <f t="shared" si="4"/>
        <v>1.0784443908017773</v>
      </c>
      <c r="O101" s="3">
        <f t="shared" si="7"/>
        <v>1.0886530617324399</v>
      </c>
      <c r="P101" s="2">
        <f t="shared" si="6"/>
        <v>-1.0208670930662578E-2</v>
      </c>
    </row>
    <row r="102" spans="1:16" x14ac:dyDescent="0.2">
      <c r="A102" t="s">
        <v>113</v>
      </c>
      <c r="B102">
        <v>10175</v>
      </c>
      <c r="C102">
        <v>215</v>
      </c>
      <c r="D102">
        <v>9950</v>
      </c>
      <c r="E102">
        <v>10175</v>
      </c>
      <c r="F102">
        <v>9950</v>
      </c>
      <c r="G102">
        <v>862618</v>
      </c>
      <c r="H102">
        <v>10053.33333333333</v>
      </c>
      <c r="I102">
        <v>10204</v>
      </c>
      <c r="J102">
        <v>10372.5</v>
      </c>
      <c r="K102">
        <v>10493.25</v>
      </c>
      <c r="L102" s="1">
        <v>0.25</v>
      </c>
      <c r="M102" s="11">
        <f t="shared" si="5"/>
        <v>5.8967153660933747E-3</v>
      </c>
      <c r="N102" s="3">
        <f t="shared" si="4"/>
        <v>1.0800342107044569</v>
      </c>
      <c r="O102" s="3">
        <f t="shared" si="7"/>
        <v>1.0886530617324399</v>
      </c>
      <c r="P102" s="2">
        <f t="shared" si="6"/>
        <v>-8.6188510279829877E-3</v>
      </c>
    </row>
    <row r="103" spans="1:16" x14ac:dyDescent="0.2">
      <c r="A103" t="s">
        <v>114</v>
      </c>
      <c r="B103">
        <v>10350</v>
      </c>
      <c r="C103">
        <v>175</v>
      </c>
      <c r="D103">
        <v>10235</v>
      </c>
      <c r="E103">
        <v>10370</v>
      </c>
      <c r="F103">
        <v>10215</v>
      </c>
      <c r="G103">
        <v>624462</v>
      </c>
      <c r="H103">
        <v>10161.66666666667</v>
      </c>
      <c r="I103">
        <v>10170</v>
      </c>
      <c r="J103">
        <v>10378.5</v>
      </c>
      <c r="K103">
        <v>10469.5</v>
      </c>
      <c r="L103" s="1">
        <v>0.5</v>
      </c>
      <c r="M103" s="11">
        <f t="shared" si="5"/>
        <v>-9.0000000008139125E-8</v>
      </c>
      <c r="N103" s="3">
        <f t="shared" si="4"/>
        <v>1.0800341621029175</v>
      </c>
      <c r="O103" s="3">
        <f t="shared" si="7"/>
        <v>1.0886530617324399</v>
      </c>
      <c r="P103" s="2">
        <f t="shared" si="6"/>
        <v>-8.6188996295224474E-3</v>
      </c>
    </row>
    <row r="104" spans="1:16" x14ac:dyDescent="0.2">
      <c r="A104" t="s">
        <v>115</v>
      </c>
      <c r="B104">
        <v>10240</v>
      </c>
      <c r="C104">
        <v>110</v>
      </c>
      <c r="D104">
        <v>10350</v>
      </c>
      <c r="E104">
        <v>10395</v>
      </c>
      <c r="F104">
        <v>10240</v>
      </c>
      <c r="G104">
        <v>494863</v>
      </c>
      <c r="H104">
        <v>10255</v>
      </c>
      <c r="I104">
        <v>10150</v>
      </c>
      <c r="J104">
        <v>10352.5</v>
      </c>
      <c r="K104">
        <v>10444.5</v>
      </c>
      <c r="L104" s="1">
        <v>0.25</v>
      </c>
      <c r="M104" s="11">
        <f t="shared" si="5"/>
        <v>1.9042877036132833E-2</v>
      </c>
      <c r="N104" s="3">
        <f t="shared" si="4"/>
        <v>1.0851759015388547</v>
      </c>
      <c r="O104" s="3">
        <f t="shared" si="7"/>
        <v>1.0886530617324399</v>
      </c>
      <c r="P104" s="2">
        <f t="shared" si="6"/>
        <v>-3.4771601935852381E-3</v>
      </c>
    </row>
    <row r="105" spans="1:16" x14ac:dyDescent="0.2">
      <c r="A105" t="s">
        <v>116</v>
      </c>
      <c r="B105">
        <v>10415</v>
      </c>
      <c r="C105">
        <v>175</v>
      </c>
      <c r="D105">
        <v>10435</v>
      </c>
      <c r="E105">
        <v>10435</v>
      </c>
      <c r="F105">
        <v>10330</v>
      </c>
      <c r="G105">
        <v>487617</v>
      </c>
      <c r="H105">
        <v>10335</v>
      </c>
      <c r="I105">
        <v>10228</v>
      </c>
      <c r="J105">
        <v>10328.5</v>
      </c>
      <c r="K105">
        <v>10423.75</v>
      </c>
      <c r="L105" s="1">
        <v>0.75</v>
      </c>
      <c r="M105" s="11">
        <f t="shared" si="5"/>
        <v>3.360447383581322E-3</v>
      </c>
      <c r="N105" s="3">
        <f t="shared" si="4"/>
        <v>1.0879109089281433</v>
      </c>
      <c r="O105" s="3">
        <f t="shared" si="7"/>
        <v>1.0886530617324399</v>
      </c>
      <c r="P105" s="2">
        <f t="shared" si="6"/>
        <v>-7.4215280429656971E-4</v>
      </c>
    </row>
    <row r="106" spans="1:16" x14ac:dyDescent="0.2">
      <c r="A106" t="s">
        <v>117</v>
      </c>
      <c r="B106">
        <v>10325</v>
      </c>
      <c r="C106">
        <v>90</v>
      </c>
      <c r="D106">
        <v>10450</v>
      </c>
      <c r="E106">
        <v>10450</v>
      </c>
      <c r="F106">
        <v>10280</v>
      </c>
      <c r="G106">
        <v>471832</v>
      </c>
      <c r="H106">
        <v>10326.66666666667</v>
      </c>
      <c r="I106">
        <v>10301</v>
      </c>
      <c r="J106">
        <v>10294</v>
      </c>
      <c r="K106">
        <v>10401.5</v>
      </c>
      <c r="L106" s="1">
        <v>0.5</v>
      </c>
      <c r="M106" s="11">
        <f t="shared" si="5"/>
        <v>-9.0000000008139125E-8</v>
      </c>
      <c r="N106" s="3">
        <f t="shared" si="4"/>
        <v>1.0879108599721525</v>
      </c>
      <c r="O106" s="3">
        <f t="shared" si="7"/>
        <v>1.0886530617324399</v>
      </c>
      <c r="P106" s="2">
        <f t="shared" si="6"/>
        <v>-7.4220176028738649E-4</v>
      </c>
    </row>
    <row r="107" spans="1:16" x14ac:dyDescent="0.2">
      <c r="A107" t="s">
        <v>118</v>
      </c>
      <c r="B107">
        <v>10350</v>
      </c>
      <c r="C107">
        <v>25</v>
      </c>
      <c r="D107">
        <v>10325</v>
      </c>
      <c r="E107">
        <v>10380</v>
      </c>
      <c r="F107">
        <v>10295</v>
      </c>
      <c r="G107">
        <v>440233</v>
      </c>
      <c r="H107">
        <v>10363.33333333333</v>
      </c>
      <c r="I107">
        <v>10336</v>
      </c>
      <c r="J107">
        <v>10270</v>
      </c>
      <c r="K107">
        <v>10383.5</v>
      </c>
      <c r="L107" s="1">
        <v>0.5</v>
      </c>
      <c r="M107" s="11">
        <f t="shared" si="5"/>
        <v>-9.0000000008139125E-8</v>
      </c>
      <c r="N107" s="3">
        <f t="shared" si="4"/>
        <v>1.0879108110161639</v>
      </c>
      <c r="O107" s="3">
        <f t="shared" si="7"/>
        <v>1.0886530617324399</v>
      </c>
      <c r="P107" s="2">
        <f t="shared" si="6"/>
        <v>-7.4225071627598282E-4</v>
      </c>
    </row>
    <row r="108" spans="1:16" x14ac:dyDescent="0.2">
      <c r="A108" t="s">
        <v>119</v>
      </c>
      <c r="B108">
        <v>10545</v>
      </c>
      <c r="C108">
        <v>195</v>
      </c>
      <c r="D108">
        <v>10350</v>
      </c>
      <c r="E108">
        <v>10550</v>
      </c>
      <c r="F108">
        <v>10350</v>
      </c>
      <c r="G108">
        <v>612575</v>
      </c>
      <c r="H108">
        <v>10406.66666666667</v>
      </c>
      <c r="I108">
        <v>10375</v>
      </c>
      <c r="J108">
        <v>10272.5</v>
      </c>
      <c r="K108">
        <v>10381</v>
      </c>
      <c r="L108" s="1">
        <v>1</v>
      </c>
      <c r="M108" s="11">
        <f t="shared" si="5"/>
        <v>-8.9999999897116822E-8</v>
      </c>
      <c r="N108" s="3">
        <f t="shared" si="4"/>
        <v>1.087910713104191</v>
      </c>
      <c r="O108" s="3">
        <f t="shared" si="7"/>
        <v>1.0886530617324399</v>
      </c>
      <c r="P108" s="2">
        <f t="shared" si="6"/>
        <v>-7.4234862824895664E-4</v>
      </c>
    </row>
    <row r="109" spans="1:16" x14ac:dyDescent="0.2">
      <c r="A109" t="s">
        <v>120</v>
      </c>
      <c r="B109">
        <v>10690</v>
      </c>
      <c r="C109">
        <v>145</v>
      </c>
      <c r="D109">
        <v>10545</v>
      </c>
      <c r="E109">
        <v>10700</v>
      </c>
      <c r="F109">
        <v>10540</v>
      </c>
      <c r="G109">
        <v>588956</v>
      </c>
      <c r="H109">
        <v>10528.33333333333</v>
      </c>
      <c r="I109">
        <v>10465</v>
      </c>
      <c r="J109">
        <v>10307.5</v>
      </c>
      <c r="K109">
        <v>10386.25</v>
      </c>
      <c r="L109" s="1">
        <v>1</v>
      </c>
      <c r="M109" s="11">
        <f t="shared" si="5"/>
        <v>-9.355436108512416E-4</v>
      </c>
      <c r="N109" s="3">
        <f t="shared" si="4"/>
        <v>1.0868929251873698</v>
      </c>
      <c r="O109" s="3">
        <f t="shared" si="7"/>
        <v>1.0886530617324399</v>
      </c>
      <c r="P109" s="2">
        <f t="shared" si="6"/>
        <v>-1.7601365450701234E-3</v>
      </c>
    </row>
    <row r="110" spans="1:16" x14ac:dyDescent="0.2">
      <c r="A110" t="s">
        <v>121</v>
      </c>
      <c r="B110">
        <v>10725</v>
      </c>
      <c r="C110">
        <v>35</v>
      </c>
      <c r="D110">
        <v>10680</v>
      </c>
      <c r="E110">
        <v>10800</v>
      </c>
      <c r="F110">
        <v>10680</v>
      </c>
      <c r="G110">
        <v>428351</v>
      </c>
      <c r="H110">
        <v>10653.33333333333</v>
      </c>
      <c r="I110">
        <v>10527</v>
      </c>
      <c r="J110">
        <v>10377.5</v>
      </c>
      <c r="K110">
        <v>10411</v>
      </c>
      <c r="L110" s="1">
        <v>1</v>
      </c>
      <c r="M110" s="11">
        <f t="shared" si="5"/>
        <v>4.6611042424249405E-4</v>
      </c>
      <c r="N110" s="3">
        <f t="shared" si="4"/>
        <v>1.0873995373098351</v>
      </c>
      <c r="O110" s="3">
        <f t="shared" si="7"/>
        <v>1.0886530617324399</v>
      </c>
      <c r="P110" s="2">
        <f t="shared" si="6"/>
        <v>-1.2535244226048459E-3</v>
      </c>
    </row>
    <row r="111" spans="1:16" x14ac:dyDescent="0.2">
      <c r="A111" t="s">
        <v>122</v>
      </c>
      <c r="B111">
        <v>10720</v>
      </c>
      <c r="C111">
        <v>5</v>
      </c>
      <c r="D111">
        <v>10730</v>
      </c>
      <c r="E111">
        <v>10760</v>
      </c>
      <c r="F111">
        <v>10650</v>
      </c>
      <c r="G111">
        <v>464892</v>
      </c>
      <c r="H111">
        <v>10711.66666666667</v>
      </c>
      <c r="I111">
        <v>10606</v>
      </c>
      <c r="J111">
        <v>10453.5</v>
      </c>
      <c r="K111">
        <v>10423.25</v>
      </c>
      <c r="L111" s="1">
        <v>1</v>
      </c>
      <c r="M111" s="11">
        <f t="shared" si="5"/>
        <v>1.3991636054104806E-3</v>
      </c>
      <c r="N111" s="3">
        <f t="shared" si="4"/>
        <v>1.0889209871669792</v>
      </c>
      <c r="O111" s="3">
        <f t="shared" si="7"/>
        <v>1.0889209871669792</v>
      </c>
      <c r="P111" s="2">
        <f t="shared" si="6"/>
        <v>0</v>
      </c>
    </row>
    <row r="112" spans="1:16" x14ac:dyDescent="0.2">
      <c r="A112" t="s">
        <v>123</v>
      </c>
      <c r="B112">
        <v>10715</v>
      </c>
      <c r="C112">
        <v>5</v>
      </c>
      <c r="D112">
        <v>10735</v>
      </c>
      <c r="E112">
        <v>10740</v>
      </c>
      <c r="F112">
        <v>10615</v>
      </c>
      <c r="G112">
        <v>533003</v>
      </c>
      <c r="H112">
        <v>10720</v>
      </c>
      <c r="I112">
        <v>10679</v>
      </c>
      <c r="J112">
        <v>10507.5</v>
      </c>
      <c r="K112">
        <v>10440</v>
      </c>
      <c r="L112" s="1">
        <v>0.75</v>
      </c>
      <c r="M112" s="11">
        <f t="shared" si="5"/>
        <v>-2.3332675781615464E-3</v>
      </c>
      <c r="N112" s="3">
        <f t="shared" si="4"/>
        <v>1.087015429141077</v>
      </c>
      <c r="O112" s="3">
        <f t="shared" si="7"/>
        <v>1.0889209871669792</v>
      </c>
      <c r="P112" s="2">
        <f t="shared" si="6"/>
        <v>-1.9055580259021987E-3</v>
      </c>
    </row>
    <row r="113" spans="1:16" x14ac:dyDescent="0.2">
      <c r="A113" t="s">
        <v>124</v>
      </c>
      <c r="B113">
        <v>10850</v>
      </c>
      <c r="C113">
        <v>135</v>
      </c>
      <c r="D113">
        <v>10690</v>
      </c>
      <c r="E113">
        <v>10850</v>
      </c>
      <c r="F113">
        <v>10690</v>
      </c>
      <c r="G113">
        <v>600152</v>
      </c>
      <c r="H113">
        <v>10761.66666666667</v>
      </c>
      <c r="I113">
        <v>10740</v>
      </c>
      <c r="J113">
        <v>10557.5</v>
      </c>
      <c r="K113">
        <v>10468</v>
      </c>
      <c r="L113" s="1">
        <v>1</v>
      </c>
      <c r="M113" s="11">
        <f t="shared" si="5"/>
        <v>-2.304237258064501E-3</v>
      </c>
      <c r="N113" s="3">
        <f t="shared" si="4"/>
        <v>1.084510687689159</v>
      </c>
      <c r="O113" s="3">
        <f t="shared" si="7"/>
        <v>1.0889209871669792</v>
      </c>
      <c r="P113" s="2">
        <f t="shared" si="6"/>
        <v>-4.4102994778201232E-3</v>
      </c>
    </row>
    <row r="114" spans="1:16" x14ac:dyDescent="0.2">
      <c r="A114" t="s">
        <v>125</v>
      </c>
      <c r="B114">
        <v>10960</v>
      </c>
      <c r="C114">
        <v>110</v>
      </c>
      <c r="D114">
        <v>10825</v>
      </c>
      <c r="E114">
        <v>10990</v>
      </c>
      <c r="F114">
        <v>10790</v>
      </c>
      <c r="G114">
        <v>524085</v>
      </c>
      <c r="H114">
        <v>10841.66666666667</v>
      </c>
      <c r="I114">
        <v>10794</v>
      </c>
      <c r="J114">
        <v>10629.5</v>
      </c>
      <c r="K114">
        <v>10491</v>
      </c>
      <c r="L114" s="1">
        <v>1</v>
      </c>
      <c r="M114" s="11">
        <f t="shared" si="5"/>
        <v>1.3685230155109362E-3</v>
      </c>
      <c r="N114" s="3">
        <f t="shared" si="4"/>
        <v>1.0859948655258291</v>
      </c>
      <c r="O114" s="3">
        <f t="shared" si="7"/>
        <v>1.0889209871669792</v>
      </c>
      <c r="P114" s="2">
        <f t="shared" si="6"/>
        <v>-2.9261216411500257E-3</v>
      </c>
    </row>
    <row r="115" spans="1:16" x14ac:dyDescent="0.2">
      <c r="A115" t="s">
        <v>126</v>
      </c>
      <c r="B115">
        <v>10640</v>
      </c>
      <c r="C115">
        <v>320</v>
      </c>
      <c r="D115">
        <v>10975</v>
      </c>
      <c r="E115">
        <v>11060</v>
      </c>
      <c r="F115">
        <v>10550</v>
      </c>
      <c r="G115">
        <v>523162</v>
      </c>
      <c r="H115">
        <v>10816.66666666667</v>
      </c>
      <c r="I115">
        <v>10777</v>
      </c>
      <c r="J115">
        <v>10652</v>
      </c>
      <c r="K115">
        <v>10490.25</v>
      </c>
      <c r="L115" s="1">
        <v>0.25</v>
      </c>
      <c r="M115" s="11">
        <f t="shared" si="5"/>
        <v>7.9886310855263876E-3</v>
      </c>
      <c r="N115" s="3">
        <f t="shared" si="4"/>
        <v>1.0881637686111945</v>
      </c>
      <c r="O115" s="3">
        <f t="shared" si="7"/>
        <v>1.0889209871669792</v>
      </c>
      <c r="P115" s="2">
        <f t="shared" si="6"/>
        <v>-7.5721855578469999E-4</v>
      </c>
    </row>
    <row r="116" spans="1:16" x14ac:dyDescent="0.2">
      <c r="A116" t="s">
        <v>127</v>
      </c>
      <c r="B116">
        <v>10910</v>
      </c>
      <c r="C116">
        <v>270</v>
      </c>
      <c r="D116">
        <v>10725</v>
      </c>
      <c r="E116">
        <v>10910</v>
      </c>
      <c r="F116">
        <v>10690</v>
      </c>
      <c r="G116">
        <v>538597</v>
      </c>
      <c r="H116">
        <v>10836.66666666667</v>
      </c>
      <c r="I116">
        <v>10815</v>
      </c>
      <c r="J116">
        <v>10710.5</v>
      </c>
      <c r="K116">
        <v>10502.25</v>
      </c>
      <c r="L116" s="1">
        <v>1</v>
      </c>
      <c r="M116" s="11">
        <f t="shared" si="5"/>
        <v>-1.3748943024747939E-2</v>
      </c>
      <c r="N116" s="3">
        <f t="shared" si="4"/>
        <v>1.0732026669549641</v>
      </c>
      <c r="O116" s="3">
        <f t="shared" si="7"/>
        <v>1.0889209871669792</v>
      </c>
      <c r="P116" s="2">
        <f t="shared" si="6"/>
        <v>-1.5718320212015024E-2</v>
      </c>
    </row>
    <row r="117" spans="1:16" x14ac:dyDescent="0.2">
      <c r="A117" t="s">
        <v>128</v>
      </c>
      <c r="B117">
        <v>10475</v>
      </c>
      <c r="C117">
        <v>435</v>
      </c>
      <c r="D117">
        <v>10760</v>
      </c>
      <c r="E117">
        <v>10765</v>
      </c>
      <c r="F117">
        <v>10475</v>
      </c>
      <c r="G117">
        <v>559987</v>
      </c>
      <c r="H117">
        <v>10675</v>
      </c>
      <c r="I117">
        <v>10767</v>
      </c>
      <c r="J117">
        <v>10723</v>
      </c>
      <c r="K117">
        <v>10496.5</v>
      </c>
      <c r="L117" s="1">
        <v>0</v>
      </c>
      <c r="M117" s="11">
        <f t="shared" si="5"/>
        <v>0</v>
      </c>
      <c r="N117" s="3">
        <f t="shared" si="4"/>
        <v>1.0732026669549641</v>
      </c>
      <c r="O117" s="3">
        <f t="shared" si="7"/>
        <v>1.0889209871669792</v>
      </c>
      <c r="P117" s="2">
        <f t="shared" si="6"/>
        <v>-1.5718320212015024E-2</v>
      </c>
    </row>
    <row r="118" spans="1:16" x14ac:dyDescent="0.2">
      <c r="A118" t="s">
        <v>129</v>
      </c>
      <c r="B118">
        <v>10445</v>
      </c>
      <c r="C118">
        <v>30</v>
      </c>
      <c r="D118">
        <v>10405</v>
      </c>
      <c r="E118">
        <v>10515</v>
      </c>
      <c r="F118">
        <v>10295</v>
      </c>
      <c r="G118">
        <v>425980</v>
      </c>
      <c r="H118">
        <v>10610</v>
      </c>
      <c r="I118">
        <v>10686</v>
      </c>
      <c r="J118">
        <v>10713</v>
      </c>
      <c r="K118">
        <v>10492.75</v>
      </c>
      <c r="L118" s="1">
        <v>0</v>
      </c>
      <c r="M118" s="11">
        <f t="shared" si="5"/>
        <v>0</v>
      </c>
      <c r="N118" s="3">
        <f t="shared" si="4"/>
        <v>1.0732026669549641</v>
      </c>
      <c r="O118" s="3">
        <f t="shared" si="7"/>
        <v>1.0889209871669792</v>
      </c>
      <c r="P118" s="2">
        <f t="shared" si="6"/>
        <v>-1.5718320212015024E-2</v>
      </c>
    </row>
    <row r="119" spans="1:16" x14ac:dyDescent="0.2">
      <c r="A119" t="s">
        <v>130</v>
      </c>
      <c r="B119">
        <v>10575</v>
      </c>
      <c r="C119">
        <v>130</v>
      </c>
      <c r="D119">
        <v>10440</v>
      </c>
      <c r="E119">
        <v>10575</v>
      </c>
      <c r="F119">
        <v>10360</v>
      </c>
      <c r="G119">
        <v>429991</v>
      </c>
      <c r="H119">
        <v>10498.33333333333</v>
      </c>
      <c r="I119">
        <v>10609</v>
      </c>
      <c r="J119">
        <v>10701.5</v>
      </c>
      <c r="K119">
        <v>10504.5</v>
      </c>
      <c r="L119" s="1">
        <v>0.5</v>
      </c>
      <c r="M119" s="11">
        <f t="shared" si="5"/>
        <v>1.8911627848701151E-3</v>
      </c>
      <c r="N119" s="3">
        <f t="shared" si="4"/>
        <v>1.0742174674271485</v>
      </c>
      <c r="O119" s="3">
        <f t="shared" si="7"/>
        <v>1.0889209871669792</v>
      </c>
      <c r="P119" s="2">
        <f t="shared" si="6"/>
        <v>-1.4703519739830639E-2</v>
      </c>
    </row>
    <row r="120" spans="1:16" x14ac:dyDescent="0.2">
      <c r="A120" t="s">
        <v>131</v>
      </c>
      <c r="B120">
        <v>10195</v>
      </c>
      <c r="C120">
        <v>380</v>
      </c>
      <c r="D120">
        <v>10595</v>
      </c>
      <c r="E120">
        <v>10615</v>
      </c>
      <c r="F120">
        <v>10065</v>
      </c>
      <c r="G120">
        <v>636207</v>
      </c>
      <c r="H120">
        <v>10405</v>
      </c>
      <c r="I120">
        <v>10520</v>
      </c>
      <c r="J120">
        <v>10648.5</v>
      </c>
      <c r="K120">
        <v>10513</v>
      </c>
      <c r="L120" s="1">
        <v>0</v>
      </c>
      <c r="M120" s="11">
        <f t="shared" si="5"/>
        <v>0</v>
      </c>
      <c r="N120" s="3">
        <f t="shared" si="4"/>
        <v>1.0742174674271485</v>
      </c>
      <c r="O120" s="3">
        <f t="shared" si="7"/>
        <v>1.0889209871669792</v>
      </c>
      <c r="P120" s="2">
        <f t="shared" si="6"/>
        <v>-1.4703519739830639E-2</v>
      </c>
    </row>
    <row r="121" spans="1:16" x14ac:dyDescent="0.2">
      <c r="A121" t="s">
        <v>132</v>
      </c>
      <c r="B121">
        <v>10065</v>
      </c>
      <c r="C121">
        <v>130</v>
      </c>
      <c r="D121">
        <v>10305</v>
      </c>
      <c r="E121">
        <v>10380</v>
      </c>
      <c r="F121">
        <v>10020</v>
      </c>
      <c r="G121">
        <v>517933</v>
      </c>
      <c r="H121">
        <v>10278.33333333333</v>
      </c>
      <c r="I121">
        <v>10351</v>
      </c>
      <c r="J121">
        <v>10583</v>
      </c>
      <c r="K121">
        <v>10518.25</v>
      </c>
      <c r="L121" s="1">
        <v>0</v>
      </c>
      <c r="M121" s="11">
        <f t="shared" si="5"/>
        <v>0</v>
      </c>
      <c r="N121" s="3">
        <f t="shared" si="4"/>
        <v>1.0742174674271485</v>
      </c>
      <c r="O121" s="3">
        <f t="shared" si="7"/>
        <v>1.0889209871669792</v>
      </c>
      <c r="P121" s="2">
        <f t="shared" si="6"/>
        <v>-1.4703519739830639E-2</v>
      </c>
    </row>
    <row r="122" spans="1:16" x14ac:dyDescent="0.2">
      <c r="A122" t="s">
        <v>133</v>
      </c>
      <c r="B122">
        <v>10310</v>
      </c>
      <c r="C122">
        <v>245</v>
      </c>
      <c r="D122">
        <v>10200</v>
      </c>
      <c r="E122">
        <v>10310</v>
      </c>
      <c r="F122">
        <v>10180</v>
      </c>
      <c r="G122">
        <v>530268</v>
      </c>
      <c r="H122">
        <v>10190</v>
      </c>
      <c r="I122">
        <v>10318</v>
      </c>
      <c r="J122">
        <v>10542.5</v>
      </c>
      <c r="K122">
        <v>10525</v>
      </c>
      <c r="L122" s="1">
        <v>0.25</v>
      </c>
      <c r="M122" s="11">
        <f t="shared" si="5"/>
        <v>1.4548080261882479E-3</v>
      </c>
      <c r="N122" s="3">
        <f t="shared" si="4"/>
        <v>1.0746081624755197</v>
      </c>
      <c r="O122" s="3">
        <f t="shared" si="7"/>
        <v>1.0889209871669792</v>
      </c>
      <c r="P122" s="2">
        <f t="shared" si="6"/>
        <v>-1.4312824691459447E-2</v>
      </c>
    </row>
    <row r="123" spans="1:16" x14ac:dyDescent="0.2">
      <c r="A123" t="s">
        <v>134</v>
      </c>
      <c r="B123">
        <v>10320</v>
      </c>
      <c r="C123">
        <v>10</v>
      </c>
      <c r="D123">
        <v>10325</v>
      </c>
      <c r="E123">
        <v>10325</v>
      </c>
      <c r="F123">
        <v>10220</v>
      </c>
      <c r="G123">
        <v>437116</v>
      </c>
      <c r="H123">
        <v>10231.66666666667</v>
      </c>
      <c r="I123">
        <v>10293</v>
      </c>
      <c r="J123">
        <v>10489.5</v>
      </c>
      <c r="K123">
        <v>10523.5</v>
      </c>
      <c r="L123" s="1">
        <v>0.5</v>
      </c>
      <c r="M123" s="11">
        <f t="shared" si="5"/>
        <v>4.8440608042632505E-4</v>
      </c>
      <c r="N123" s="3">
        <f t="shared" si="4"/>
        <v>1.0748684358395093</v>
      </c>
      <c r="O123" s="3">
        <f t="shared" si="7"/>
        <v>1.0889209871669792</v>
      </c>
      <c r="P123" s="2">
        <f t="shared" si="6"/>
        <v>-1.4052551327469853E-2</v>
      </c>
    </row>
    <row r="124" spans="1:16" x14ac:dyDescent="0.2">
      <c r="A124" t="s">
        <v>135</v>
      </c>
      <c r="B124">
        <v>10340</v>
      </c>
      <c r="C124">
        <v>20</v>
      </c>
      <c r="D124">
        <v>10325</v>
      </c>
      <c r="E124">
        <v>10385</v>
      </c>
      <c r="F124">
        <v>10290</v>
      </c>
      <c r="G124">
        <v>508351</v>
      </c>
      <c r="H124">
        <v>10323.33333333333</v>
      </c>
      <c r="I124">
        <v>10246</v>
      </c>
      <c r="J124">
        <v>10427.5</v>
      </c>
      <c r="K124">
        <v>10528.5</v>
      </c>
      <c r="L124" s="1">
        <v>0.5</v>
      </c>
      <c r="M124" s="11">
        <f t="shared" si="5"/>
        <v>-8.9999999897116822E-8</v>
      </c>
      <c r="N124" s="3">
        <f t="shared" si="4"/>
        <v>1.0748683874704299</v>
      </c>
      <c r="O124" s="3">
        <f t="shared" si="7"/>
        <v>1.0889209871669792</v>
      </c>
      <c r="P124" s="2">
        <f t="shared" si="6"/>
        <v>-1.4052599696549262E-2</v>
      </c>
    </row>
    <row r="125" spans="1:16" x14ac:dyDescent="0.2">
      <c r="A125" t="s">
        <v>136</v>
      </c>
      <c r="B125">
        <v>10200</v>
      </c>
      <c r="C125">
        <v>140</v>
      </c>
      <c r="D125">
        <v>10340</v>
      </c>
      <c r="E125">
        <v>10340</v>
      </c>
      <c r="F125">
        <v>9985</v>
      </c>
      <c r="G125">
        <v>866183</v>
      </c>
      <c r="H125">
        <v>10286.66666666667</v>
      </c>
      <c r="I125">
        <v>10247</v>
      </c>
      <c r="J125">
        <v>10383.5</v>
      </c>
      <c r="K125">
        <v>10517.75</v>
      </c>
      <c r="L125" s="1">
        <v>0</v>
      </c>
      <c r="M125" s="11">
        <f t="shared" si="5"/>
        <v>0</v>
      </c>
      <c r="N125" s="3">
        <f t="shared" si="4"/>
        <v>1.0748683874704299</v>
      </c>
      <c r="O125" s="3">
        <f t="shared" si="7"/>
        <v>1.0889209871669792</v>
      </c>
      <c r="P125" s="2">
        <f t="shared" si="6"/>
        <v>-1.4052599696549262E-2</v>
      </c>
    </row>
    <row r="126" spans="1:16" x14ac:dyDescent="0.2">
      <c r="A126" t="s">
        <v>137</v>
      </c>
      <c r="B126">
        <v>9250</v>
      </c>
      <c r="C126">
        <v>950</v>
      </c>
      <c r="D126">
        <v>10340</v>
      </c>
      <c r="E126">
        <v>10390</v>
      </c>
      <c r="F126">
        <v>8985</v>
      </c>
      <c r="G126">
        <v>2570471</v>
      </c>
      <c r="H126">
        <v>9930</v>
      </c>
      <c r="I126">
        <v>10084</v>
      </c>
      <c r="J126">
        <v>10217.5</v>
      </c>
      <c r="K126">
        <v>10464</v>
      </c>
      <c r="L126" s="1">
        <v>0</v>
      </c>
      <c r="M126" s="11">
        <f t="shared" si="5"/>
        <v>0</v>
      </c>
      <c r="N126" s="3">
        <f t="shared" si="4"/>
        <v>1.0748683874704299</v>
      </c>
      <c r="O126" s="3">
        <f t="shared" si="7"/>
        <v>1.0889209871669792</v>
      </c>
      <c r="P126" s="2">
        <f t="shared" si="6"/>
        <v>-1.4052599696549262E-2</v>
      </c>
    </row>
    <row r="127" spans="1:16" x14ac:dyDescent="0.2">
      <c r="A127" t="s">
        <v>138</v>
      </c>
      <c r="B127">
        <v>9300</v>
      </c>
      <c r="C127">
        <v>50</v>
      </c>
      <c r="D127">
        <v>8975</v>
      </c>
      <c r="E127">
        <v>9360</v>
      </c>
      <c r="F127">
        <v>8840</v>
      </c>
      <c r="G127">
        <v>2054527</v>
      </c>
      <c r="H127">
        <v>9583.3333333333339</v>
      </c>
      <c r="I127">
        <v>9882</v>
      </c>
      <c r="J127">
        <v>10100</v>
      </c>
      <c r="K127">
        <v>10411.5</v>
      </c>
      <c r="L127" s="1">
        <v>0</v>
      </c>
      <c r="M127" s="11">
        <f t="shared" si="5"/>
        <v>0</v>
      </c>
      <c r="N127" s="3">
        <f t="shared" si="4"/>
        <v>1.0748683874704299</v>
      </c>
      <c r="O127" s="3">
        <f t="shared" si="7"/>
        <v>1.0889209871669792</v>
      </c>
      <c r="P127" s="2">
        <f t="shared" si="6"/>
        <v>-1.4052599696549262E-2</v>
      </c>
    </row>
    <row r="128" spans="1:16" x14ac:dyDescent="0.2">
      <c r="A128" t="s">
        <v>139</v>
      </c>
      <c r="B128">
        <v>9550</v>
      </c>
      <c r="C128">
        <v>250</v>
      </c>
      <c r="D128">
        <v>9180</v>
      </c>
      <c r="E128">
        <v>9570</v>
      </c>
      <c r="F128">
        <v>9115</v>
      </c>
      <c r="G128">
        <v>1456134</v>
      </c>
      <c r="H128">
        <v>9366.6666666666661</v>
      </c>
      <c r="I128">
        <v>9728</v>
      </c>
      <c r="J128">
        <v>10010.5</v>
      </c>
      <c r="K128">
        <v>10361.75</v>
      </c>
      <c r="L128" s="1">
        <v>0.25</v>
      </c>
      <c r="M128" s="11">
        <f t="shared" si="5"/>
        <v>1.623027503141361E-2</v>
      </c>
      <c r="N128" s="3">
        <f t="shared" si="4"/>
        <v>1.0792297398582342</v>
      </c>
      <c r="O128" s="3">
        <f t="shared" si="7"/>
        <v>1.0889209871669792</v>
      </c>
      <c r="P128" s="2">
        <f t="shared" si="6"/>
        <v>-9.6912473087449325E-3</v>
      </c>
    </row>
    <row r="129" spans="1:16" x14ac:dyDescent="0.2">
      <c r="A129" t="s">
        <v>140</v>
      </c>
      <c r="B129">
        <v>9775</v>
      </c>
      <c r="C129">
        <v>225</v>
      </c>
      <c r="D129">
        <v>9705</v>
      </c>
      <c r="E129">
        <v>9815</v>
      </c>
      <c r="F129">
        <v>9630</v>
      </c>
      <c r="G129">
        <v>1616271</v>
      </c>
      <c r="H129">
        <v>9541.6666666666661</v>
      </c>
      <c r="I129">
        <v>9615</v>
      </c>
      <c r="J129">
        <v>9930.5</v>
      </c>
      <c r="K129">
        <v>10316</v>
      </c>
      <c r="L129" s="1">
        <v>0.5</v>
      </c>
      <c r="M129" s="11">
        <f t="shared" si="5"/>
        <v>8.6955613913042296E-3</v>
      </c>
      <c r="N129" s="3">
        <f t="shared" si="4"/>
        <v>1.0839219940873637</v>
      </c>
      <c r="O129" s="3">
        <f t="shared" si="7"/>
        <v>1.0889209871669792</v>
      </c>
      <c r="P129" s="2">
        <f t="shared" si="6"/>
        <v>-4.998993079615488E-3</v>
      </c>
    </row>
    <row r="130" spans="1:16" x14ac:dyDescent="0.2">
      <c r="A130" t="s">
        <v>141</v>
      </c>
      <c r="B130">
        <v>9915</v>
      </c>
      <c r="C130">
        <v>140</v>
      </c>
      <c r="D130">
        <v>9860</v>
      </c>
      <c r="E130">
        <v>9915</v>
      </c>
      <c r="F130">
        <v>9780</v>
      </c>
      <c r="G130">
        <v>869546</v>
      </c>
      <c r="H130">
        <v>9746.6666666666661</v>
      </c>
      <c r="I130">
        <v>9558</v>
      </c>
      <c r="J130">
        <v>9902.5</v>
      </c>
      <c r="K130">
        <v>10275.5</v>
      </c>
      <c r="L130" s="1">
        <v>0.75</v>
      </c>
      <c r="M130" s="11">
        <f t="shared" si="5"/>
        <v>4.5384875037821626E-3</v>
      </c>
      <c r="N130" s="3">
        <f t="shared" ref="N130:N193" si="8">IFERROR(N129*(1-L130) + (N129*L130)*(1+M130), 1)</f>
        <v>1.0876115189062938</v>
      </c>
      <c r="O130" s="3">
        <f t="shared" si="7"/>
        <v>1.0889209871669792</v>
      </c>
      <c r="P130" s="2">
        <f t="shared" si="6"/>
        <v>-1.3094682606853425E-3</v>
      </c>
    </row>
    <row r="131" spans="1:16" x14ac:dyDescent="0.2">
      <c r="A131" t="s">
        <v>142</v>
      </c>
      <c r="B131">
        <v>10185</v>
      </c>
      <c r="C131">
        <v>270</v>
      </c>
      <c r="D131">
        <v>9960</v>
      </c>
      <c r="E131">
        <v>10210</v>
      </c>
      <c r="F131">
        <v>9950</v>
      </c>
      <c r="G131">
        <v>1025495</v>
      </c>
      <c r="H131">
        <v>9958.3333333333339</v>
      </c>
      <c r="I131">
        <v>9745</v>
      </c>
      <c r="J131">
        <v>9914.5</v>
      </c>
      <c r="K131">
        <v>10248.75</v>
      </c>
      <c r="L131" s="1">
        <v>0.75</v>
      </c>
      <c r="M131" s="11">
        <f t="shared" ref="M131:M194" si="9">IFERROR(IF(L131&gt;0, (D132*(1-$U$1)/B131*(1+$U$1))-1, 0), 0)</f>
        <v>8.3455155326459529E-3</v>
      </c>
      <c r="N131" s="3">
        <f t="shared" si="8"/>
        <v>1.0944190280246817</v>
      </c>
      <c r="O131" s="3">
        <f t="shared" si="7"/>
        <v>1.0944190280246817</v>
      </c>
      <c r="P131" s="2">
        <f t="shared" ref="P131:P194" si="10">N131-O131</f>
        <v>0</v>
      </c>
    </row>
    <row r="132" spans="1:16" x14ac:dyDescent="0.2">
      <c r="A132" t="s">
        <v>143</v>
      </c>
      <c r="B132">
        <v>10270</v>
      </c>
      <c r="C132">
        <v>85</v>
      </c>
      <c r="D132">
        <v>10270</v>
      </c>
      <c r="E132">
        <v>10270</v>
      </c>
      <c r="F132">
        <v>10165</v>
      </c>
      <c r="G132">
        <v>611933</v>
      </c>
      <c r="H132">
        <v>10123.33333333333</v>
      </c>
      <c r="I132">
        <v>9939</v>
      </c>
      <c r="J132">
        <v>9910.5</v>
      </c>
      <c r="K132">
        <v>10226.5</v>
      </c>
      <c r="L132" s="1">
        <v>1</v>
      </c>
      <c r="M132" s="11">
        <f t="shared" si="9"/>
        <v>-4.869448734177162E-4</v>
      </c>
      <c r="N132" s="3">
        <f t="shared" si="8"/>
        <v>1.0938861062896144</v>
      </c>
      <c r="O132" s="3">
        <f t="shared" ref="O132:O195" si="11">MAX(O131, N132)</f>
        <v>1.0944190280246817</v>
      </c>
      <c r="P132" s="2">
        <f t="shared" si="10"/>
        <v>-5.3292173506735985E-4</v>
      </c>
    </row>
    <row r="133" spans="1:16" x14ac:dyDescent="0.2">
      <c r="A133" t="s">
        <v>144</v>
      </c>
      <c r="B133">
        <v>10395</v>
      </c>
      <c r="C133">
        <v>125</v>
      </c>
      <c r="D133">
        <v>10265</v>
      </c>
      <c r="E133">
        <v>10395</v>
      </c>
      <c r="F133">
        <v>10180</v>
      </c>
      <c r="G133">
        <v>917611</v>
      </c>
      <c r="H133">
        <v>10283.33333333333</v>
      </c>
      <c r="I133">
        <v>10108</v>
      </c>
      <c r="J133">
        <v>9918</v>
      </c>
      <c r="K133">
        <v>10203.75</v>
      </c>
      <c r="L133" s="1">
        <v>1</v>
      </c>
      <c r="M133" s="11">
        <f t="shared" si="9"/>
        <v>-1.1063100067339904E-2</v>
      </c>
      <c r="N133" s="3">
        <f t="shared" si="8"/>
        <v>1.0817843348334595</v>
      </c>
      <c r="O133" s="3">
        <f t="shared" si="11"/>
        <v>1.0944190280246817</v>
      </c>
      <c r="P133" s="2">
        <f t="shared" si="10"/>
        <v>-1.2634693191222235E-2</v>
      </c>
    </row>
    <row r="134" spans="1:16" x14ac:dyDescent="0.2">
      <c r="A134" t="s">
        <v>145</v>
      </c>
      <c r="B134">
        <v>10090</v>
      </c>
      <c r="C134">
        <v>305</v>
      </c>
      <c r="D134">
        <v>10280</v>
      </c>
      <c r="E134">
        <v>10345</v>
      </c>
      <c r="F134">
        <v>10045</v>
      </c>
      <c r="G134">
        <v>776607</v>
      </c>
      <c r="H134">
        <v>10251.66666666667</v>
      </c>
      <c r="I134">
        <v>10171</v>
      </c>
      <c r="J134">
        <v>9893</v>
      </c>
      <c r="K134">
        <v>10160.25</v>
      </c>
      <c r="L134" s="1">
        <v>0.25</v>
      </c>
      <c r="M134" s="11">
        <f t="shared" si="9"/>
        <v>1.2883952447968472E-2</v>
      </c>
      <c r="N134" s="3">
        <f t="shared" si="8"/>
        <v>1.0852687493156974</v>
      </c>
      <c r="O134" s="3">
        <f t="shared" si="11"/>
        <v>1.0944190280246817</v>
      </c>
      <c r="P134" s="2">
        <f t="shared" si="10"/>
        <v>-9.1502787089843274E-3</v>
      </c>
    </row>
    <row r="135" spans="1:16" x14ac:dyDescent="0.2">
      <c r="A135" t="s">
        <v>146</v>
      </c>
      <c r="B135">
        <v>10460</v>
      </c>
      <c r="C135">
        <v>370</v>
      </c>
      <c r="D135">
        <v>10220</v>
      </c>
      <c r="E135">
        <v>10475</v>
      </c>
      <c r="F135">
        <v>10155</v>
      </c>
      <c r="G135">
        <v>792051</v>
      </c>
      <c r="H135">
        <v>10315</v>
      </c>
      <c r="I135">
        <v>10280</v>
      </c>
      <c r="J135">
        <v>9919</v>
      </c>
      <c r="K135">
        <v>10151.25</v>
      </c>
      <c r="L135" s="1">
        <v>1</v>
      </c>
      <c r="M135" s="11">
        <f t="shared" si="9"/>
        <v>1.9119557170172996E-3</v>
      </c>
      <c r="N135" s="3">
        <f t="shared" si="8"/>
        <v>1.0873437351054518</v>
      </c>
      <c r="O135" s="3">
        <f t="shared" si="11"/>
        <v>1.0944190280246817</v>
      </c>
      <c r="P135" s="2">
        <f t="shared" si="10"/>
        <v>-7.0752929192299252E-3</v>
      </c>
    </row>
    <row r="136" spans="1:16" x14ac:dyDescent="0.2">
      <c r="A136" t="s">
        <v>147</v>
      </c>
      <c r="B136">
        <v>10290</v>
      </c>
      <c r="C136">
        <v>170</v>
      </c>
      <c r="D136">
        <v>10480</v>
      </c>
      <c r="E136">
        <v>10510</v>
      </c>
      <c r="F136">
        <v>10195</v>
      </c>
      <c r="G136">
        <v>744425</v>
      </c>
      <c r="H136">
        <v>10280</v>
      </c>
      <c r="I136">
        <v>10301</v>
      </c>
      <c r="J136">
        <v>10023</v>
      </c>
      <c r="K136">
        <v>10120.25</v>
      </c>
      <c r="L136" s="1">
        <v>0.75</v>
      </c>
      <c r="M136" s="11">
        <f t="shared" si="9"/>
        <v>1.0203990714285682E-2</v>
      </c>
      <c r="N136" s="3">
        <f t="shared" si="8"/>
        <v>1.0956651691376413</v>
      </c>
      <c r="O136" s="3">
        <f t="shared" si="11"/>
        <v>1.0956651691376413</v>
      </c>
      <c r="P136" s="2">
        <f t="shared" si="10"/>
        <v>0</v>
      </c>
    </row>
    <row r="137" spans="1:16" x14ac:dyDescent="0.2">
      <c r="A137" t="s">
        <v>148</v>
      </c>
      <c r="B137">
        <v>10520</v>
      </c>
      <c r="C137">
        <v>230</v>
      </c>
      <c r="D137">
        <v>10395</v>
      </c>
      <c r="E137">
        <v>10525</v>
      </c>
      <c r="F137">
        <v>10330</v>
      </c>
      <c r="G137">
        <v>684826</v>
      </c>
      <c r="H137">
        <v>10423.33333333333</v>
      </c>
      <c r="I137">
        <v>10351</v>
      </c>
      <c r="J137">
        <v>10145</v>
      </c>
      <c r="K137">
        <v>10122.5</v>
      </c>
      <c r="L137" s="1">
        <v>1</v>
      </c>
      <c r="M137" s="11">
        <f t="shared" si="9"/>
        <v>-9.5066025665402343E-4</v>
      </c>
      <c r="N137" s="3">
        <f t="shared" si="8"/>
        <v>1.0946235638067421</v>
      </c>
      <c r="O137" s="3">
        <f t="shared" si="11"/>
        <v>1.0956651691376413</v>
      </c>
      <c r="P137" s="2">
        <f t="shared" si="10"/>
        <v>-1.0416053308992534E-3</v>
      </c>
    </row>
    <row r="138" spans="1:16" x14ac:dyDescent="0.2">
      <c r="A138" t="s">
        <v>149</v>
      </c>
      <c r="B138">
        <v>10425</v>
      </c>
      <c r="C138">
        <v>95</v>
      </c>
      <c r="D138">
        <v>10510</v>
      </c>
      <c r="E138">
        <v>10560</v>
      </c>
      <c r="F138">
        <v>10425</v>
      </c>
      <c r="G138">
        <v>499629</v>
      </c>
      <c r="H138">
        <v>10411.66666666667</v>
      </c>
      <c r="I138">
        <v>10357</v>
      </c>
      <c r="J138">
        <v>10232.5</v>
      </c>
      <c r="K138">
        <v>10121.5</v>
      </c>
      <c r="L138" s="1">
        <v>1</v>
      </c>
      <c r="M138" s="11">
        <f t="shared" si="9"/>
        <v>8.1533864844123283E-3</v>
      </c>
      <c r="N138" s="3">
        <f t="shared" si="8"/>
        <v>1.1035484527774033</v>
      </c>
      <c r="O138" s="3">
        <f t="shared" si="11"/>
        <v>1.1035484527774033</v>
      </c>
      <c r="P138" s="2">
        <f t="shared" si="10"/>
        <v>0</v>
      </c>
    </row>
    <row r="139" spans="1:16" x14ac:dyDescent="0.2">
      <c r="A139" t="s">
        <v>150</v>
      </c>
      <c r="B139">
        <v>10500</v>
      </c>
      <c r="C139">
        <v>75</v>
      </c>
      <c r="D139">
        <v>10510</v>
      </c>
      <c r="E139">
        <v>10595</v>
      </c>
      <c r="F139">
        <v>10465</v>
      </c>
      <c r="G139">
        <v>544284</v>
      </c>
      <c r="H139">
        <v>10481.66666666667</v>
      </c>
      <c r="I139">
        <v>10439</v>
      </c>
      <c r="J139">
        <v>10305</v>
      </c>
      <c r="K139">
        <v>10117.75</v>
      </c>
      <c r="L139" s="1">
        <v>1</v>
      </c>
      <c r="M139" s="11">
        <f t="shared" si="9"/>
        <v>4.7610043333312646E-4</v>
      </c>
      <c r="N139" s="3">
        <f t="shared" si="8"/>
        <v>1.1040738526739748</v>
      </c>
      <c r="O139" s="3">
        <f t="shared" si="11"/>
        <v>1.1040738526739748</v>
      </c>
      <c r="P139" s="2">
        <f t="shared" si="10"/>
        <v>0</v>
      </c>
    </row>
    <row r="140" spans="1:16" x14ac:dyDescent="0.2">
      <c r="A140" t="s">
        <v>151</v>
      </c>
      <c r="B140">
        <v>10460</v>
      </c>
      <c r="C140">
        <v>40</v>
      </c>
      <c r="D140">
        <v>10505</v>
      </c>
      <c r="E140">
        <v>10505</v>
      </c>
      <c r="F140">
        <v>10385</v>
      </c>
      <c r="G140">
        <v>513498</v>
      </c>
      <c r="H140">
        <v>10461.66666666667</v>
      </c>
      <c r="I140">
        <v>10439</v>
      </c>
      <c r="J140">
        <v>10359.5</v>
      </c>
      <c r="K140">
        <v>10131</v>
      </c>
      <c r="L140" s="1">
        <v>0.75</v>
      </c>
      <c r="M140" s="11">
        <f t="shared" si="9"/>
        <v>8.6041157265774881E-3</v>
      </c>
      <c r="N140" s="3">
        <f t="shared" si="8"/>
        <v>1.1111985370732962</v>
      </c>
      <c r="O140" s="3">
        <f t="shared" si="11"/>
        <v>1.1111985370732962</v>
      </c>
      <c r="P140" s="2">
        <f t="shared" si="10"/>
        <v>0</v>
      </c>
    </row>
    <row r="141" spans="1:16" x14ac:dyDescent="0.2">
      <c r="A141" t="s">
        <v>152</v>
      </c>
      <c r="B141">
        <v>10405</v>
      </c>
      <c r="C141">
        <v>55</v>
      </c>
      <c r="D141">
        <v>10550</v>
      </c>
      <c r="E141">
        <v>10550</v>
      </c>
      <c r="F141">
        <v>10405</v>
      </c>
      <c r="G141">
        <v>486311</v>
      </c>
      <c r="H141">
        <v>10455</v>
      </c>
      <c r="I141">
        <v>10462</v>
      </c>
      <c r="J141">
        <v>10381.5</v>
      </c>
      <c r="K141">
        <v>10148</v>
      </c>
      <c r="L141" s="1">
        <v>0.5</v>
      </c>
      <c r="M141" s="11">
        <f t="shared" si="9"/>
        <v>3.3636771167706581E-3</v>
      </c>
      <c r="N141" s="3">
        <f t="shared" si="8"/>
        <v>1.1130673936189674</v>
      </c>
      <c r="O141" s="3">
        <f t="shared" si="11"/>
        <v>1.1130673936189674</v>
      </c>
      <c r="P141" s="2">
        <f t="shared" si="10"/>
        <v>0</v>
      </c>
    </row>
    <row r="142" spans="1:16" x14ac:dyDescent="0.2">
      <c r="A142" t="s">
        <v>153</v>
      </c>
      <c r="B142">
        <v>10430</v>
      </c>
      <c r="C142">
        <v>25</v>
      </c>
      <c r="D142">
        <v>10440</v>
      </c>
      <c r="E142">
        <v>10455</v>
      </c>
      <c r="F142">
        <v>10370</v>
      </c>
      <c r="G142">
        <v>341740</v>
      </c>
      <c r="H142">
        <v>10431.66666666667</v>
      </c>
      <c r="I142">
        <v>10444</v>
      </c>
      <c r="J142">
        <v>10397.5</v>
      </c>
      <c r="K142">
        <v>10154</v>
      </c>
      <c r="L142" s="1">
        <v>0.5</v>
      </c>
      <c r="M142" s="11">
        <f t="shared" si="9"/>
        <v>1.9174553691274632E-3</v>
      </c>
      <c r="N142" s="3">
        <f t="shared" si="8"/>
        <v>1.1141345221440151</v>
      </c>
      <c r="O142" s="3">
        <f t="shared" si="11"/>
        <v>1.1141345221440151</v>
      </c>
      <c r="P142" s="2">
        <f t="shared" si="10"/>
        <v>0</v>
      </c>
    </row>
    <row r="143" spans="1:16" x14ac:dyDescent="0.2">
      <c r="A143" t="s">
        <v>154</v>
      </c>
      <c r="B143">
        <v>10395</v>
      </c>
      <c r="C143">
        <v>35</v>
      </c>
      <c r="D143">
        <v>10450</v>
      </c>
      <c r="E143">
        <v>10500</v>
      </c>
      <c r="F143">
        <v>10390</v>
      </c>
      <c r="G143">
        <v>367491</v>
      </c>
      <c r="H143">
        <v>10410</v>
      </c>
      <c r="I143">
        <v>10438</v>
      </c>
      <c r="J143">
        <v>10397.5</v>
      </c>
      <c r="K143">
        <v>10157.75</v>
      </c>
      <c r="L143" s="1">
        <v>0.25</v>
      </c>
      <c r="M143" s="11">
        <f t="shared" si="9"/>
        <v>1.9239117508418335E-3</v>
      </c>
      <c r="N143" s="3">
        <f t="shared" si="8"/>
        <v>1.1146703962688078</v>
      </c>
      <c r="O143" s="3">
        <f t="shared" si="11"/>
        <v>1.1146703962688078</v>
      </c>
      <c r="P143" s="2">
        <f t="shared" si="10"/>
        <v>0</v>
      </c>
    </row>
    <row r="144" spans="1:16" x14ac:dyDescent="0.2">
      <c r="A144" t="s">
        <v>155</v>
      </c>
      <c r="B144">
        <v>10495</v>
      </c>
      <c r="C144">
        <v>100</v>
      </c>
      <c r="D144">
        <v>10415</v>
      </c>
      <c r="E144">
        <v>10495</v>
      </c>
      <c r="F144">
        <v>10405</v>
      </c>
      <c r="G144">
        <v>401327</v>
      </c>
      <c r="H144">
        <v>10440</v>
      </c>
      <c r="I144">
        <v>10437</v>
      </c>
      <c r="J144">
        <v>10438</v>
      </c>
      <c r="K144">
        <v>10165.5</v>
      </c>
      <c r="L144" s="1">
        <v>1</v>
      </c>
      <c r="M144" s="11">
        <f t="shared" si="9"/>
        <v>3.334831090995749E-3</v>
      </c>
      <c r="N144" s="3">
        <f t="shared" si="8"/>
        <v>1.1183876337624976</v>
      </c>
      <c r="O144" s="3">
        <f t="shared" si="11"/>
        <v>1.1183876337624976</v>
      </c>
      <c r="P144" s="2">
        <f t="shared" si="10"/>
        <v>0</v>
      </c>
    </row>
    <row r="145" spans="1:16" x14ac:dyDescent="0.2">
      <c r="A145" t="s">
        <v>156</v>
      </c>
      <c r="B145">
        <v>10635</v>
      </c>
      <c r="C145">
        <v>140</v>
      </c>
      <c r="D145">
        <v>10530</v>
      </c>
      <c r="E145">
        <v>10645</v>
      </c>
      <c r="F145">
        <v>10530</v>
      </c>
      <c r="G145">
        <v>448634</v>
      </c>
      <c r="H145">
        <v>10508.33333333333</v>
      </c>
      <c r="I145">
        <v>10472</v>
      </c>
      <c r="J145">
        <v>10455.5</v>
      </c>
      <c r="K145">
        <v>10187.25</v>
      </c>
      <c r="L145" s="1">
        <v>1</v>
      </c>
      <c r="M145" s="11">
        <f t="shared" si="9"/>
        <v>-4.7015470286788652E-3</v>
      </c>
      <c r="N145" s="3">
        <f t="shared" si="8"/>
        <v>1.1131294817060704</v>
      </c>
      <c r="O145" s="3">
        <f t="shared" si="11"/>
        <v>1.1183876337624976</v>
      </c>
      <c r="P145" s="2">
        <f t="shared" si="10"/>
        <v>-5.2581520564272122E-3</v>
      </c>
    </row>
    <row r="146" spans="1:16" x14ac:dyDescent="0.2">
      <c r="A146" t="s">
        <v>157</v>
      </c>
      <c r="B146">
        <v>10555</v>
      </c>
      <c r="C146">
        <v>80</v>
      </c>
      <c r="D146">
        <v>10585</v>
      </c>
      <c r="E146">
        <v>10655</v>
      </c>
      <c r="F146">
        <v>10555</v>
      </c>
      <c r="G146">
        <v>356375</v>
      </c>
      <c r="H146">
        <v>10561.66666666667</v>
      </c>
      <c r="I146">
        <v>10502</v>
      </c>
      <c r="J146">
        <v>10482</v>
      </c>
      <c r="K146">
        <v>10252.5</v>
      </c>
      <c r="L146" s="1">
        <v>0.75</v>
      </c>
      <c r="M146" s="11">
        <f t="shared" si="9"/>
        <v>4.2632918995735292E-3</v>
      </c>
      <c r="N146" s="3">
        <f t="shared" si="8"/>
        <v>1.1166886786329708</v>
      </c>
      <c r="O146" s="3">
        <f t="shared" si="11"/>
        <v>1.1183876337624976</v>
      </c>
      <c r="P146" s="2">
        <f t="shared" si="10"/>
        <v>-1.6989551295267802E-3</v>
      </c>
    </row>
    <row r="147" spans="1:16" x14ac:dyDescent="0.2">
      <c r="A147" t="s">
        <v>158</v>
      </c>
      <c r="B147">
        <v>10485</v>
      </c>
      <c r="C147">
        <v>70</v>
      </c>
      <c r="D147">
        <v>10600</v>
      </c>
      <c r="E147">
        <v>10645</v>
      </c>
      <c r="F147">
        <v>10420</v>
      </c>
      <c r="G147">
        <v>394951</v>
      </c>
      <c r="H147">
        <v>10558.33333333333</v>
      </c>
      <c r="I147">
        <v>10513</v>
      </c>
      <c r="J147">
        <v>10478.5</v>
      </c>
      <c r="K147">
        <v>10311.75</v>
      </c>
      <c r="L147" s="1">
        <v>0.5</v>
      </c>
      <c r="M147" s="11">
        <f t="shared" si="9"/>
        <v>9.5365335717700894E-4</v>
      </c>
      <c r="N147" s="3">
        <f t="shared" si="8"/>
        <v>1.1172211455866208</v>
      </c>
      <c r="O147" s="3">
        <f t="shared" si="11"/>
        <v>1.1183876337624976</v>
      </c>
      <c r="P147" s="2">
        <f t="shared" si="10"/>
        <v>-1.1664881758768342E-3</v>
      </c>
    </row>
    <row r="148" spans="1:16" x14ac:dyDescent="0.2">
      <c r="A148" t="s">
        <v>159</v>
      </c>
      <c r="B148">
        <v>10510</v>
      </c>
      <c r="C148">
        <v>25</v>
      </c>
      <c r="D148">
        <v>10495</v>
      </c>
      <c r="E148">
        <v>10520</v>
      </c>
      <c r="F148">
        <v>10415</v>
      </c>
      <c r="G148">
        <v>329417</v>
      </c>
      <c r="H148">
        <v>10516.66666666667</v>
      </c>
      <c r="I148">
        <v>10536</v>
      </c>
      <c r="J148">
        <v>10487</v>
      </c>
      <c r="K148">
        <v>10359.75</v>
      </c>
      <c r="L148" s="1">
        <v>0.5</v>
      </c>
      <c r="M148" s="11">
        <f t="shared" si="9"/>
        <v>1.4271220504280535E-3</v>
      </c>
      <c r="N148" s="3">
        <f t="shared" si="8"/>
        <v>1.1180183510526565</v>
      </c>
      <c r="O148" s="3">
        <f t="shared" si="11"/>
        <v>1.1183876337624976</v>
      </c>
      <c r="P148" s="2">
        <f t="shared" si="10"/>
        <v>-3.6928270984115663E-4</v>
      </c>
    </row>
    <row r="149" spans="1:16" x14ac:dyDescent="0.2">
      <c r="A149" t="s">
        <v>160</v>
      </c>
      <c r="B149">
        <v>10415</v>
      </c>
      <c r="C149">
        <v>95</v>
      </c>
      <c r="D149">
        <v>10525</v>
      </c>
      <c r="E149">
        <v>10540</v>
      </c>
      <c r="F149">
        <v>10325</v>
      </c>
      <c r="G149">
        <v>371702</v>
      </c>
      <c r="H149">
        <v>10470</v>
      </c>
      <c r="I149">
        <v>10520</v>
      </c>
      <c r="J149">
        <v>10478.5</v>
      </c>
      <c r="K149">
        <v>10391.75</v>
      </c>
      <c r="L149" s="1">
        <v>0.25</v>
      </c>
      <c r="M149" s="11">
        <f t="shared" si="9"/>
        <v>1.4401403072492602E-3</v>
      </c>
      <c r="N149" s="3">
        <f t="shared" si="8"/>
        <v>1.1184208768755552</v>
      </c>
      <c r="O149" s="3">
        <f t="shared" si="11"/>
        <v>1.1184208768755552</v>
      </c>
      <c r="P149" s="2">
        <f t="shared" si="10"/>
        <v>0</v>
      </c>
    </row>
    <row r="150" spans="1:16" x14ac:dyDescent="0.2">
      <c r="A150" t="s">
        <v>161</v>
      </c>
      <c r="B150">
        <v>10325</v>
      </c>
      <c r="C150">
        <v>90</v>
      </c>
      <c r="D150">
        <v>10430</v>
      </c>
      <c r="E150">
        <v>10430</v>
      </c>
      <c r="F150">
        <v>10235</v>
      </c>
      <c r="G150">
        <v>345561</v>
      </c>
      <c r="H150">
        <v>10416.66666666667</v>
      </c>
      <c r="I150">
        <v>10458</v>
      </c>
      <c r="J150">
        <v>10465</v>
      </c>
      <c r="K150">
        <v>10412.25</v>
      </c>
      <c r="L150" s="1">
        <v>0</v>
      </c>
      <c r="M150" s="11">
        <f t="shared" si="9"/>
        <v>0</v>
      </c>
      <c r="N150" s="3">
        <f t="shared" si="8"/>
        <v>1.1184208768755552</v>
      </c>
      <c r="O150" s="3">
        <f t="shared" si="11"/>
        <v>1.1184208768755552</v>
      </c>
      <c r="P150" s="2">
        <f t="shared" si="10"/>
        <v>0</v>
      </c>
    </row>
    <row r="151" spans="1:16" x14ac:dyDescent="0.2">
      <c r="A151" t="s">
        <v>162</v>
      </c>
      <c r="B151">
        <v>10430</v>
      </c>
      <c r="C151">
        <v>105</v>
      </c>
      <c r="D151">
        <v>10325</v>
      </c>
      <c r="E151">
        <v>10435</v>
      </c>
      <c r="F151">
        <v>10325</v>
      </c>
      <c r="G151">
        <v>368208</v>
      </c>
      <c r="H151">
        <v>10390</v>
      </c>
      <c r="I151">
        <v>10433</v>
      </c>
      <c r="J151">
        <v>10467.5</v>
      </c>
      <c r="K151">
        <v>10424.5</v>
      </c>
      <c r="L151" s="1">
        <v>0.5</v>
      </c>
      <c r="M151" s="11">
        <f t="shared" si="9"/>
        <v>-1.4382490268456394E-3</v>
      </c>
      <c r="N151" s="3">
        <f t="shared" si="8"/>
        <v>1.1176165930066702</v>
      </c>
      <c r="O151" s="3">
        <f t="shared" si="11"/>
        <v>1.1184208768755552</v>
      </c>
      <c r="P151" s="2">
        <f t="shared" si="10"/>
        <v>-8.0428386888509174E-4</v>
      </c>
    </row>
    <row r="152" spans="1:16" x14ac:dyDescent="0.2">
      <c r="A152" t="s">
        <v>163</v>
      </c>
      <c r="B152">
        <v>10350</v>
      </c>
      <c r="C152">
        <v>80</v>
      </c>
      <c r="D152">
        <v>10415</v>
      </c>
      <c r="E152">
        <v>10470</v>
      </c>
      <c r="F152">
        <v>10350</v>
      </c>
      <c r="G152">
        <v>372314</v>
      </c>
      <c r="H152">
        <v>10368.33333333333</v>
      </c>
      <c r="I152">
        <v>10406</v>
      </c>
      <c r="J152">
        <v>10459.5</v>
      </c>
      <c r="K152">
        <v>10428.5</v>
      </c>
      <c r="L152" s="1">
        <v>0</v>
      </c>
      <c r="M152" s="11">
        <f t="shared" si="9"/>
        <v>0</v>
      </c>
      <c r="N152" s="3">
        <f t="shared" si="8"/>
        <v>1.1176165930066702</v>
      </c>
      <c r="O152" s="3">
        <f t="shared" si="11"/>
        <v>1.1184208768755552</v>
      </c>
      <c r="P152" s="2">
        <f t="shared" si="10"/>
        <v>-8.0428386888509174E-4</v>
      </c>
    </row>
    <row r="153" spans="1:16" x14ac:dyDescent="0.2">
      <c r="A153" t="s">
        <v>164</v>
      </c>
      <c r="B153">
        <v>10150</v>
      </c>
      <c r="C153">
        <v>200</v>
      </c>
      <c r="D153">
        <v>10405</v>
      </c>
      <c r="E153">
        <v>10405</v>
      </c>
      <c r="F153">
        <v>10150</v>
      </c>
      <c r="G153">
        <v>419097</v>
      </c>
      <c r="H153">
        <v>10310</v>
      </c>
      <c r="I153">
        <v>10334</v>
      </c>
      <c r="J153">
        <v>10435</v>
      </c>
      <c r="K153">
        <v>10416.25</v>
      </c>
      <c r="L153" s="1">
        <v>0</v>
      </c>
      <c r="M153" s="11">
        <f t="shared" si="9"/>
        <v>0</v>
      </c>
      <c r="N153" s="3">
        <f t="shared" si="8"/>
        <v>1.1176165930066702</v>
      </c>
      <c r="O153" s="3">
        <f t="shared" si="11"/>
        <v>1.1184208768755552</v>
      </c>
      <c r="P153" s="2">
        <f t="shared" si="10"/>
        <v>-8.0428386888509174E-4</v>
      </c>
    </row>
    <row r="154" spans="1:16" x14ac:dyDescent="0.2">
      <c r="A154" t="s">
        <v>165</v>
      </c>
      <c r="B154">
        <v>10130</v>
      </c>
      <c r="C154">
        <v>20</v>
      </c>
      <c r="D154">
        <v>10150</v>
      </c>
      <c r="E154">
        <v>10195</v>
      </c>
      <c r="F154">
        <v>10030</v>
      </c>
      <c r="G154">
        <v>369963</v>
      </c>
      <c r="H154">
        <v>10210</v>
      </c>
      <c r="I154">
        <v>10277</v>
      </c>
      <c r="J154">
        <v>10398.5</v>
      </c>
      <c r="K154">
        <v>10418.25</v>
      </c>
      <c r="L154" s="1">
        <v>0</v>
      </c>
      <c r="M154" s="11">
        <f t="shared" si="9"/>
        <v>0</v>
      </c>
      <c r="N154" s="3">
        <f t="shared" si="8"/>
        <v>1.1176165930066702</v>
      </c>
      <c r="O154" s="3">
        <f t="shared" si="11"/>
        <v>1.1184208768755552</v>
      </c>
      <c r="P154" s="2">
        <f t="shared" si="10"/>
        <v>-8.0428386888509174E-4</v>
      </c>
    </row>
    <row r="155" spans="1:16" x14ac:dyDescent="0.2">
      <c r="A155" t="s">
        <v>166</v>
      </c>
      <c r="B155">
        <v>10185</v>
      </c>
      <c r="C155">
        <v>55</v>
      </c>
      <c r="D155">
        <v>10200</v>
      </c>
      <c r="E155">
        <v>10270</v>
      </c>
      <c r="F155">
        <v>10150</v>
      </c>
      <c r="G155">
        <v>335569</v>
      </c>
      <c r="H155">
        <v>10155</v>
      </c>
      <c r="I155">
        <v>10249</v>
      </c>
      <c r="J155">
        <v>10353.5</v>
      </c>
      <c r="K155">
        <v>10404.5</v>
      </c>
      <c r="L155" s="1">
        <v>0.25</v>
      </c>
      <c r="M155" s="11">
        <f t="shared" si="9"/>
        <v>6.3818436426117398E-3</v>
      </c>
      <c r="N155" s="3">
        <f t="shared" si="8"/>
        <v>1.1193997065939094</v>
      </c>
      <c r="O155" s="3">
        <f t="shared" si="11"/>
        <v>1.1193997065939094</v>
      </c>
      <c r="P155" s="2">
        <f t="shared" si="10"/>
        <v>0</v>
      </c>
    </row>
    <row r="156" spans="1:16" x14ac:dyDescent="0.2">
      <c r="A156" t="s">
        <v>167</v>
      </c>
      <c r="B156">
        <v>10055</v>
      </c>
      <c r="C156">
        <v>130</v>
      </c>
      <c r="D156">
        <v>10250</v>
      </c>
      <c r="E156">
        <v>10285</v>
      </c>
      <c r="F156">
        <v>10000</v>
      </c>
      <c r="G156">
        <v>509201</v>
      </c>
      <c r="H156">
        <v>10123.33333333333</v>
      </c>
      <c r="I156">
        <v>10174</v>
      </c>
      <c r="J156">
        <v>10303.5</v>
      </c>
      <c r="K156">
        <v>10392.75</v>
      </c>
      <c r="L156" s="1">
        <v>0</v>
      </c>
      <c r="M156" s="11">
        <f t="shared" si="9"/>
        <v>0</v>
      </c>
      <c r="N156" s="3">
        <f t="shared" si="8"/>
        <v>1.1193997065939094</v>
      </c>
      <c r="O156" s="3">
        <f t="shared" si="11"/>
        <v>1.1193997065939094</v>
      </c>
      <c r="P156" s="2">
        <f t="shared" si="10"/>
        <v>0</v>
      </c>
    </row>
    <row r="157" spans="1:16" x14ac:dyDescent="0.2">
      <c r="A157" t="s">
        <v>168</v>
      </c>
      <c r="B157">
        <v>10150</v>
      </c>
      <c r="C157">
        <v>95</v>
      </c>
      <c r="D157">
        <v>10120</v>
      </c>
      <c r="E157">
        <v>10150</v>
      </c>
      <c r="F157">
        <v>10015</v>
      </c>
      <c r="G157">
        <v>436708</v>
      </c>
      <c r="H157">
        <v>10130</v>
      </c>
      <c r="I157">
        <v>10134</v>
      </c>
      <c r="J157">
        <v>10270</v>
      </c>
      <c r="K157">
        <v>10374.25</v>
      </c>
      <c r="L157" s="1">
        <v>0.5</v>
      </c>
      <c r="M157" s="11">
        <f t="shared" si="9"/>
        <v>4.9252079310346808E-4</v>
      </c>
      <c r="N157" s="3">
        <f t="shared" si="8"/>
        <v>1.119675370409555</v>
      </c>
      <c r="O157" s="3">
        <f t="shared" si="11"/>
        <v>1.119675370409555</v>
      </c>
      <c r="P157" s="2">
        <f t="shared" si="10"/>
        <v>0</v>
      </c>
    </row>
    <row r="158" spans="1:16" x14ac:dyDescent="0.2">
      <c r="A158" t="s">
        <v>169</v>
      </c>
      <c r="B158">
        <v>10360</v>
      </c>
      <c r="C158">
        <v>210</v>
      </c>
      <c r="D158">
        <v>10155</v>
      </c>
      <c r="E158">
        <v>10415</v>
      </c>
      <c r="F158">
        <v>10155</v>
      </c>
      <c r="G158">
        <v>497560</v>
      </c>
      <c r="H158">
        <v>10188.33333333333</v>
      </c>
      <c r="I158">
        <v>10176</v>
      </c>
      <c r="J158">
        <v>10255</v>
      </c>
      <c r="K158">
        <v>10371</v>
      </c>
      <c r="L158" s="1">
        <v>0.75</v>
      </c>
      <c r="M158" s="11">
        <f t="shared" si="9"/>
        <v>1.4477863175677008E-3</v>
      </c>
      <c r="N158" s="3">
        <f t="shared" si="8"/>
        <v>1.1208911584206023</v>
      </c>
      <c r="O158" s="3">
        <f t="shared" si="11"/>
        <v>1.1208911584206023</v>
      </c>
      <c r="P158" s="2">
        <f t="shared" si="10"/>
        <v>0</v>
      </c>
    </row>
    <row r="159" spans="1:16" x14ac:dyDescent="0.2">
      <c r="A159" t="s">
        <v>170</v>
      </c>
      <c r="B159">
        <v>10670</v>
      </c>
      <c r="C159">
        <v>310</v>
      </c>
      <c r="D159">
        <v>10375</v>
      </c>
      <c r="E159">
        <v>10715</v>
      </c>
      <c r="F159">
        <v>10375</v>
      </c>
      <c r="G159">
        <v>756729</v>
      </c>
      <c r="H159">
        <v>10393.33333333333</v>
      </c>
      <c r="I159">
        <v>10284</v>
      </c>
      <c r="J159">
        <v>10280.5</v>
      </c>
      <c r="K159">
        <v>10379.5</v>
      </c>
      <c r="L159" s="1">
        <v>1</v>
      </c>
      <c r="M159" s="11">
        <f t="shared" si="9"/>
        <v>2.8115311152765443E-3</v>
      </c>
      <c r="N159" s="3">
        <f t="shared" si="8"/>
        <v>1.1240425787893402</v>
      </c>
      <c r="O159" s="3">
        <f t="shared" si="11"/>
        <v>1.1240425787893402</v>
      </c>
      <c r="P159" s="2">
        <f t="shared" si="10"/>
        <v>0</v>
      </c>
    </row>
    <row r="160" spans="1:16" x14ac:dyDescent="0.2">
      <c r="A160" t="s">
        <v>171</v>
      </c>
      <c r="B160">
        <v>10500</v>
      </c>
      <c r="C160">
        <v>170</v>
      </c>
      <c r="D160">
        <v>10700</v>
      </c>
      <c r="E160">
        <v>10715</v>
      </c>
      <c r="F160">
        <v>10465</v>
      </c>
      <c r="G160">
        <v>552979</v>
      </c>
      <c r="H160">
        <v>10510</v>
      </c>
      <c r="I160">
        <v>10347</v>
      </c>
      <c r="J160">
        <v>10298</v>
      </c>
      <c r="K160">
        <v>10381.5</v>
      </c>
      <c r="L160" s="1">
        <v>0.75</v>
      </c>
      <c r="M160" s="11">
        <f t="shared" si="9"/>
        <v>4.7618143333334473E-3</v>
      </c>
      <c r="N160" s="3">
        <f t="shared" si="8"/>
        <v>1.1280569403365575</v>
      </c>
      <c r="O160" s="3">
        <f t="shared" si="11"/>
        <v>1.1280569403365575</v>
      </c>
      <c r="P160" s="2">
        <f t="shared" si="10"/>
        <v>0</v>
      </c>
    </row>
    <row r="161" spans="1:16" x14ac:dyDescent="0.2">
      <c r="A161" t="s">
        <v>172</v>
      </c>
      <c r="B161">
        <v>10550</v>
      </c>
      <c r="C161">
        <v>50</v>
      </c>
      <c r="D161">
        <v>10550</v>
      </c>
      <c r="E161">
        <v>10605</v>
      </c>
      <c r="F161">
        <v>10500</v>
      </c>
      <c r="G161">
        <v>436249</v>
      </c>
      <c r="H161">
        <v>10573.33333333333</v>
      </c>
      <c r="I161">
        <v>10446</v>
      </c>
      <c r="J161">
        <v>10310</v>
      </c>
      <c r="K161">
        <v>10388.75</v>
      </c>
      <c r="L161" s="1">
        <v>0.75</v>
      </c>
      <c r="M161" s="11">
        <f t="shared" si="9"/>
        <v>5.6871132796207924E-3</v>
      </c>
      <c r="N161" s="3">
        <f t="shared" si="8"/>
        <v>1.1328684810407248</v>
      </c>
      <c r="O161" s="3">
        <f t="shared" si="11"/>
        <v>1.1328684810407248</v>
      </c>
      <c r="P161" s="2">
        <f t="shared" si="10"/>
        <v>0</v>
      </c>
    </row>
    <row r="162" spans="1:16" x14ac:dyDescent="0.2">
      <c r="A162" t="s">
        <v>173</v>
      </c>
      <c r="B162">
        <v>10460</v>
      </c>
      <c r="C162">
        <v>90</v>
      </c>
      <c r="D162">
        <v>10610</v>
      </c>
      <c r="E162">
        <v>10610</v>
      </c>
      <c r="F162">
        <v>10460</v>
      </c>
      <c r="G162">
        <v>391625</v>
      </c>
      <c r="H162">
        <v>10503.33333333333</v>
      </c>
      <c r="I162">
        <v>10508</v>
      </c>
      <c r="J162">
        <v>10321</v>
      </c>
      <c r="K162">
        <v>10390.25</v>
      </c>
      <c r="L162" s="1">
        <v>0.5</v>
      </c>
      <c r="M162" s="11">
        <f t="shared" si="9"/>
        <v>-2.390147146271504E-3</v>
      </c>
      <c r="N162" s="3">
        <f t="shared" si="8"/>
        <v>1.1315146198571946</v>
      </c>
      <c r="O162" s="3">
        <f t="shared" si="11"/>
        <v>1.1328684810407248</v>
      </c>
      <c r="P162" s="2">
        <f t="shared" si="10"/>
        <v>-1.3538611835302028E-3</v>
      </c>
    </row>
    <row r="163" spans="1:16" x14ac:dyDescent="0.2">
      <c r="A163" t="s">
        <v>174</v>
      </c>
      <c r="B163">
        <v>10315</v>
      </c>
      <c r="C163">
        <v>145</v>
      </c>
      <c r="D163">
        <v>10435</v>
      </c>
      <c r="E163">
        <v>10435</v>
      </c>
      <c r="F163">
        <v>10105</v>
      </c>
      <c r="G163">
        <v>577407</v>
      </c>
      <c r="H163">
        <v>10441.66666666667</v>
      </c>
      <c r="I163">
        <v>10499</v>
      </c>
      <c r="J163">
        <v>10337.5</v>
      </c>
      <c r="K163">
        <v>10386.25</v>
      </c>
      <c r="L163" s="1">
        <v>0</v>
      </c>
      <c r="M163" s="11">
        <f t="shared" si="9"/>
        <v>0</v>
      </c>
      <c r="N163" s="3">
        <f t="shared" si="8"/>
        <v>1.1315146198571946</v>
      </c>
      <c r="O163" s="3">
        <f t="shared" si="11"/>
        <v>1.1328684810407248</v>
      </c>
      <c r="P163" s="2">
        <f t="shared" si="10"/>
        <v>-1.3538611835302028E-3</v>
      </c>
    </row>
    <row r="164" spans="1:16" x14ac:dyDescent="0.2">
      <c r="A164" t="s">
        <v>175</v>
      </c>
      <c r="B164">
        <v>10385</v>
      </c>
      <c r="C164">
        <v>70</v>
      </c>
      <c r="D164">
        <v>10345</v>
      </c>
      <c r="E164">
        <v>10400</v>
      </c>
      <c r="F164">
        <v>10305</v>
      </c>
      <c r="G164">
        <v>471116</v>
      </c>
      <c r="H164">
        <v>10386.66666666667</v>
      </c>
      <c r="I164">
        <v>10442</v>
      </c>
      <c r="J164">
        <v>10363</v>
      </c>
      <c r="K164">
        <v>10380.75</v>
      </c>
      <c r="L164" s="1">
        <v>0.5</v>
      </c>
      <c r="M164" s="11">
        <f t="shared" si="9"/>
        <v>4.813736061628493E-4</v>
      </c>
      <c r="N164" s="3">
        <f t="shared" si="8"/>
        <v>1.1317869604936879</v>
      </c>
      <c r="O164" s="3">
        <f t="shared" si="11"/>
        <v>1.1328684810407248</v>
      </c>
      <c r="P164" s="2">
        <f t="shared" si="10"/>
        <v>-1.0815205470369182E-3</v>
      </c>
    </row>
    <row r="165" spans="1:16" x14ac:dyDescent="0.2">
      <c r="A165" t="s">
        <v>176</v>
      </c>
      <c r="B165">
        <v>10425</v>
      </c>
      <c r="C165">
        <v>40</v>
      </c>
      <c r="D165">
        <v>10390</v>
      </c>
      <c r="E165">
        <v>10460</v>
      </c>
      <c r="F165">
        <v>10390</v>
      </c>
      <c r="G165">
        <v>497341</v>
      </c>
      <c r="H165">
        <v>10375</v>
      </c>
      <c r="I165">
        <v>10427</v>
      </c>
      <c r="J165">
        <v>10387</v>
      </c>
      <c r="K165">
        <v>10370.25</v>
      </c>
      <c r="L165" s="1">
        <v>0.75</v>
      </c>
      <c r="M165" s="11">
        <f t="shared" si="9"/>
        <v>-4.7970626378901482E-4</v>
      </c>
      <c r="N165" s="3">
        <f t="shared" si="8"/>
        <v>1.1313797665230201</v>
      </c>
      <c r="O165" s="3">
        <f t="shared" si="11"/>
        <v>1.1328684810407248</v>
      </c>
      <c r="P165" s="2">
        <f t="shared" si="10"/>
        <v>-1.4887145177047145E-3</v>
      </c>
    </row>
    <row r="166" spans="1:16" x14ac:dyDescent="0.2">
      <c r="A166" t="s">
        <v>177</v>
      </c>
      <c r="B166">
        <v>10205</v>
      </c>
      <c r="C166">
        <v>220</v>
      </c>
      <c r="D166">
        <v>10420</v>
      </c>
      <c r="E166">
        <v>10425</v>
      </c>
      <c r="F166">
        <v>10170</v>
      </c>
      <c r="G166">
        <v>489055</v>
      </c>
      <c r="H166">
        <v>10338.33333333333</v>
      </c>
      <c r="I166">
        <v>10358</v>
      </c>
      <c r="J166">
        <v>10402</v>
      </c>
      <c r="K166">
        <v>10352.75</v>
      </c>
      <c r="L166" s="1">
        <v>0</v>
      </c>
      <c r="M166" s="11">
        <f t="shared" si="9"/>
        <v>0</v>
      </c>
      <c r="N166" s="3">
        <f t="shared" si="8"/>
        <v>1.1313797665230201</v>
      </c>
      <c r="O166" s="3">
        <f t="shared" si="11"/>
        <v>1.1328684810407248</v>
      </c>
      <c r="P166" s="2">
        <f t="shared" si="10"/>
        <v>-1.4887145177047145E-3</v>
      </c>
    </row>
    <row r="167" spans="1:16" x14ac:dyDescent="0.2">
      <c r="A167" t="s">
        <v>178</v>
      </c>
      <c r="B167">
        <v>10155</v>
      </c>
      <c r="C167">
        <v>50</v>
      </c>
      <c r="D167">
        <v>10125</v>
      </c>
      <c r="E167">
        <v>10300</v>
      </c>
      <c r="F167">
        <v>10125</v>
      </c>
      <c r="G167">
        <v>421506</v>
      </c>
      <c r="H167">
        <v>10261.66666666667</v>
      </c>
      <c r="I167">
        <v>10297</v>
      </c>
      <c r="J167">
        <v>10402.5</v>
      </c>
      <c r="K167">
        <v>10336.25</v>
      </c>
      <c r="L167" s="1">
        <v>0</v>
      </c>
      <c r="M167" s="11">
        <f t="shared" si="9"/>
        <v>0</v>
      </c>
      <c r="N167" s="3">
        <f t="shared" si="8"/>
        <v>1.1313797665230201</v>
      </c>
      <c r="O167" s="3">
        <f t="shared" si="11"/>
        <v>1.1328684810407248</v>
      </c>
      <c r="P167" s="2">
        <f t="shared" si="10"/>
        <v>-1.4887145177047145E-3</v>
      </c>
    </row>
    <row r="168" spans="1:16" x14ac:dyDescent="0.2">
      <c r="A168" t="s">
        <v>179</v>
      </c>
      <c r="B168">
        <v>10165</v>
      </c>
      <c r="C168">
        <v>10</v>
      </c>
      <c r="D168">
        <v>10235</v>
      </c>
      <c r="E168">
        <v>10235</v>
      </c>
      <c r="F168">
        <v>10125</v>
      </c>
      <c r="G168">
        <v>371805</v>
      </c>
      <c r="H168">
        <v>10175</v>
      </c>
      <c r="I168">
        <v>10267</v>
      </c>
      <c r="J168">
        <v>10383</v>
      </c>
      <c r="K168">
        <v>10319</v>
      </c>
      <c r="L168" s="1">
        <v>0</v>
      </c>
      <c r="M168" s="11">
        <f t="shared" si="9"/>
        <v>0</v>
      </c>
      <c r="N168" s="3">
        <f t="shared" si="8"/>
        <v>1.1313797665230201</v>
      </c>
      <c r="O168" s="3">
        <f t="shared" si="11"/>
        <v>1.1328684810407248</v>
      </c>
      <c r="P168" s="2">
        <f t="shared" si="10"/>
        <v>-1.4887145177047145E-3</v>
      </c>
    </row>
    <row r="169" spans="1:16" x14ac:dyDescent="0.2">
      <c r="A169" t="s">
        <v>180</v>
      </c>
      <c r="B169">
        <v>10070</v>
      </c>
      <c r="C169">
        <v>95</v>
      </c>
      <c r="D169">
        <v>10215</v>
      </c>
      <c r="E169">
        <v>10215</v>
      </c>
      <c r="F169">
        <v>10055</v>
      </c>
      <c r="G169">
        <v>443703</v>
      </c>
      <c r="H169">
        <v>10130</v>
      </c>
      <c r="I169">
        <v>10204</v>
      </c>
      <c r="J169">
        <v>10323</v>
      </c>
      <c r="K169">
        <v>10301.75</v>
      </c>
      <c r="L169" s="1">
        <v>0</v>
      </c>
      <c r="M169" s="11">
        <f t="shared" si="9"/>
        <v>0</v>
      </c>
      <c r="N169" s="3">
        <f t="shared" si="8"/>
        <v>1.1313797665230201</v>
      </c>
      <c r="O169" s="3">
        <f t="shared" si="11"/>
        <v>1.1328684810407248</v>
      </c>
      <c r="P169" s="2">
        <f t="shared" si="10"/>
        <v>-1.4887145177047145E-3</v>
      </c>
    </row>
    <row r="170" spans="1:16" x14ac:dyDescent="0.2">
      <c r="A170" t="s">
        <v>181</v>
      </c>
      <c r="B170">
        <v>10000</v>
      </c>
      <c r="C170">
        <v>70</v>
      </c>
      <c r="D170">
        <v>10065</v>
      </c>
      <c r="E170">
        <v>10070</v>
      </c>
      <c r="F170">
        <v>9925</v>
      </c>
      <c r="G170">
        <v>483655</v>
      </c>
      <c r="H170">
        <v>10078.33333333333</v>
      </c>
      <c r="I170">
        <v>10119</v>
      </c>
      <c r="J170">
        <v>10273</v>
      </c>
      <c r="K170">
        <v>10285.5</v>
      </c>
      <c r="L170" s="1">
        <v>0</v>
      </c>
      <c r="M170" s="11">
        <f t="shared" si="9"/>
        <v>0</v>
      </c>
      <c r="N170" s="3">
        <f t="shared" si="8"/>
        <v>1.1313797665230201</v>
      </c>
      <c r="O170" s="3">
        <f t="shared" si="11"/>
        <v>1.1328684810407248</v>
      </c>
      <c r="P170" s="2">
        <f t="shared" si="10"/>
        <v>-1.4887145177047145E-3</v>
      </c>
    </row>
    <row r="171" spans="1:16" x14ac:dyDescent="0.2">
      <c r="A171" t="s">
        <v>182</v>
      </c>
      <c r="B171">
        <v>9540</v>
      </c>
      <c r="C171">
        <v>460</v>
      </c>
      <c r="D171">
        <v>9980</v>
      </c>
      <c r="E171">
        <v>9980</v>
      </c>
      <c r="F171">
        <v>9510</v>
      </c>
      <c r="G171">
        <v>1163751</v>
      </c>
      <c r="H171">
        <v>9870</v>
      </c>
      <c r="I171">
        <v>9986</v>
      </c>
      <c r="J171">
        <v>10172</v>
      </c>
      <c r="K171">
        <v>10241</v>
      </c>
      <c r="L171" s="1">
        <v>0</v>
      </c>
      <c r="M171" s="11">
        <f t="shared" si="9"/>
        <v>0</v>
      </c>
      <c r="N171" s="3">
        <f t="shared" si="8"/>
        <v>1.1313797665230201</v>
      </c>
      <c r="O171" s="3">
        <f t="shared" si="11"/>
        <v>1.1328684810407248</v>
      </c>
      <c r="P171" s="2">
        <f t="shared" si="10"/>
        <v>-1.4887145177047145E-3</v>
      </c>
    </row>
    <row r="172" spans="1:16" x14ac:dyDescent="0.2">
      <c r="A172" t="s">
        <v>183</v>
      </c>
      <c r="B172">
        <v>9625</v>
      </c>
      <c r="C172">
        <v>85</v>
      </c>
      <c r="D172">
        <v>9700</v>
      </c>
      <c r="E172">
        <v>9730</v>
      </c>
      <c r="F172">
        <v>9535</v>
      </c>
      <c r="G172">
        <v>825645</v>
      </c>
      <c r="H172">
        <v>9721.6666666666661</v>
      </c>
      <c r="I172">
        <v>9880</v>
      </c>
      <c r="J172">
        <v>10088.5</v>
      </c>
      <c r="K172">
        <v>10204.75</v>
      </c>
      <c r="L172" s="1">
        <v>0</v>
      </c>
      <c r="M172" s="11">
        <f t="shared" si="9"/>
        <v>0</v>
      </c>
      <c r="N172" s="3">
        <f t="shared" si="8"/>
        <v>1.1313797665230201</v>
      </c>
      <c r="O172" s="3">
        <f t="shared" si="11"/>
        <v>1.1328684810407248</v>
      </c>
      <c r="P172" s="2">
        <f t="shared" si="10"/>
        <v>-1.4887145177047145E-3</v>
      </c>
    </row>
    <row r="173" spans="1:16" x14ac:dyDescent="0.2">
      <c r="A173" t="s">
        <v>184</v>
      </c>
      <c r="B173">
        <v>9480</v>
      </c>
      <c r="C173">
        <v>145</v>
      </c>
      <c r="D173">
        <v>9640</v>
      </c>
      <c r="E173">
        <v>9640</v>
      </c>
      <c r="F173">
        <v>9315</v>
      </c>
      <c r="G173">
        <v>1295056</v>
      </c>
      <c r="H173">
        <v>9548.3333333333339</v>
      </c>
      <c r="I173">
        <v>9743</v>
      </c>
      <c r="J173">
        <v>10005</v>
      </c>
      <c r="K173">
        <v>10171.25</v>
      </c>
      <c r="L173" s="1">
        <v>0</v>
      </c>
      <c r="M173" s="11">
        <f t="shared" si="9"/>
        <v>0</v>
      </c>
      <c r="N173" s="3">
        <f t="shared" si="8"/>
        <v>1.1313797665230201</v>
      </c>
      <c r="O173" s="3">
        <f t="shared" si="11"/>
        <v>1.1328684810407248</v>
      </c>
      <c r="P173" s="2">
        <f t="shared" si="10"/>
        <v>-1.4887145177047145E-3</v>
      </c>
    </row>
    <row r="174" spans="1:16" x14ac:dyDescent="0.2">
      <c r="A174" t="s">
        <v>185</v>
      </c>
      <c r="B174">
        <v>9840</v>
      </c>
      <c r="C174">
        <v>360</v>
      </c>
      <c r="D174">
        <v>9475</v>
      </c>
      <c r="E174">
        <v>9840</v>
      </c>
      <c r="F174">
        <v>9460</v>
      </c>
      <c r="G174">
        <v>1046496</v>
      </c>
      <c r="H174">
        <v>9648.3333333333339</v>
      </c>
      <c r="I174">
        <v>9697</v>
      </c>
      <c r="J174">
        <v>9950.5</v>
      </c>
      <c r="K174">
        <v>10156.75</v>
      </c>
      <c r="L174" s="1">
        <v>0.5</v>
      </c>
      <c r="M174" s="11">
        <f t="shared" si="9"/>
        <v>6.0974704268292879E-3</v>
      </c>
      <c r="N174" s="3">
        <f t="shared" si="8"/>
        <v>1.1348290438569637</v>
      </c>
      <c r="O174" s="3">
        <f t="shared" si="11"/>
        <v>1.1348290438569637</v>
      </c>
      <c r="P174" s="2">
        <f t="shared" si="10"/>
        <v>0</v>
      </c>
    </row>
    <row r="175" spans="1:16" x14ac:dyDescent="0.2">
      <c r="A175" t="s">
        <v>186</v>
      </c>
      <c r="B175">
        <v>9935</v>
      </c>
      <c r="C175">
        <v>95</v>
      </c>
      <c r="D175">
        <v>9900</v>
      </c>
      <c r="E175">
        <v>9935</v>
      </c>
      <c r="F175">
        <v>9780</v>
      </c>
      <c r="G175">
        <v>964090</v>
      </c>
      <c r="H175">
        <v>9751.6666666666661</v>
      </c>
      <c r="I175">
        <v>9684</v>
      </c>
      <c r="J175">
        <v>9901.5</v>
      </c>
      <c r="K175">
        <v>10144.25</v>
      </c>
      <c r="L175" s="1">
        <v>0.75</v>
      </c>
      <c r="M175" s="11">
        <f t="shared" si="9"/>
        <v>6.5424358329138066E-3</v>
      </c>
      <c r="N175" s="3">
        <f t="shared" si="8"/>
        <v>1.1403974535075345</v>
      </c>
      <c r="O175" s="3">
        <f t="shared" si="11"/>
        <v>1.1403974535075345</v>
      </c>
      <c r="P175" s="2">
        <f t="shared" si="10"/>
        <v>0</v>
      </c>
    </row>
    <row r="176" spans="1:16" x14ac:dyDescent="0.2">
      <c r="A176" t="s">
        <v>187</v>
      </c>
      <c r="B176">
        <v>9985</v>
      </c>
      <c r="C176">
        <v>50</v>
      </c>
      <c r="D176">
        <v>10000</v>
      </c>
      <c r="E176">
        <v>10080</v>
      </c>
      <c r="F176">
        <v>9970</v>
      </c>
      <c r="G176">
        <v>924084</v>
      </c>
      <c r="H176">
        <v>9920</v>
      </c>
      <c r="I176">
        <v>9773</v>
      </c>
      <c r="J176">
        <v>9879.5</v>
      </c>
      <c r="K176">
        <v>10140.75</v>
      </c>
      <c r="L176" s="1">
        <v>0.75</v>
      </c>
      <c r="M176" s="11">
        <f t="shared" si="9"/>
        <v>1.5021632448672939E-3</v>
      </c>
      <c r="N176" s="3">
        <f t="shared" si="8"/>
        <v>1.141682250861934</v>
      </c>
      <c r="O176" s="3">
        <f t="shared" si="11"/>
        <v>1.141682250861934</v>
      </c>
      <c r="P176" s="2">
        <f t="shared" si="10"/>
        <v>0</v>
      </c>
    </row>
    <row r="177" spans="1:16" x14ac:dyDescent="0.2">
      <c r="A177" t="s">
        <v>188</v>
      </c>
      <c r="B177">
        <v>9915</v>
      </c>
      <c r="C177">
        <v>70</v>
      </c>
      <c r="D177">
        <v>10000</v>
      </c>
      <c r="E177">
        <v>10060</v>
      </c>
      <c r="F177">
        <v>9900</v>
      </c>
      <c r="G177">
        <v>650758</v>
      </c>
      <c r="H177">
        <v>9945</v>
      </c>
      <c r="I177">
        <v>9831</v>
      </c>
      <c r="J177">
        <v>9855.5</v>
      </c>
      <c r="K177">
        <v>10129</v>
      </c>
      <c r="L177" s="1">
        <v>0.5</v>
      </c>
      <c r="M177" s="11">
        <f t="shared" si="9"/>
        <v>3.0256283358547353E-3</v>
      </c>
      <c r="N177" s="3">
        <f t="shared" si="8"/>
        <v>1.143409403946309</v>
      </c>
      <c r="O177" s="3">
        <f t="shared" si="11"/>
        <v>1.143409403946309</v>
      </c>
      <c r="P177" s="2">
        <f t="shared" si="10"/>
        <v>0</v>
      </c>
    </row>
    <row r="178" spans="1:16" x14ac:dyDescent="0.2">
      <c r="A178" t="s">
        <v>189</v>
      </c>
      <c r="B178">
        <v>9750</v>
      </c>
      <c r="C178">
        <v>165</v>
      </c>
      <c r="D178">
        <v>9945</v>
      </c>
      <c r="E178">
        <v>10005</v>
      </c>
      <c r="F178">
        <v>9745</v>
      </c>
      <c r="G178">
        <v>731058</v>
      </c>
      <c r="H178">
        <v>9883.3333333333339</v>
      </c>
      <c r="I178">
        <v>9885</v>
      </c>
      <c r="J178">
        <v>9814</v>
      </c>
      <c r="K178">
        <v>10098.5</v>
      </c>
      <c r="L178" s="1">
        <v>0</v>
      </c>
      <c r="M178" s="11">
        <f t="shared" si="9"/>
        <v>0</v>
      </c>
      <c r="N178" s="3">
        <f t="shared" si="8"/>
        <v>1.143409403946309</v>
      </c>
      <c r="O178" s="3">
        <f t="shared" si="11"/>
        <v>1.143409403946309</v>
      </c>
      <c r="P178" s="2">
        <f t="shared" si="10"/>
        <v>0</v>
      </c>
    </row>
    <row r="179" spans="1:16" x14ac:dyDescent="0.2">
      <c r="A179" t="s">
        <v>190</v>
      </c>
      <c r="B179">
        <v>9880</v>
      </c>
      <c r="C179">
        <v>130</v>
      </c>
      <c r="D179">
        <v>9785</v>
      </c>
      <c r="E179">
        <v>9900</v>
      </c>
      <c r="F179">
        <v>9630</v>
      </c>
      <c r="G179">
        <v>1047398</v>
      </c>
      <c r="H179">
        <v>9848.3333333333339</v>
      </c>
      <c r="I179">
        <v>9893</v>
      </c>
      <c r="J179">
        <v>9795</v>
      </c>
      <c r="K179">
        <v>10059</v>
      </c>
      <c r="L179" s="1">
        <v>0.5</v>
      </c>
      <c r="M179" s="11">
        <f t="shared" si="9"/>
        <v>-7.5911824342104195E-3</v>
      </c>
      <c r="N179" s="3">
        <f t="shared" si="8"/>
        <v>1.1390694892551347</v>
      </c>
      <c r="O179" s="3">
        <f t="shared" si="11"/>
        <v>1.143409403946309</v>
      </c>
      <c r="P179" s="2">
        <f t="shared" si="10"/>
        <v>-4.3399146911742292E-3</v>
      </c>
    </row>
    <row r="180" spans="1:16" x14ac:dyDescent="0.2">
      <c r="A180" t="s">
        <v>191</v>
      </c>
      <c r="B180">
        <v>9730</v>
      </c>
      <c r="C180">
        <v>150</v>
      </c>
      <c r="D180">
        <v>9805</v>
      </c>
      <c r="E180">
        <v>9825</v>
      </c>
      <c r="F180">
        <v>9595</v>
      </c>
      <c r="G180">
        <v>1034687</v>
      </c>
      <c r="H180">
        <v>9786.6666666666661</v>
      </c>
      <c r="I180">
        <v>9852</v>
      </c>
      <c r="J180">
        <v>9768</v>
      </c>
      <c r="K180">
        <v>10020.5</v>
      </c>
      <c r="L180" s="1">
        <v>0</v>
      </c>
      <c r="M180" s="11">
        <f t="shared" si="9"/>
        <v>0</v>
      </c>
      <c r="N180" s="3">
        <f t="shared" si="8"/>
        <v>1.1390694892551347</v>
      </c>
      <c r="O180" s="3">
        <f t="shared" si="11"/>
        <v>1.143409403946309</v>
      </c>
      <c r="P180" s="2">
        <f t="shared" si="10"/>
        <v>-4.3399146911742292E-3</v>
      </c>
    </row>
    <row r="181" spans="1:16" x14ac:dyDescent="0.2">
      <c r="A181" t="s">
        <v>192</v>
      </c>
      <c r="B181">
        <v>9465</v>
      </c>
      <c r="C181">
        <v>265</v>
      </c>
      <c r="D181">
        <v>9520</v>
      </c>
      <c r="E181">
        <v>9625</v>
      </c>
      <c r="F181">
        <v>9360</v>
      </c>
      <c r="G181">
        <v>1136704</v>
      </c>
      <c r="H181">
        <v>9691.6666666666661</v>
      </c>
      <c r="I181">
        <v>9748</v>
      </c>
      <c r="J181">
        <v>9760.5</v>
      </c>
      <c r="K181">
        <v>9966.25</v>
      </c>
      <c r="L181" s="1">
        <v>0</v>
      </c>
      <c r="M181" s="11">
        <f t="shared" si="9"/>
        <v>0</v>
      </c>
      <c r="N181" s="3">
        <f t="shared" si="8"/>
        <v>1.1390694892551347</v>
      </c>
      <c r="O181" s="3">
        <f t="shared" si="11"/>
        <v>1.143409403946309</v>
      </c>
      <c r="P181" s="2">
        <f t="shared" si="10"/>
        <v>-4.3399146911742292E-3</v>
      </c>
    </row>
    <row r="182" spans="1:16" x14ac:dyDescent="0.2">
      <c r="A182" t="s">
        <v>193</v>
      </c>
      <c r="B182">
        <v>9475</v>
      </c>
      <c r="C182">
        <v>10</v>
      </c>
      <c r="D182">
        <v>9575</v>
      </c>
      <c r="E182">
        <v>9575</v>
      </c>
      <c r="F182">
        <v>9395</v>
      </c>
      <c r="G182">
        <v>968912</v>
      </c>
      <c r="H182">
        <v>9556.6666666666661</v>
      </c>
      <c r="I182">
        <v>9660</v>
      </c>
      <c r="J182">
        <v>9745.5</v>
      </c>
      <c r="K182">
        <v>9917</v>
      </c>
      <c r="L182" s="1">
        <v>0</v>
      </c>
      <c r="M182" s="11">
        <f t="shared" si="9"/>
        <v>0</v>
      </c>
      <c r="N182" s="3">
        <f t="shared" si="8"/>
        <v>1.1390694892551347</v>
      </c>
      <c r="O182" s="3">
        <f t="shared" si="11"/>
        <v>1.143409403946309</v>
      </c>
      <c r="P182" s="2">
        <f t="shared" si="10"/>
        <v>-4.3399146911742292E-3</v>
      </c>
    </row>
    <row r="183" spans="1:16" x14ac:dyDescent="0.2">
      <c r="A183" t="s">
        <v>194</v>
      </c>
      <c r="B183">
        <v>9635</v>
      </c>
      <c r="C183">
        <v>160</v>
      </c>
      <c r="D183">
        <v>9475</v>
      </c>
      <c r="E183">
        <v>9635</v>
      </c>
      <c r="F183">
        <v>9465</v>
      </c>
      <c r="G183">
        <v>716357</v>
      </c>
      <c r="H183">
        <v>9525</v>
      </c>
      <c r="I183">
        <v>9637</v>
      </c>
      <c r="J183">
        <v>9761</v>
      </c>
      <c r="K183">
        <v>9883</v>
      </c>
      <c r="L183" s="1">
        <v>0.25</v>
      </c>
      <c r="M183" s="11">
        <f t="shared" si="9"/>
        <v>-4.1516205033730325E-3</v>
      </c>
      <c r="N183" s="3">
        <f t="shared" si="8"/>
        <v>1.1378872431935452</v>
      </c>
      <c r="O183" s="3">
        <f t="shared" si="11"/>
        <v>1.143409403946309</v>
      </c>
      <c r="P183" s="2">
        <f t="shared" si="10"/>
        <v>-5.5221607527637939E-3</v>
      </c>
    </row>
    <row r="184" spans="1:16" x14ac:dyDescent="0.2">
      <c r="A184" t="s">
        <v>195</v>
      </c>
      <c r="B184">
        <v>9820</v>
      </c>
      <c r="C184">
        <v>185</v>
      </c>
      <c r="D184">
        <v>9595</v>
      </c>
      <c r="E184">
        <v>9840</v>
      </c>
      <c r="F184">
        <v>9580</v>
      </c>
      <c r="G184">
        <v>915671</v>
      </c>
      <c r="H184">
        <v>9643.3333333333339</v>
      </c>
      <c r="I184">
        <v>9625</v>
      </c>
      <c r="J184">
        <v>9759</v>
      </c>
      <c r="K184">
        <v>9854.75</v>
      </c>
      <c r="L184" s="1">
        <v>0.75</v>
      </c>
      <c r="M184" s="11">
        <f t="shared" si="9"/>
        <v>2.0365696945008338E-3</v>
      </c>
      <c r="N184" s="3">
        <f t="shared" si="8"/>
        <v>1.1396252831999805</v>
      </c>
      <c r="O184" s="3">
        <f t="shared" si="11"/>
        <v>1.143409403946309</v>
      </c>
      <c r="P184" s="2">
        <f t="shared" si="10"/>
        <v>-3.7841207463285009E-3</v>
      </c>
    </row>
    <row r="185" spans="1:16" x14ac:dyDescent="0.2">
      <c r="A185" t="s">
        <v>196</v>
      </c>
      <c r="B185">
        <v>9925</v>
      </c>
      <c r="C185">
        <v>105</v>
      </c>
      <c r="D185">
        <v>9840</v>
      </c>
      <c r="E185">
        <v>9945</v>
      </c>
      <c r="F185">
        <v>9780</v>
      </c>
      <c r="G185">
        <v>864817</v>
      </c>
      <c r="H185">
        <v>9793.3333333333339</v>
      </c>
      <c r="I185">
        <v>9664</v>
      </c>
      <c r="J185">
        <v>9758</v>
      </c>
      <c r="K185">
        <v>9829.75</v>
      </c>
      <c r="L185" s="1">
        <v>1</v>
      </c>
      <c r="M185" s="11">
        <f t="shared" si="9"/>
        <v>9.0679192594458335E-3</v>
      </c>
      <c r="N185" s="3">
        <f t="shared" si="8"/>
        <v>1.1499593132540611</v>
      </c>
      <c r="O185" s="3">
        <f t="shared" si="11"/>
        <v>1.1499593132540611</v>
      </c>
      <c r="P185" s="2">
        <f t="shared" si="10"/>
        <v>0</v>
      </c>
    </row>
    <row r="186" spans="1:16" x14ac:dyDescent="0.2">
      <c r="A186" t="s">
        <v>197</v>
      </c>
      <c r="B186">
        <v>10105</v>
      </c>
      <c r="C186">
        <v>180</v>
      </c>
      <c r="D186">
        <v>10015</v>
      </c>
      <c r="E186">
        <v>10185</v>
      </c>
      <c r="F186">
        <v>10015</v>
      </c>
      <c r="G186">
        <v>1181649</v>
      </c>
      <c r="H186">
        <v>9950</v>
      </c>
      <c r="I186">
        <v>9792</v>
      </c>
      <c r="J186">
        <v>9770</v>
      </c>
      <c r="K186">
        <v>9824.75</v>
      </c>
      <c r="L186" s="1">
        <v>1</v>
      </c>
      <c r="M186" s="11">
        <f t="shared" si="9"/>
        <v>7.9167821227112967E-3</v>
      </c>
      <c r="N186" s="3">
        <f t="shared" si="8"/>
        <v>1.1590632905870761</v>
      </c>
      <c r="O186" s="3">
        <f t="shared" si="11"/>
        <v>1.1590632905870761</v>
      </c>
      <c r="P186" s="2">
        <f t="shared" si="10"/>
        <v>0</v>
      </c>
    </row>
    <row r="187" spans="1:16" x14ac:dyDescent="0.2">
      <c r="A187" t="s">
        <v>198</v>
      </c>
      <c r="B187">
        <v>10180</v>
      </c>
      <c r="C187">
        <v>75</v>
      </c>
      <c r="D187">
        <v>10185</v>
      </c>
      <c r="E187">
        <v>10225</v>
      </c>
      <c r="F187">
        <v>10075</v>
      </c>
      <c r="G187">
        <v>761745</v>
      </c>
      <c r="H187">
        <v>10070</v>
      </c>
      <c r="I187">
        <v>9933</v>
      </c>
      <c r="J187">
        <v>9796.5</v>
      </c>
      <c r="K187">
        <v>9826</v>
      </c>
      <c r="L187" s="1">
        <v>1</v>
      </c>
      <c r="M187" s="11">
        <f t="shared" si="9"/>
        <v>-2.9470445481336593E-3</v>
      </c>
      <c r="N187" s="3">
        <f t="shared" si="8"/>
        <v>1.1556474794356095</v>
      </c>
      <c r="O187" s="3">
        <f t="shared" si="11"/>
        <v>1.1590632905870761</v>
      </c>
      <c r="P187" s="2">
        <f t="shared" si="10"/>
        <v>-3.4158111514666079E-3</v>
      </c>
    </row>
    <row r="188" spans="1:16" x14ac:dyDescent="0.2">
      <c r="A188" t="s">
        <v>199</v>
      </c>
      <c r="B188">
        <v>10085</v>
      </c>
      <c r="C188">
        <v>95</v>
      </c>
      <c r="D188">
        <v>10150</v>
      </c>
      <c r="E188">
        <v>10260</v>
      </c>
      <c r="F188">
        <v>10085</v>
      </c>
      <c r="G188">
        <v>798691</v>
      </c>
      <c r="H188">
        <v>10123.33333333333</v>
      </c>
      <c r="I188">
        <v>10023</v>
      </c>
      <c r="J188">
        <v>9830</v>
      </c>
      <c r="K188">
        <v>9822</v>
      </c>
      <c r="L188" s="1">
        <v>0.75</v>
      </c>
      <c r="M188" s="11">
        <f t="shared" si="9"/>
        <v>-8.4284481903817987E-3</v>
      </c>
      <c r="N188" s="3">
        <f t="shared" si="8"/>
        <v>1.1483422432555332</v>
      </c>
      <c r="O188" s="3">
        <f t="shared" si="11"/>
        <v>1.1590632905870761</v>
      </c>
      <c r="P188" s="2">
        <f t="shared" si="10"/>
        <v>-1.0721047331542888E-2</v>
      </c>
    </row>
    <row r="189" spans="1:16" x14ac:dyDescent="0.2">
      <c r="A189" t="s">
        <v>200</v>
      </c>
      <c r="B189">
        <v>10160</v>
      </c>
      <c r="C189">
        <v>75</v>
      </c>
      <c r="D189">
        <v>10000</v>
      </c>
      <c r="E189">
        <v>10175</v>
      </c>
      <c r="F189">
        <v>9975</v>
      </c>
      <c r="G189">
        <v>733515</v>
      </c>
      <c r="H189">
        <v>10141.66666666667</v>
      </c>
      <c r="I189">
        <v>10091</v>
      </c>
      <c r="J189">
        <v>9858</v>
      </c>
      <c r="K189">
        <v>9826.5</v>
      </c>
      <c r="L189" s="1">
        <v>1</v>
      </c>
      <c r="M189" s="11">
        <f t="shared" si="9"/>
        <v>6.8896731594487726E-3</v>
      </c>
      <c r="N189" s="3">
        <f t="shared" si="8"/>
        <v>1.156253945986752</v>
      </c>
      <c r="O189" s="3">
        <f t="shared" si="11"/>
        <v>1.1590632905870761</v>
      </c>
      <c r="P189" s="2">
        <f t="shared" si="10"/>
        <v>-2.8093446003241151E-3</v>
      </c>
    </row>
    <row r="190" spans="1:16" x14ac:dyDescent="0.2">
      <c r="A190" t="s">
        <v>201</v>
      </c>
      <c r="B190">
        <v>10040</v>
      </c>
      <c r="C190">
        <v>120</v>
      </c>
      <c r="D190">
        <v>10230</v>
      </c>
      <c r="E190">
        <v>10230</v>
      </c>
      <c r="F190">
        <v>10030</v>
      </c>
      <c r="G190">
        <v>449309</v>
      </c>
      <c r="H190">
        <v>10095</v>
      </c>
      <c r="I190">
        <v>10114</v>
      </c>
      <c r="J190">
        <v>9889</v>
      </c>
      <c r="K190">
        <v>9828.5</v>
      </c>
      <c r="L190" s="1">
        <v>0.5</v>
      </c>
      <c r="M190" s="11">
        <f t="shared" si="9"/>
        <v>4.9799892330677498E-3</v>
      </c>
      <c r="N190" s="3">
        <f t="shared" si="8"/>
        <v>1.1591330120876051</v>
      </c>
      <c r="O190" s="3">
        <f t="shared" si="11"/>
        <v>1.1591330120876051</v>
      </c>
      <c r="P190" s="2">
        <f t="shared" si="10"/>
        <v>0</v>
      </c>
    </row>
    <row r="191" spans="1:16" x14ac:dyDescent="0.2">
      <c r="A191" t="s">
        <v>202</v>
      </c>
      <c r="B191">
        <v>10125</v>
      </c>
      <c r="C191">
        <v>85</v>
      </c>
      <c r="D191">
        <v>10090</v>
      </c>
      <c r="E191">
        <v>10155</v>
      </c>
      <c r="F191">
        <v>10075</v>
      </c>
      <c r="G191">
        <v>524255</v>
      </c>
      <c r="H191">
        <v>10108.33333333333</v>
      </c>
      <c r="I191">
        <v>10118</v>
      </c>
      <c r="J191">
        <v>9955</v>
      </c>
      <c r="K191">
        <v>9857.75</v>
      </c>
      <c r="L191" s="1">
        <v>1</v>
      </c>
      <c r="M191" s="11">
        <f t="shared" si="9"/>
        <v>-4.4445340444444481E-3</v>
      </c>
      <c r="N191" s="3">
        <f t="shared" si="8"/>
        <v>1.1539812059533423</v>
      </c>
      <c r="O191" s="3">
        <f t="shared" si="11"/>
        <v>1.1591330120876051</v>
      </c>
      <c r="P191" s="2">
        <f t="shared" si="10"/>
        <v>-5.1518061342628041E-3</v>
      </c>
    </row>
    <row r="192" spans="1:16" x14ac:dyDescent="0.2">
      <c r="A192" t="s">
        <v>203</v>
      </c>
      <c r="B192">
        <v>9835</v>
      </c>
      <c r="C192">
        <v>290</v>
      </c>
      <c r="D192">
        <v>10080</v>
      </c>
      <c r="E192">
        <v>10080</v>
      </c>
      <c r="F192">
        <v>9770</v>
      </c>
      <c r="G192">
        <v>774412</v>
      </c>
      <c r="H192">
        <v>10000</v>
      </c>
      <c r="I192">
        <v>10049</v>
      </c>
      <c r="J192">
        <v>9991</v>
      </c>
      <c r="K192">
        <v>9868.25</v>
      </c>
      <c r="L192" s="1">
        <v>0</v>
      </c>
      <c r="M192" s="11">
        <f t="shared" si="9"/>
        <v>0</v>
      </c>
      <c r="N192" s="3">
        <f t="shared" si="8"/>
        <v>1.1539812059533423</v>
      </c>
      <c r="O192" s="3">
        <f t="shared" si="11"/>
        <v>1.1591330120876051</v>
      </c>
      <c r="P192" s="2">
        <f t="shared" si="10"/>
        <v>-5.1518061342628041E-3</v>
      </c>
    </row>
    <row r="193" spans="1:16" x14ac:dyDescent="0.2">
      <c r="A193" t="s">
        <v>204</v>
      </c>
      <c r="B193">
        <v>9890</v>
      </c>
      <c r="C193">
        <v>55</v>
      </c>
      <c r="D193">
        <v>9850</v>
      </c>
      <c r="E193">
        <v>9950</v>
      </c>
      <c r="F193">
        <v>9790</v>
      </c>
      <c r="G193">
        <v>403114</v>
      </c>
      <c r="H193">
        <v>9950</v>
      </c>
      <c r="I193">
        <v>10010</v>
      </c>
      <c r="J193">
        <v>10016.5</v>
      </c>
      <c r="K193">
        <v>9888.75</v>
      </c>
      <c r="L193" s="1">
        <v>0.25</v>
      </c>
      <c r="M193" s="11">
        <f t="shared" si="9"/>
        <v>-4.0445790192112918E-3</v>
      </c>
      <c r="N193" s="3">
        <f t="shared" si="8"/>
        <v>1.1528143639098016</v>
      </c>
      <c r="O193" s="3">
        <f t="shared" si="11"/>
        <v>1.1591330120876051</v>
      </c>
      <c r="P193" s="2">
        <f t="shared" si="10"/>
        <v>-6.3186481778034764E-3</v>
      </c>
    </row>
    <row r="194" spans="1:16" x14ac:dyDescent="0.2">
      <c r="A194" t="s">
        <v>205</v>
      </c>
      <c r="B194">
        <v>9860</v>
      </c>
      <c r="C194">
        <v>30</v>
      </c>
      <c r="D194">
        <v>9850</v>
      </c>
      <c r="E194">
        <v>9920</v>
      </c>
      <c r="F194">
        <v>9840</v>
      </c>
      <c r="G194">
        <v>363947</v>
      </c>
      <c r="H194">
        <v>9861.6666666666661</v>
      </c>
      <c r="I194">
        <v>9950</v>
      </c>
      <c r="J194">
        <v>10020.5</v>
      </c>
      <c r="K194">
        <v>9889.75</v>
      </c>
      <c r="L194" s="1">
        <v>0</v>
      </c>
      <c r="M194" s="11">
        <f t="shared" si="9"/>
        <v>0</v>
      </c>
      <c r="N194" s="3">
        <f t="shared" ref="N194:N257" si="12">IFERROR(N193*(1-L194) + (N193*L194)*(1+M194), 1)</f>
        <v>1.1528143639098016</v>
      </c>
      <c r="O194" s="3">
        <f t="shared" si="11"/>
        <v>1.1591330120876051</v>
      </c>
      <c r="P194" s="2">
        <f t="shared" si="10"/>
        <v>-6.3186481778034764E-3</v>
      </c>
    </row>
    <row r="195" spans="1:16" x14ac:dyDescent="0.2">
      <c r="A195" t="s">
        <v>206</v>
      </c>
      <c r="B195">
        <v>9810</v>
      </c>
      <c r="C195">
        <v>50</v>
      </c>
      <c r="D195">
        <v>9890</v>
      </c>
      <c r="E195">
        <v>9950</v>
      </c>
      <c r="F195">
        <v>9790</v>
      </c>
      <c r="G195">
        <v>423412</v>
      </c>
      <c r="H195">
        <v>9853.3333333333339</v>
      </c>
      <c r="I195">
        <v>9904</v>
      </c>
      <c r="J195">
        <v>10009</v>
      </c>
      <c r="K195">
        <v>9883.5</v>
      </c>
      <c r="L195" s="1">
        <v>0</v>
      </c>
      <c r="M195" s="11">
        <f t="shared" ref="M195:M258" si="13">IFERROR(IF(L195&gt;0, (D196*(1-$U$1)/B195*(1+$U$1))-1, 0), 0)</f>
        <v>0</v>
      </c>
      <c r="N195" s="3">
        <f t="shared" si="12"/>
        <v>1.1528143639098016</v>
      </c>
      <c r="O195" s="3">
        <f t="shared" si="11"/>
        <v>1.1591330120876051</v>
      </c>
      <c r="P195" s="2">
        <f t="shared" ref="P195:P258" si="14">N195-O195</f>
        <v>-6.3186481778034764E-3</v>
      </c>
    </row>
    <row r="196" spans="1:16" x14ac:dyDescent="0.2">
      <c r="A196" t="s">
        <v>207</v>
      </c>
      <c r="B196">
        <v>9495</v>
      </c>
      <c r="C196">
        <v>315</v>
      </c>
      <c r="D196">
        <v>9820</v>
      </c>
      <c r="E196">
        <v>9825</v>
      </c>
      <c r="F196">
        <v>9470</v>
      </c>
      <c r="G196">
        <v>757532</v>
      </c>
      <c r="H196">
        <v>9721.6666666666661</v>
      </c>
      <c r="I196">
        <v>9778</v>
      </c>
      <c r="J196">
        <v>9948</v>
      </c>
      <c r="K196">
        <v>9859</v>
      </c>
      <c r="L196" s="1">
        <v>0</v>
      </c>
      <c r="M196" s="11">
        <f t="shared" si="13"/>
        <v>0</v>
      </c>
      <c r="N196" s="3">
        <f t="shared" si="12"/>
        <v>1.1528143639098016</v>
      </c>
      <c r="O196" s="3">
        <f t="shared" ref="O196:O259" si="15">MAX(O195, N196)</f>
        <v>1.1591330120876051</v>
      </c>
      <c r="P196" s="2">
        <f t="shared" si="14"/>
        <v>-6.3186481778034764E-3</v>
      </c>
    </row>
    <row r="197" spans="1:16" x14ac:dyDescent="0.2">
      <c r="A197" t="s">
        <v>208</v>
      </c>
      <c r="B197">
        <v>9535</v>
      </c>
      <c r="C197">
        <v>40</v>
      </c>
      <c r="D197">
        <v>9560</v>
      </c>
      <c r="E197">
        <v>9605</v>
      </c>
      <c r="F197">
        <v>9450</v>
      </c>
      <c r="G197">
        <v>541564</v>
      </c>
      <c r="H197">
        <v>9613.3333333333339</v>
      </c>
      <c r="I197">
        <v>9718</v>
      </c>
      <c r="J197">
        <v>9883.5</v>
      </c>
      <c r="K197">
        <v>9840</v>
      </c>
      <c r="L197" s="1">
        <v>0</v>
      </c>
      <c r="M197" s="11">
        <f t="shared" si="13"/>
        <v>0</v>
      </c>
      <c r="N197" s="3">
        <f t="shared" si="12"/>
        <v>1.1528143639098016</v>
      </c>
      <c r="O197" s="3">
        <f t="shared" si="15"/>
        <v>1.1591330120876051</v>
      </c>
      <c r="P197" s="2">
        <f t="shared" si="14"/>
        <v>-6.3186481778034764E-3</v>
      </c>
    </row>
    <row r="198" spans="1:16" x14ac:dyDescent="0.2">
      <c r="A198" t="s">
        <v>209</v>
      </c>
      <c r="B198">
        <v>9445</v>
      </c>
      <c r="C198">
        <v>90</v>
      </c>
      <c r="D198">
        <v>9580</v>
      </c>
      <c r="E198">
        <v>9620</v>
      </c>
      <c r="F198">
        <v>9405</v>
      </c>
      <c r="G198">
        <v>724028</v>
      </c>
      <c r="H198">
        <v>9491.6666666666661</v>
      </c>
      <c r="I198">
        <v>9629</v>
      </c>
      <c r="J198">
        <v>9819.5</v>
      </c>
      <c r="K198">
        <v>9824.75</v>
      </c>
      <c r="L198" s="1">
        <v>0</v>
      </c>
      <c r="M198" s="11">
        <f t="shared" si="13"/>
        <v>0</v>
      </c>
      <c r="N198" s="3">
        <f t="shared" si="12"/>
        <v>1.1528143639098016</v>
      </c>
      <c r="O198" s="3">
        <f t="shared" si="15"/>
        <v>1.1591330120876051</v>
      </c>
      <c r="P198" s="2">
        <f t="shared" si="14"/>
        <v>-6.3186481778034764E-3</v>
      </c>
    </row>
    <row r="199" spans="1:16" x14ac:dyDescent="0.2">
      <c r="A199" t="s">
        <v>210</v>
      </c>
      <c r="B199">
        <v>9395</v>
      </c>
      <c r="C199">
        <v>50</v>
      </c>
      <c r="D199">
        <v>9430</v>
      </c>
      <c r="E199">
        <v>9470</v>
      </c>
      <c r="F199">
        <v>9340</v>
      </c>
      <c r="G199">
        <v>605612</v>
      </c>
      <c r="H199">
        <v>9458.3333333333339</v>
      </c>
      <c r="I199">
        <v>9536</v>
      </c>
      <c r="J199">
        <v>9743</v>
      </c>
      <c r="K199">
        <v>9800.5</v>
      </c>
      <c r="L199" s="1">
        <v>0</v>
      </c>
      <c r="M199" s="11">
        <f t="shared" si="13"/>
        <v>0</v>
      </c>
      <c r="N199" s="3">
        <f t="shared" si="12"/>
        <v>1.1528143639098016</v>
      </c>
      <c r="O199" s="3">
        <f t="shared" si="15"/>
        <v>1.1591330120876051</v>
      </c>
      <c r="P199" s="2">
        <f t="shared" si="14"/>
        <v>-6.3186481778034764E-3</v>
      </c>
    </row>
    <row r="200" spans="1:16" x14ac:dyDescent="0.2">
      <c r="A200" t="s">
        <v>211</v>
      </c>
      <c r="B200">
        <v>9230</v>
      </c>
      <c r="C200">
        <v>165</v>
      </c>
      <c r="D200">
        <v>9415</v>
      </c>
      <c r="E200">
        <v>9430</v>
      </c>
      <c r="F200">
        <v>9200</v>
      </c>
      <c r="G200">
        <v>655858</v>
      </c>
      <c r="H200">
        <v>9356.6666666666661</v>
      </c>
      <c r="I200">
        <v>9420</v>
      </c>
      <c r="J200">
        <v>9662</v>
      </c>
      <c r="K200">
        <v>9775.5</v>
      </c>
      <c r="L200" s="1">
        <v>0</v>
      </c>
      <c r="M200" s="11">
        <f t="shared" si="13"/>
        <v>0</v>
      </c>
      <c r="N200" s="3">
        <f t="shared" si="12"/>
        <v>1.1528143639098016</v>
      </c>
      <c r="O200" s="3">
        <f t="shared" si="15"/>
        <v>1.1591330120876051</v>
      </c>
      <c r="P200" s="2">
        <f t="shared" si="14"/>
        <v>-6.3186481778034764E-3</v>
      </c>
    </row>
    <row r="201" spans="1:16" x14ac:dyDescent="0.2">
      <c r="A201" t="s">
        <v>212</v>
      </c>
      <c r="B201">
        <v>9270</v>
      </c>
      <c r="C201">
        <v>40</v>
      </c>
      <c r="D201">
        <v>9215</v>
      </c>
      <c r="E201">
        <v>9315</v>
      </c>
      <c r="F201">
        <v>9215</v>
      </c>
      <c r="G201">
        <v>597491</v>
      </c>
      <c r="H201">
        <v>9298.3333333333339</v>
      </c>
      <c r="I201">
        <v>9375</v>
      </c>
      <c r="J201">
        <v>9576.5</v>
      </c>
      <c r="K201">
        <v>9765.75</v>
      </c>
      <c r="L201" s="1">
        <v>0</v>
      </c>
      <c r="M201" s="11">
        <f t="shared" si="13"/>
        <v>0</v>
      </c>
      <c r="N201" s="3">
        <f t="shared" si="12"/>
        <v>1.1528143639098016</v>
      </c>
      <c r="O201" s="3">
        <f t="shared" si="15"/>
        <v>1.1591330120876051</v>
      </c>
      <c r="P201" s="2">
        <f t="shared" si="14"/>
        <v>-6.3186481778034764E-3</v>
      </c>
    </row>
    <row r="202" spans="1:16" x14ac:dyDescent="0.2">
      <c r="A202" t="s">
        <v>213</v>
      </c>
      <c r="B202">
        <v>9150</v>
      </c>
      <c r="C202">
        <v>120</v>
      </c>
      <c r="D202">
        <v>9300</v>
      </c>
      <c r="E202">
        <v>9300</v>
      </c>
      <c r="F202">
        <v>9100</v>
      </c>
      <c r="G202">
        <v>742483</v>
      </c>
      <c r="H202">
        <v>9216.6666666666661</v>
      </c>
      <c r="I202">
        <v>9298</v>
      </c>
      <c r="J202">
        <v>9508</v>
      </c>
      <c r="K202">
        <v>9749.5</v>
      </c>
      <c r="L202" s="1">
        <v>0</v>
      </c>
      <c r="M202" s="11">
        <f t="shared" si="13"/>
        <v>0</v>
      </c>
      <c r="N202" s="3">
        <f t="shared" si="12"/>
        <v>1.1528143639098016</v>
      </c>
      <c r="O202" s="3">
        <f t="shared" si="15"/>
        <v>1.1591330120876051</v>
      </c>
      <c r="P202" s="2">
        <f t="shared" si="14"/>
        <v>-6.3186481778034764E-3</v>
      </c>
    </row>
    <row r="203" spans="1:16" x14ac:dyDescent="0.2">
      <c r="A203" t="s">
        <v>214</v>
      </c>
      <c r="B203">
        <v>9270</v>
      </c>
      <c r="C203">
        <v>120</v>
      </c>
      <c r="D203">
        <v>9150</v>
      </c>
      <c r="E203">
        <v>9295</v>
      </c>
      <c r="F203">
        <v>9120</v>
      </c>
      <c r="G203">
        <v>625075</v>
      </c>
      <c r="H203">
        <v>9230</v>
      </c>
      <c r="I203">
        <v>9263</v>
      </c>
      <c r="J203">
        <v>9446</v>
      </c>
      <c r="K203">
        <v>9731.25</v>
      </c>
      <c r="L203" s="1">
        <v>0.5</v>
      </c>
      <c r="M203" s="11">
        <f t="shared" si="13"/>
        <v>6.4724013268608882E-3</v>
      </c>
      <c r="N203" s="3">
        <f t="shared" si="12"/>
        <v>1.1565451025190987</v>
      </c>
      <c r="O203" s="3">
        <f t="shared" si="15"/>
        <v>1.1591330120876051</v>
      </c>
      <c r="P203" s="2">
        <f t="shared" si="14"/>
        <v>-2.587909568506408E-3</v>
      </c>
    </row>
    <row r="204" spans="1:16" x14ac:dyDescent="0.2">
      <c r="A204" t="s">
        <v>215</v>
      </c>
      <c r="B204">
        <v>9355</v>
      </c>
      <c r="C204">
        <v>85</v>
      </c>
      <c r="D204">
        <v>9330</v>
      </c>
      <c r="E204">
        <v>9400</v>
      </c>
      <c r="F204">
        <v>9275</v>
      </c>
      <c r="G204">
        <v>704427</v>
      </c>
      <c r="H204">
        <v>9258.3333333333339</v>
      </c>
      <c r="I204">
        <v>9255</v>
      </c>
      <c r="J204">
        <v>9395.5</v>
      </c>
      <c r="K204">
        <v>9708</v>
      </c>
      <c r="L204" s="1">
        <v>0.5</v>
      </c>
      <c r="M204" s="11">
        <f t="shared" si="13"/>
        <v>4.8101714591126665E-3</v>
      </c>
      <c r="N204" s="3">
        <f t="shared" si="12"/>
        <v>1.1593266926407555</v>
      </c>
      <c r="O204" s="3">
        <f t="shared" si="15"/>
        <v>1.1593266926407555</v>
      </c>
      <c r="P204" s="2">
        <f t="shared" si="14"/>
        <v>0</v>
      </c>
    </row>
    <row r="205" spans="1:16" x14ac:dyDescent="0.2">
      <c r="A205" t="s">
        <v>216</v>
      </c>
      <c r="B205">
        <v>9200</v>
      </c>
      <c r="C205">
        <v>155</v>
      </c>
      <c r="D205">
        <v>9400</v>
      </c>
      <c r="E205">
        <v>9400</v>
      </c>
      <c r="F205">
        <v>9175</v>
      </c>
      <c r="G205">
        <v>671520</v>
      </c>
      <c r="H205">
        <v>9275</v>
      </c>
      <c r="I205">
        <v>9249</v>
      </c>
      <c r="J205">
        <v>9334.5</v>
      </c>
      <c r="K205">
        <v>9671.75</v>
      </c>
      <c r="L205" s="1">
        <v>0</v>
      </c>
      <c r="M205" s="11">
        <f t="shared" si="13"/>
        <v>0</v>
      </c>
      <c r="N205" s="3">
        <f t="shared" si="12"/>
        <v>1.1593266926407555</v>
      </c>
      <c r="O205" s="3">
        <f t="shared" si="15"/>
        <v>1.1593266926407555</v>
      </c>
      <c r="P205" s="2">
        <f t="shared" si="14"/>
        <v>0</v>
      </c>
    </row>
    <row r="206" spans="1:16" x14ac:dyDescent="0.2">
      <c r="A206" t="s">
        <v>217</v>
      </c>
      <c r="B206">
        <v>9065</v>
      </c>
      <c r="C206">
        <v>135</v>
      </c>
      <c r="D206">
        <v>9190</v>
      </c>
      <c r="E206">
        <v>9270</v>
      </c>
      <c r="F206">
        <v>9050</v>
      </c>
      <c r="G206">
        <v>1040586</v>
      </c>
      <c r="H206">
        <v>9206.6666666666661</v>
      </c>
      <c r="I206">
        <v>9208</v>
      </c>
      <c r="J206">
        <v>9291.5</v>
      </c>
      <c r="K206">
        <v>9619.75</v>
      </c>
      <c r="L206" s="1">
        <v>0</v>
      </c>
      <c r="M206" s="11">
        <f t="shared" si="13"/>
        <v>0</v>
      </c>
      <c r="N206" s="3">
        <f t="shared" si="12"/>
        <v>1.1593266926407555</v>
      </c>
      <c r="O206" s="3">
        <f t="shared" si="15"/>
        <v>1.1593266926407555</v>
      </c>
      <c r="P206" s="2">
        <f t="shared" si="14"/>
        <v>0</v>
      </c>
    </row>
    <row r="207" spans="1:16" x14ac:dyDescent="0.2">
      <c r="A207" t="s">
        <v>218</v>
      </c>
      <c r="B207">
        <v>8935</v>
      </c>
      <c r="C207">
        <v>130</v>
      </c>
      <c r="D207">
        <v>9100</v>
      </c>
      <c r="E207">
        <v>9125</v>
      </c>
      <c r="F207">
        <v>8910</v>
      </c>
      <c r="G207">
        <v>753277</v>
      </c>
      <c r="H207">
        <v>9066.6666666666661</v>
      </c>
      <c r="I207">
        <v>9165</v>
      </c>
      <c r="J207">
        <v>9231.5</v>
      </c>
      <c r="K207">
        <v>9557.5</v>
      </c>
      <c r="L207" s="1">
        <v>0</v>
      </c>
      <c r="M207" s="11">
        <f t="shared" si="13"/>
        <v>0</v>
      </c>
      <c r="N207" s="3">
        <f t="shared" si="12"/>
        <v>1.1593266926407555</v>
      </c>
      <c r="O207" s="3">
        <f t="shared" si="15"/>
        <v>1.1593266926407555</v>
      </c>
      <c r="P207" s="2">
        <f t="shared" si="14"/>
        <v>0</v>
      </c>
    </row>
    <row r="208" spans="1:16" x14ac:dyDescent="0.2">
      <c r="A208" t="s">
        <v>219</v>
      </c>
      <c r="B208">
        <v>8775</v>
      </c>
      <c r="C208">
        <v>160</v>
      </c>
      <c r="D208">
        <v>8965</v>
      </c>
      <c r="E208">
        <v>8990</v>
      </c>
      <c r="F208">
        <v>8645</v>
      </c>
      <c r="G208">
        <v>1956739</v>
      </c>
      <c r="H208">
        <v>8925</v>
      </c>
      <c r="I208">
        <v>9066</v>
      </c>
      <c r="J208">
        <v>9164.5</v>
      </c>
      <c r="K208">
        <v>9492</v>
      </c>
      <c r="L208" s="1">
        <v>0</v>
      </c>
      <c r="M208" s="11">
        <f t="shared" si="13"/>
        <v>0</v>
      </c>
      <c r="N208" s="3">
        <f t="shared" si="12"/>
        <v>1.1593266926407555</v>
      </c>
      <c r="O208" s="3">
        <f t="shared" si="15"/>
        <v>1.1593266926407555</v>
      </c>
      <c r="P208" s="2">
        <f t="shared" si="14"/>
        <v>0</v>
      </c>
    </row>
    <row r="209" spans="1:16" x14ac:dyDescent="0.2">
      <c r="A209" t="s">
        <v>220</v>
      </c>
      <c r="B209">
        <v>8840</v>
      </c>
      <c r="C209">
        <v>65</v>
      </c>
      <c r="D209">
        <v>8820</v>
      </c>
      <c r="E209">
        <v>8840</v>
      </c>
      <c r="F209">
        <v>8570</v>
      </c>
      <c r="G209">
        <v>2455566</v>
      </c>
      <c r="H209">
        <v>8850</v>
      </c>
      <c r="I209">
        <v>8963</v>
      </c>
      <c r="J209">
        <v>9109</v>
      </c>
      <c r="K209">
        <v>9426</v>
      </c>
      <c r="L209" s="1">
        <v>0</v>
      </c>
      <c r="M209" s="11">
        <f t="shared" si="13"/>
        <v>0</v>
      </c>
      <c r="N209" s="3">
        <f t="shared" si="12"/>
        <v>1.1593266926407555</v>
      </c>
      <c r="O209" s="3">
        <f t="shared" si="15"/>
        <v>1.1593266926407555</v>
      </c>
      <c r="P209" s="2">
        <f t="shared" si="14"/>
        <v>0</v>
      </c>
    </row>
    <row r="210" spans="1:16" x14ac:dyDescent="0.2">
      <c r="A210" t="s">
        <v>221</v>
      </c>
      <c r="B210">
        <v>9180</v>
      </c>
      <c r="C210">
        <v>340</v>
      </c>
      <c r="D210">
        <v>8850</v>
      </c>
      <c r="E210">
        <v>9195</v>
      </c>
      <c r="F210">
        <v>8845</v>
      </c>
      <c r="G210">
        <v>2422747</v>
      </c>
      <c r="H210">
        <v>8931.6666666666661</v>
      </c>
      <c r="I210">
        <v>8959</v>
      </c>
      <c r="J210">
        <v>9104</v>
      </c>
      <c r="K210">
        <v>9383</v>
      </c>
      <c r="L210" s="1">
        <v>0.75</v>
      </c>
      <c r="M210" s="11">
        <f t="shared" si="13"/>
        <v>-1.6340767810457679E-3</v>
      </c>
      <c r="N210" s="3">
        <f t="shared" si="12"/>
        <v>1.1579058710181873</v>
      </c>
      <c r="O210" s="3">
        <f t="shared" si="15"/>
        <v>1.1593266926407555</v>
      </c>
      <c r="P210" s="2">
        <f t="shared" si="14"/>
        <v>-1.4208216225681802E-3</v>
      </c>
    </row>
    <row r="211" spans="1:16" x14ac:dyDescent="0.2">
      <c r="A211" t="s">
        <v>222</v>
      </c>
      <c r="B211">
        <v>8965</v>
      </c>
      <c r="C211">
        <v>215</v>
      </c>
      <c r="D211">
        <v>9165</v>
      </c>
      <c r="E211">
        <v>9180</v>
      </c>
      <c r="F211">
        <v>8950</v>
      </c>
      <c r="G211">
        <v>1795880</v>
      </c>
      <c r="H211">
        <v>8995</v>
      </c>
      <c r="I211">
        <v>8939</v>
      </c>
      <c r="J211">
        <v>9073.5</v>
      </c>
      <c r="K211">
        <v>9325</v>
      </c>
      <c r="L211" s="1">
        <v>0.25</v>
      </c>
      <c r="M211" s="11">
        <f t="shared" si="13"/>
        <v>-7.2505076408254654E-3</v>
      </c>
      <c r="N211" s="3">
        <f t="shared" si="12"/>
        <v>1.1558070196768937</v>
      </c>
      <c r="O211" s="3">
        <f t="shared" si="15"/>
        <v>1.1593266926407555</v>
      </c>
      <c r="P211" s="2">
        <f t="shared" si="14"/>
        <v>-3.5196729638617974E-3</v>
      </c>
    </row>
    <row r="212" spans="1:16" x14ac:dyDescent="0.2">
      <c r="A212" t="s">
        <v>223</v>
      </c>
      <c r="B212">
        <v>8705</v>
      </c>
      <c r="C212">
        <v>260</v>
      </c>
      <c r="D212">
        <v>8900</v>
      </c>
      <c r="E212">
        <v>8900</v>
      </c>
      <c r="F212">
        <v>8615</v>
      </c>
      <c r="G212">
        <v>3673658</v>
      </c>
      <c r="H212">
        <v>8950</v>
      </c>
      <c r="I212">
        <v>8893</v>
      </c>
      <c r="J212">
        <v>9029</v>
      </c>
      <c r="K212">
        <v>9268.5</v>
      </c>
      <c r="L212" s="1">
        <v>0</v>
      </c>
      <c r="M212" s="11">
        <f t="shared" si="13"/>
        <v>0</v>
      </c>
      <c r="N212" s="3">
        <f t="shared" si="12"/>
        <v>1.1558070196768937</v>
      </c>
      <c r="O212" s="3">
        <f t="shared" si="15"/>
        <v>1.1593266926407555</v>
      </c>
      <c r="P212" s="2">
        <f t="shared" si="14"/>
        <v>-3.5196729638617974E-3</v>
      </c>
    </row>
    <row r="213" spans="1:16" x14ac:dyDescent="0.2">
      <c r="A213" t="s">
        <v>224</v>
      </c>
      <c r="B213">
        <v>8725</v>
      </c>
      <c r="C213">
        <v>20</v>
      </c>
      <c r="D213">
        <v>8655</v>
      </c>
      <c r="E213">
        <v>8835</v>
      </c>
      <c r="F213">
        <v>8595</v>
      </c>
      <c r="G213">
        <v>3176132</v>
      </c>
      <c r="H213">
        <v>8798.3333333333339</v>
      </c>
      <c r="I213">
        <v>8883</v>
      </c>
      <c r="J213">
        <v>8974.5</v>
      </c>
      <c r="K213">
        <v>9210.25</v>
      </c>
      <c r="L213" s="1">
        <v>0</v>
      </c>
      <c r="M213" s="11">
        <f t="shared" si="13"/>
        <v>0</v>
      </c>
      <c r="N213" s="3">
        <f t="shared" si="12"/>
        <v>1.1558070196768937</v>
      </c>
      <c r="O213" s="3">
        <f t="shared" si="15"/>
        <v>1.1593266926407555</v>
      </c>
      <c r="P213" s="2">
        <f t="shared" si="14"/>
        <v>-3.5196729638617974E-3</v>
      </c>
    </row>
    <row r="214" spans="1:16" x14ac:dyDescent="0.2">
      <c r="A214" t="s">
        <v>225</v>
      </c>
      <c r="B214">
        <v>8335</v>
      </c>
      <c r="C214">
        <v>390</v>
      </c>
      <c r="D214">
        <v>8660</v>
      </c>
      <c r="E214">
        <v>8690</v>
      </c>
      <c r="F214">
        <v>8335</v>
      </c>
      <c r="G214">
        <v>5206883</v>
      </c>
      <c r="H214">
        <v>8588.3333333333339</v>
      </c>
      <c r="I214">
        <v>8782</v>
      </c>
      <c r="J214">
        <v>8872.5</v>
      </c>
      <c r="K214">
        <v>9134</v>
      </c>
      <c r="L214" s="1">
        <v>0</v>
      </c>
      <c r="M214" s="11">
        <f t="shared" si="13"/>
        <v>0</v>
      </c>
      <c r="N214" s="3">
        <f t="shared" si="12"/>
        <v>1.1558070196768937</v>
      </c>
      <c r="O214" s="3">
        <f t="shared" si="15"/>
        <v>1.1593266926407555</v>
      </c>
      <c r="P214" s="2">
        <f t="shared" si="14"/>
        <v>-3.5196729638617974E-3</v>
      </c>
    </row>
    <row r="215" spans="1:16" x14ac:dyDescent="0.2">
      <c r="A215" t="s">
        <v>226</v>
      </c>
      <c r="B215">
        <v>8400</v>
      </c>
      <c r="C215">
        <v>65</v>
      </c>
      <c r="D215">
        <v>8300</v>
      </c>
      <c r="E215">
        <v>8500</v>
      </c>
      <c r="F215">
        <v>8270</v>
      </c>
      <c r="G215">
        <v>3343331</v>
      </c>
      <c r="H215">
        <v>8486.6666666666661</v>
      </c>
      <c r="I215">
        <v>8626</v>
      </c>
      <c r="J215">
        <v>8792.5</v>
      </c>
      <c r="K215">
        <v>9063.5</v>
      </c>
      <c r="L215" s="1">
        <v>0</v>
      </c>
      <c r="M215" s="11">
        <f t="shared" si="13"/>
        <v>0</v>
      </c>
      <c r="N215" s="3">
        <f t="shared" si="12"/>
        <v>1.1558070196768937</v>
      </c>
      <c r="O215" s="3">
        <f t="shared" si="15"/>
        <v>1.1593266926407555</v>
      </c>
      <c r="P215" s="2">
        <f t="shared" si="14"/>
        <v>-3.5196729638617974E-3</v>
      </c>
    </row>
    <row r="216" spans="1:16" x14ac:dyDescent="0.2">
      <c r="A216" t="s">
        <v>227</v>
      </c>
      <c r="B216">
        <v>8380</v>
      </c>
      <c r="C216">
        <v>20</v>
      </c>
      <c r="D216">
        <v>8385</v>
      </c>
      <c r="E216">
        <v>8420</v>
      </c>
      <c r="F216">
        <v>8250</v>
      </c>
      <c r="G216">
        <v>2466403</v>
      </c>
      <c r="H216">
        <v>8371.6666666666661</v>
      </c>
      <c r="I216">
        <v>8509</v>
      </c>
      <c r="J216">
        <v>8724</v>
      </c>
      <c r="K216">
        <v>9007.75</v>
      </c>
      <c r="L216" s="1">
        <v>0.25</v>
      </c>
      <c r="M216" s="11">
        <f t="shared" si="13"/>
        <v>1.7303011068019236E-2</v>
      </c>
      <c r="N216" s="3">
        <f t="shared" si="12"/>
        <v>1.1608067550903847</v>
      </c>
      <c r="O216" s="3">
        <f t="shared" si="15"/>
        <v>1.1608067550903847</v>
      </c>
      <c r="P216" s="2">
        <f t="shared" si="14"/>
        <v>0</v>
      </c>
    </row>
    <row r="217" spans="1:16" x14ac:dyDescent="0.2">
      <c r="A217" t="s">
        <v>228</v>
      </c>
      <c r="B217">
        <v>8650</v>
      </c>
      <c r="C217">
        <v>270</v>
      </c>
      <c r="D217">
        <v>8525</v>
      </c>
      <c r="E217">
        <v>8650</v>
      </c>
      <c r="F217">
        <v>8460</v>
      </c>
      <c r="G217">
        <v>2560221</v>
      </c>
      <c r="H217">
        <v>8476.6666666666661</v>
      </c>
      <c r="I217">
        <v>8498</v>
      </c>
      <c r="J217">
        <v>8695.5</v>
      </c>
      <c r="K217">
        <v>8963.5</v>
      </c>
      <c r="L217" s="1">
        <v>0.5</v>
      </c>
      <c r="M217" s="11">
        <f t="shared" si="13"/>
        <v>9.2484640809247232E-3</v>
      </c>
      <c r="N217" s="3">
        <f t="shared" si="12"/>
        <v>1.1661745948800588</v>
      </c>
      <c r="O217" s="3">
        <f t="shared" si="15"/>
        <v>1.1661745948800588</v>
      </c>
      <c r="P217" s="2">
        <f t="shared" si="14"/>
        <v>0</v>
      </c>
    </row>
    <row r="218" spans="1:16" x14ac:dyDescent="0.2">
      <c r="A218" t="s">
        <v>229</v>
      </c>
      <c r="B218">
        <v>8680</v>
      </c>
      <c r="C218">
        <v>30</v>
      </c>
      <c r="D218">
        <v>8730</v>
      </c>
      <c r="E218">
        <v>8735</v>
      </c>
      <c r="F218">
        <v>8600</v>
      </c>
      <c r="G218">
        <v>1933587</v>
      </c>
      <c r="H218">
        <v>8570</v>
      </c>
      <c r="I218">
        <v>8489</v>
      </c>
      <c r="J218">
        <v>8686</v>
      </c>
      <c r="K218">
        <v>8925.25</v>
      </c>
      <c r="L218" s="1">
        <v>0.5</v>
      </c>
      <c r="M218" s="11">
        <f t="shared" si="13"/>
        <v>7.4883885887098156E-3</v>
      </c>
      <c r="N218" s="3">
        <f t="shared" si="12"/>
        <v>1.1705409791444303</v>
      </c>
      <c r="O218" s="3">
        <f t="shared" si="15"/>
        <v>1.1705409791444303</v>
      </c>
      <c r="P218" s="2">
        <f t="shared" si="14"/>
        <v>0</v>
      </c>
    </row>
    <row r="219" spans="1:16" x14ac:dyDescent="0.2">
      <c r="A219" t="s">
        <v>230</v>
      </c>
      <c r="B219">
        <v>8110</v>
      </c>
      <c r="C219">
        <v>570</v>
      </c>
      <c r="D219">
        <v>8745</v>
      </c>
      <c r="E219">
        <v>8750</v>
      </c>
      <c r="F219">
        <v>7730</v>
      </c>
      <c r="G219">
        <v>13637348</v>
      </c>
      <c r="H219">
        <v>8480</v>
      </c>
      <c r="I219">
        <v>8444</v>
      </c>
      <c r="J219">
        <v>8613</v>
      </c>
      <c r="K219">
        <v>8861</v>
      </c>
      <c r="L219" s="1">
        <v>0</v>
      </c>
      <c r="M219" s="11">
        <f t="shared" si="13"/>
        <v>0</v>
      </c>
      <c r="N219" s="3">
        <f t="shared" si="12"/>
        <v>1.1705409791444303</v>
      </c>
      <c r="O219" s="3">
        <f t="shared" si="15"/>
        <v>1.1705409791444303</v>
      </c>
      <c r="P219" s="2">
        <f t="shared" si="14"/>
        <v>0</v>
      </c>
    </row>
    <row r="220" spans="1:16" x14ac:dyDescent="0.2">
      <c r="A220" t="s">
        <v>231</v>
      </c>
      <c r="B220">
        <v>8685</v>
      </c>
      <c r="C220">
        <v>575</v>
      </c>
      <c r="D220">
        <v>8410</v>
      </c>
      <c r="E220">
        <v>8685</v>
      </c>
      <c r="F220">
        <v>8405</v>
      </c>
      <c r="G220">
        <v>6200534</v>
      </c>
      <c r="H220">
        <v>8491.6666666666661</v>
      </c>
      <c r="I220">
        <v>8501</v>
      </c>
      <c r="J220">
        <v>8563.5</v>
      </c>
      <c r="K220">
        <v>8833.75</v>
      </c>
      <c r="L220" s="1">
        <v>0.75</v>
      </c>
      <c r="M220" s="11">
        <f t="shared" si="13"/>
        <v>-1.2089898929188436E-2</v>
      </c>
      <c r="N220" s="3">
        <f t="shared" si="12"/>
        <v>1.1599271875466832</v>
      </c>
      <c r="O220" s="3">
        <f t="shared" si="15"/>
        <v>1.1705409791444303</v>
      </c>
      <c r="P220" s="2">
        <f t="shared" si="14"/>
        <v>-1.0613791597747113E-2</v>
      </c>
    </row>
    <row r="221" spans="1:16" x14ac:dyDescent="0.2">
      <c r="A221" t="s">
        <v>232</v>
      </c>
      <c r="B221">
        <v>8515</v>
      </c>
      <c r="C221">
        <v>170</v>
      </c>
      <c r="D221">
        <v>8580</v>
      </c>
      <c r="E221">
        <v>8650</v>
      </c>
      <c r="F221">
        <v>8490</v>
      </c>
      <c r="G221">
        <v>2369534</v>
      </c>
      <c r="H221">
        <v>8436.6666666666661</v>
      </c>
      <c r="I221">
        <v>8528</v>
      </c>
      <c r="J221">
        <v>8518.5</v>
      </c>
      <c r="K221">
        <v>8796</v>
      </c>
      <c r="L221" s="1">
        <v>0.25</v>
      </c>
      <c r="M221" s="11">
        <f t="shared" si="13"/>
        <v>-1.7616870229006931E-3</v>
      </c>
      <c r="N221" s="3">
        <f t="shared" si="12"/>
        <v>1.1594163303782306</v>
      </c>
      <c r="O221" s="3">
        <f t="shared" si="15"/>
        <v>1.1705409791444303</v>
      </c>
      <c r="P221" s="2">
        <f t="shared" si="14"/>
        <v>-1.1124648766199785E-2</v>
      </c>
    </row>
    <row r="222" spans="1:16" x14ac:dyDescent="0.2">
      <c r="A222" t="s">
        <v>233</v>
      </c>
      <c r="B222">
        <v>8430</v>
      </c>
      <c r="C222">
        <v>85</v>
      </c>
      <c r="D222">
        <v>8500</v>
      </c>
      <c r="E222">
        <v>8525</v>
      </c>
      <c r="F222">
        <v>8420</v>
      </c>
      <c r="G222">
        <v>1347874</v>
      </c>
      <c r="H222">
        <v>8543.3333333333339</v>
      </c>
      <c r="I222">
        <v>8484</v>
      </c>
      <c r="J222">
        <v>8491</v>
      </c>
      <c r="K222">
        <v>8760</v>
      </c>
      <c r="L222" s="1">
        <v>0</v>
      </c>
      <c r="M222" s="11">
        <f t="shared" si="13"/>
        <v>0</v>
      </c>
      <c r="N222" s="3">
        <f t="shared" si="12"/>
        <v>1.1594163303782306</v>
      </c>
      <c r="O222" s="3">
        <f t="shared" si="15"/>
        <v>1.1705409791444303</v>
      </c>
      <c r="P222" s="2">
        <f t="shared" si="14"/>
        <v>-1.1124648766199785E-2</v>
      </c>
    </row>
    <row r="223" spans="1:16" x14ac:dyDescent="0.2">
      <c r="A223" t="s">
        <v>234</v>
      </c>
      <c r="B223">
        <v>8250</v>
      </c>
      <c r="C223">
        <v>180</v>
      </c>
      <c r="D223">
        <v>8405</v>
      </c>
      <c r="E223">
        <v>8435</v>
      </c>
      <c r="F223">
        <v>8230</v>
      </c>
      <c r="G223">
        <v>1814896</v>
      </c>
      <c r="H223">
        <v>8398.3333333333339</v>
      </c>
      <c r="I223">
        <v>8398</v>
      </c>
      <c r="J223">
        <v>8443.5</v>
      </c>
      <c r="K223">
        <v>8709</v>
      </c>
      <c r="L223" s="1">
        <v>0</v>
      </c>
      <c r="M223" s="11">
        <f t="shared" si="13"/>
        <v>0</v>
      </c>
      <c r="N223" s="3">
        <f t="shared" si="12"/>
        <v>1.1594163303782306</v>
      </c>
      <c r="O223" s="3">
        <f t="shared" si="15"/>
        <v>1.1705409791444303</v>
      </c>
      <c r="P223" s="2">
        <f t="shared" si="14"/>
        <v>-1.1124648766199785E-2</v>
      </c>
    </row>
    <row r="224" spans="1:16" x14ac:dyDescent="0.2">
      <c r="A224" t="s">
        <v>235</v>
      </c>
      <c r="B224">
        <v>8525</v>
      </c>
      <c r="C224">
        <v>275</v>
      </c>
      <c r="D224">
        <v>8385</v>
      </c>
      <c r="E224">
        <v>8540</v>
      </c>
      <c r="F224">
        <v>8335</v>
      </c>
      <c r="G224">
        <v>2103274</v>
      </c>
      <c r="H224">
        <v>8401.6666666666661</v>
      </c>
      <c r="I224">
        <v>8481</v>
      </c>
      <c r="J224">
        <v>8462.5</v>
      </c>
      <c r="K224">
        <v>8667.5</v>
      </c>
      <c r="L224" s="1">
        <v>0.75</v>
      </c>
      <c r="M224" s="11">
        <f t="shared" si="13"/>
        <v>-8.9999999897116822E-8</v>
      </c>
      <c r="N224" s="3">
        <f t="shared" si="12"/>
        <v>1.1594162521176283</v>
      </c>
      <c r="O224" s="3">
        <f t="shared" si="15"/>
        <v>1.1705409791444303</v>
      </c>
      <c r="P224" s="2">
        <f t="shared" si="14"/>
        <v>-1.1124727026802006E-2</v>
      </c>
    </row>
    <row r="225" spans="1:16" x14ac:dyDescent="0.2">
      <c r="A225" t="s">
        <v>236</v>
      </c>
      <c r="B225">
        <v>8495</v>
      </c>
      <c r="C225">
        <v>30</v>
      </c>
      <c r="D225">
        <v>8525</v>
      </c>
      <c r="E225">
        <v>8530</v>
      </c>
      <c r="F225">
        <v>8395</v>
      </c>
      <c r="G225">
        <v>1563364</v>
      </c>
      <c r="H225">
        <v>8423.3333333333339</v>
      </c>
      <c r="I225">
        <v>8443</v>
      </c>
      <c r="J225">
        <v>8472</v>
      </c>
      <c r="K225">
        <v>8632.25</v>
      </c>
      <c r="L225" s="1">
        <v>0.75</v>
      </c>
      <c r="M225" s="11">
        <f t="shared" si="13"/>
        <v>4.1199802589759749E-3</v>
      </c>
      <c r="N225" s="3">
        <f t="shared" si="12"/>
        <v>1.1629988311706239</v>
      </c>
      <c r="O225" s="3">
        <f t="shared" si="15"/>
        <v>1.1705409791444303</v>
      </c>
      <c r="P225" s="2">
        <f t="shared" si="14"/>
        <v>-7.5421479738064789E-3</v>
      </c>
    </row>
    <row r="226" spans="1:16" x14ac:dyDescent="0.2">
      <c r="A226" t="s">
        <v>237</v>
      </c>
      <c r="B226">
        <v>8300</v>
      </c>
      <c r="C226">
        <v>195</v>
      </c>
      <c r="D226">
        <v>8530</v>
      </c>
      <c r="E226">
        <v>8555</v>
      </c>
      <c r="F226">
        <v>8285</v>
      </c>
      <c r="G226">
        <v>2022064</v>
      </c>
      <c r="H226">
        <v>8440</v>
      </c>
      <c r="I226">
        <v>8400</v>
      </c>
      <c r="J226">
        <v>8464</v>
      </c>
      <c r="K226">
        <v>8594</v>
      </c>
      <c r="L226" s="1">
        <v>0</v>
      </c>
      <c r="M226" s="11">
        <f t="shared" si="13"/>
        <v>0</v>
      </c>
      <c r="N226" s="3">
        <f t="shared" si="12"/>
        <v>1.1629988311706239</v>
      </c>
      <c r="O226" s="3">
        <f t="shared" si="15"/>
        <v>1.1705409791444303</v>
      </c>
      <c r="P226" s="2">
        <f t="shared" si="14"/>
        <v>-7.5421479738064789E-3</v>
      </c>
    </row>
    <row r="227" spans="1:16" x14ac:dyDescent="0.2">
      <c r="A227" t="s">
        <v>238</v>
      </c>
      <c r="B227">
        <v>8025</v>
      </c>
      <c r="C227">
        <v>275</v>
      </c>
      <c r="D227">
        <v>8265</v>
      </c>
      <c r="E227">
        <v>8265</v>
      </c>
      <c r="F227">
        <v>8010</v>
      </c>
      <c r="G227">
        <v>3003129</v>
      </c>
      <c r="H227">
        <v>8273.3333333333339</v>
      </c>
      <c r="I227">
        <v>8319</v>
      </c>
      <c r="J227">
        <v>8401.5</v>
      </c>
      <c r="K227">
        <v>8548.5</v>
      </c>
      <c r="L227" s="1">
        <v>0</v>
      </c>
      <c r="M227" s="11">
        <f t="shared" si="13"/>
        <v>0</v>
      </c>
      <c r="N227" s="3">
        <f t="shared" si="12"/>
        <v>1.1629988311706239</v>
      </c>
      <c r="O227" s="3">
        <f t="shared" si="15"/>
        <v>1.1705409791444303</v>
      </c>
      <c r="P227" s="2">
        <f t="shared" si="14"/>
        <v>-7.5421479738064789E-3</v>
      </c>
    </row>
    <row r="228" spans="1:16" x14ac:dyDescent="0.2">
      <c r="A228" t="s">
        <v>239</v>
      </c>
      <c r="B228">
        <v>8085</v>
      </c>
      <c r="C228">
        <v>60</v>
      </c>
      <c r="D228">
        <v>8100</v>
      </c>
      <c r="E228">
        <v>8180</v>
      </c>
      <c r="F228">
        <v>8005</v>
      </c>
      <c r="G228">
        <v>2495154</v>
      </c>
      <c r="H228">
        <v>8136.666666666667</v>
      </c>
      <c r="I228">
        <v>8286</v>
      </c>
      <c r="J228">
        <v>8342</v>
      </c>
      <c r="K228">
        <v>8514</v>
      </c>
      <c r="L228" s="1">
        <v>0</v>
      </c>
      <c r="M228" s="11">
        <f t="shared" si="13"/>
        <v>0</v>
      </c>
      <c r="N228" s="3">
        <f t="shared" si="12"/>
        <v>1.1629988311706239</v>
      </c>
      <c r="O228" s="3">
        <f t="shared" si="15"/>
        <v>1.1705409791444303</v>
      </c>
      <c r="P228" s="2">
        <f t="shared" si="14"/>
        <v>-7.5421479738064789E-3</v>
      </c>
    </row>
    <row r="229" spans="1:16" x14ac:dyDescent="0.2">
      <c r="A229" t="s">
        <v>240</v>
      </c>
      <c r="B229">
        <v>7910</v>
      </c>
      <c r="C229">
        <v>175</v>
      </c>
      <c r="D229">
        <v>8100</v>
      </c>
      <c r="E229">
        <v>8115</v>
      </c>
      <c r="F229">
        <v>7880</v>
      </c>
      <c r="G229">
        <v>3533723</v>
      </c>
      <c r="H229">
        <v>8006.666666666667</v>
      </c>
      <c r="I229">
        <v>8163</v>
      </c>
      <c r="J229">
        <v>8322</v>
      </c>
      <c r="K229">
        <v>8467.5</v>
      </c>
      <c r="L229" s="1">
        <v>0</v>
      </c>
      <c r="M229" s="11">
        <f t="shared" si="13"/>
        <v>0</v>
      </c>
      <c r="N229" s="3">
        <f t="shared" si="12"/>
        <v>1.1629988311706239</v>
      </c>
      <c r="O229" s="3">
        <f t="shared" si="15"/>
        <v>1.1705409791444303</v>
      </c>
      <c r="P229" s="2">
        <f t="shared" si="14"/>
        <v>-7.5421479738064789E-3</v>
      </c>
    </row>
    <row r="230" spans="1:16" x14ac:dyDescent="0.2">
      <c r="A230" t="s">
        <v>241</v>
      </c>
      <c r="B230">
        <v>7750</v>
      </c>
      <c r="C230">
        <v>160</v>
      </c>
      <c r="D230">
        <v>7905</v>
      </c>
      <c r="E230">
        <v>7970</v>
      </c>
      <c r="F230">
        <v>7610</v>
      </c>
      <c r="G230">
        <v>6011681</v>
      </c>
      <c r="H230">
        <v>7915</v>
      </c>
      <c r="I230">
        <v>8014</v>
      </c>
      <c r="J230">
        <v>8228.5</v>
      </c>
      <c r="K230">
        <v>8396</v>
      </c>
      <c r="L230" s="1">
        <v>0</v>
      </c>
      <c r="M230" s="11">
        <f t="shared" si="13"/>
        <v>0</v>
      </c>
      <c r="N230" s="3">
        <f t="shared" si="12"/>
        <v>1.1629988311706239</v>
      </c>
      <c r="O230" s="3">
        <f t="shared" si="15"/>
        <v>1.1705409791444303</v>
      </c>
      <c r="P230" s="2">
        <f t="shared" si="14"/>
        <v>-7.5421479738064789E-3</v>
      </c>
    </row>
    <row r="231" spans="1:16" x14ac:dyDescent="0.2">
      <c r="A231" t="s">
        <v>242</v>
      </c>
      <c r="B231">
        <v>7830</v>
      </c>
      <c r="C231">
        <v>80</v>
      </c>
      <c r="D231">
        <v>7740</v>
      </c>
      <c r="E231">
        <v>7850</v>
      </c>
      <c r="F231">
        <v>7655</v>
      </c>
      <c r="G231">
        <v>3197164</v>
      </c>
      <c r="H231">
        <v>7830</v>
      </c>
      <c r="I231">
        <v>7920</v>
      </c>
      <c r="J231">
        <v>8160</v>
      </c>
      <c r="K231">
        <v>8339.25</v>
      </c>
      <c r="L231" s="1">
        <v>0</v>
      </c>
      <c r="M231" s="11">
        <f t="shared" si="13"/>
        <v>0</v>
      </c>
      <c r="N231" s="3">
        <f t="shared" si="12"/>
        <v>1.1629988311706239</v>
      </c>
      <c r="O231" s="3">
        <f t="shared" si="15"/>
        <v>1.1705409791444303</v>
      </c>
      <c r="P231" s="2">
        <f t="shared" si="14"/>
        <v>-7.5421479738064789E-3</v>
      </c>
    </row>
    <row r="232" spans="1:16" x14ac:dyDescent="0.2">
      <c r="A232" t="s">
        <v>243</v>
      </c>
      <c r="B232">
        <v>7680</v>
      </c>
      <c r="C232">
        <v>150</v>
      </c>
      <c r="D232">
        <v>7850</v>
      </c>
      <c r="E232">
        <v>7865</v>
      </c>
      <c r="F232">
        <v>7680</v>
      </c>
      <c r="G232">
        <v>1997885</v>
      </c>
      <c r="H232">
        <v>7753.333333333333</v>
      </c>
      <c r="I232">
        <v>7851</v>
      </c>
      <c r="J232">
        <v>8085</v>
      </c>
      <c r="K232">
        <v>8288</v>
      </c>
      <c r="L232" s="1">
        <v>0</v>
      </c>
      <c r="M232" s="11">
        <f t="shared" si="13"/>
        <v>0</v>
      </c>
      <c r="N232" s="3">
        <f t="shared" si="12"/>
        <v>1.1629988311706239</v>
      </c>
      <c r="O232" s="3">
        <f t="shared" si="15"/>
        <v>1.1705409791444303</v>
      </c>
      <c r="P232" s="2">
        <f t="shared" si="14"/>
        <v>-7.5421479738064789E-3</v>
      </c>
    </row>
    <row r="233" spans="1:16" x14ac:dyDescent="0.2">
      <c r="A233" t="s">
        <v>244</v>
      </c>
      <c r="B233">
        <v>7760</v>
      </c>
      <c r="C233">
        <v>80</v>
      </c>
      <c r="D233">
        <v>7670</v>
      </c>
      <c r="E233">
        <v>7775</v>
      </c>
      <c r="F233">
        <v>7620</v>
      </c>
      <c r="G233">
        <v>3394625</v>
      </c>
      <c r="H233">
        <v>7756.666666666667</v>
      </c>
      <c r="I233">
        <v>7786</v>
      </c>
      <c r="J233">
        <v>8036</v>
      </c>
      <c r="K233">
        <v>8239.75</v>
      </c>
      <c r="L233" s="1">
        <v>0.25</v>
      </c>
      <c r="M233" s="11">
        <f t="shared" si="13"/>
        <v>3.2215591945874422E-3</v>
      </c>
      <c r="N233" s="3">
        <f t="shared" si="12"/>
        <v>1.1639354985650869</v>
      </c>
      <c r="O233" s="3">
        <f t="shared" si="15"/>
        <v>1.1705409791444303</v>
      </c>
      <c r="P233" s="2">
        <f t="shared" si="14"/>
        <v>-6.6054805793434035E-3</v>
      </c>
    </row>
    <row r="234" spans="1:16" x14ac:dyDescent="0.2">
      <c r="A234" t="s">
        <v>245</v>
      </c>
      <c r="B234">
        <v>7720</v>
      </c>
      <c r="C234">
        <v>40</v>
      </c>
      <c r="D234">
        <v>7785</v>
      </c>
      <c r="E234">
        <v>7785</v>
      </c>
      <c r="F234">
        <v>7665</v>
      </c>
      <c r="G234">
        <v>2530348</v>
      </c>
      <c r="H234">
        <v>7720</v>
      </c>
      <c r="I234">
        <v>7748</v>
      </c>
      <c r="J234">
        <v>7955.5</v>
      </c>
      <c r="K234">
        <v>8209</v>
      </c>
      <c r="L234" s="1">
        <v>0</v>
      </c>
      <c r="M234" s="11">
        <f t="shared" si="13"/>
        <v>0</v>
      </c>
      <c r="N234" s="3">
        <f t="shared" si="12"/>
        <v>1.1639354985650869</v>
      </c>
      <c r="O234" s="3">
        <f t="shared" si="15"/>
        <v>1.1705409791444303</v>
      </c>
      <c r="P234" s="2">
        <f t="shared" si="14"/>
        <v>-6.6054805793434035E-3</v>
      </c>
    </row>
    <row r="235" spans="1:16" x14ac:dyDescent="0.2">
      <c r="A235" t="s">
        <v>246</v>
      </c>
      <c r="B235">
        <v>7665</v>
      </c>
      <c r="C235">
        <v>55</v>
      </c>
      <c r="D235">
        <v>7710</v>
      </c>
      <c r="E235">
        <v>7740</v>
      </c>
      <c r="F235">
        <v>7610</v>
      </c>
      <c r="G235">
        <v>1580022</v>
      </c>
      <c r="H235">
        <v>7715</v>
      </c>
      <c r="I235">
        <v>7731</v>
      </c>
      <c r="J235">
        <v>7872.5</v>
      </c>
      <c r="K235">
        <v>8172.25</v>
      </c>
      <c r="L235" s="1">
        <v>0</v>
      </c>
      <c r="M235" s="11">
        <f t="shared" si="13"/>
        <v>0</v>
      </c>
      <c r="N235" s="3">
        <f t="shared" si="12"/>
        <v>1.1639354985650869</v>
      </c>
      <c r="O235" s="3">
        <f t="shared" si="15"/>
        <v>1.1705409791444303</v>
      </c>
      <c r="P235" s="2">
        <f t="shared" si="14"/>
        <v>-6.6054805793434035E-3</v>
      </c>
    </row>
    <row r="236" spans="1:16" x14ac:dyDescent="0.2">
      <c r="A236" t="s">
        <v>247</v>
      </c>
      <c r="B236">
        <v>7430</v>
      </c>
      <c r="C236">
        <v>235</v>
      </c>
      <c r="D236">
        <v>7620</v>
      </c>
      <c r="E236">
        <v>7635</v>
      </c>
      <c r="F236">
        <v>7430</v>
      </c>
      <c r="G236">
        <v>2476786</v>
      </c>
      <c r="H236">
        <v>7605</v>
      </c>
      <c r="I236">
        <v>7651</v>
      </c>
      <c r="J236">
        <v>7785.5</v>
      </c>
      <c r="K236">
        <v>8124.75</v>
      </c>
      <c r="L236" s="1">
        <v>0</v>
      </c>
      <c r="M236" s="11">
        <f t="shared" si="13"/>
        <v>0</v>
      </c>
      <c r="N236" s="3">
        <f t="shared" si="12"/>
        <v>1.1639354985650869</v>
      </c>
      <c r="O236" s="3">
        <f t="shared" si="15"/>
        <v>1.1705409791444303</v>
      </c>
      <c r="P236" s="2">
        <f t="shared" si="14"/>
        <v>-6.6054805793434035E-3</v>
      </c>
    </row>
    <row r="237" spans="1:16" x14ac:dyDescent="0.2">
      <c r="A237" t="s">
        <v>248</v>
      </c>
      <c r="B237">
        <v>7225</v>
      </c>
      <c r="C237">
        <v>205</v>
      </c>
      <c r="D237">
        <v>7360</v>
      </c>
      <c r="E237">
        <v>7430</v>
      </c>
      <c r="F237">
        <v>7200</v>
      </c>
      <c r="G237">
        <v>4027994</v>
      </c>
      <c r="H237">
        <v>7440</v>
      </c>
      <c r="I237">
        <v>7560</v>
      </c>
      <c r="J237">
        <v>7705.5</v>
      </c>
      <c r="K237">
        <v>8053.5</v>
      </c>
      <c r="L237" s="1">
        <v>0</v>
      </c>
      <c r="M237" s="11">
        <f t="shared" si="13"/>
        <v>0</v>
      </c>
      <c r="N237" s="3">
        <f t="shared" si="12"/>
        <v>1.1639354985650869</v>
      </c>
      <c r="O237" s="3">
        <f t="shared" si="15"/>
        <v>1.1705409791444303</v>
      </c>
      <c r="P237" s="2">
        <f t="shared" si="14"/>
        <v>-6.6054805793434035E-3</v>
      </c>
    </row>
    <row r="238" spans="1:16" x14ac:dyDescent="0.2">
      <c r="A238" t="s">
        <v>249</v>
      </c>
      <c r="B238">
        <v>7355</v>
      </c>
      <c r="C238">
        <v>130</v>
      </c>
      <c r="D238">
        <v>7300</v>
      </c>
      <c r="E238">
        <v>7380</v>
      </c>
      <c r="F238">
        <v>7270</v>
      </c>
      <c r="G238">
        <v>2760944</v>
      </c>
      <c r="H238">
        <v>7336.666666666667</v>
      </c>
      <c r="I238">
        <v>7479</v>
      </c>
      <c r="J238">
        <v>7632.5</v>
      </c>
      <c r="K238">
        <v>7987.25</v>
      </c>
      <c r="L238" s="1">
        <v>0.25</v>
      </c>
      <c r="M238" s="11">
        <f t="shared" si="13"/>
        <v>-8.9999999897116822E-8</v>
      </c>
      <c r="N238" s="3">
        <f t="shared" si="12"/>
        <v>1.1639354723765383</v>
      </c>
      <c r="O238" s="3">
        <f t="shared" si="15"/>
        <v>1.1705409791444303</v>
      </c>
      <c r="P238" s="2">
        <f t="shared" si="14"/>
        <v>-6.6055067678920665E-3</v>
      </c>
    </row>
    <row r="239" spans="1:16" x14ac:dyDescent="0.2">
      <c r="A239" t="s">
        <v>250</v>
      </c>
      <c r="B239">
        <v>7235</v>
      </c>
      <c r="C239">
        <v>120</v>
      </c>
      <c r="D239">
        <v>7355</v>
      </c>
      <c r="E239">
        <v>7420</v>
      </c>
      <c r="F239">
        <v>7060</v>
      </c>
      <c r="G239">
        <v>3985996</v>
      </c>
      <c r="H239">
        <v>7271.666666666667</v>
      </c>
      <c r="I239">
        <v>7382</v>
      </c>
      <c r="J239">
        <v>7565</v>
      </c>
      <c r="K239">
        <v>7943.5</v>
      </c>
      <c r="L239" s="1">
        <v>0</v>
      </c>
      <c r="M239" s="11">
        <f t="shared" si="13"/>
        <v>0</v>
      </c>
      <c r="N239" s="3">
        <f t="shared" si="12"/>
        <v>1.1639354723765383</v>
      </c>
      <c r="O239" s="3">
        <f t="shared" si="15"/>
        <v>1.1705409791444303</v>
      </c>
      <c r="P239" s="2">
        <f t="shared" si="14"/>
        <v>-6.6055067678920665E-3</v>
      </c>
    </row>
    <row r="240" spans="1:16" x14ac:dyDescent="0.2">
      <c r="A240" t="s">
        <v>251</v>
      </c>
      <c r="B240">
        <v>7395</v>
      </c>
      <c r="C240">
        <v>160</v>
      </c>
      <c r="D240">
        <v>7320</v>
      </c>
      <c r="E240">
        <v>7470</v>
      </c>
      <c r="F240">
        <v>7300</v>
      </c>
      <c r="G240">
        <v>3604831</v>
      </c>
      <c r="H240">
        <v>7328.333333333333</v>
      </c>
      <c r="I240">
        <v>7328</v>
      </c>
      <c r="J240">
        <v>7529.5</v>
      </c>
      <c r="K240">
        <v>7879</v>
      </c>
      <c r="L240" s="1">
        <v>0.5</v>
      </c>
      <c r="M240" s="11">
        <f t="shared" si="13"/>
        <v>-2.7046198444895531E-3</v>
      </c>
      <c r="N240" s="3">
        <f t="shared" si="12"/>
        <v>1.1623614708883907</v>
      </c>
      <c r="O240" s="3">
        <f t="shared" si="15"/>
        <v>1.1705409791444303</v>
      </c>
      <c r="P240" s="2">
        <f t="shared" si="14"/>
        <v>-8.1795082560396359E-3</v>
      </c>
    </row>
    <row r="241" spans="1:16" x14ac:dyDescent="0.2">
      <c r="A241" t="s">
        <v>252</v>
      </c>
      <c r="B241">
        <v>7650</v>
      </c>
      <c r="C241">
        <v>255</v>
      </c>
      <c r="D241">
        <v>7375</v>
      </c>
      <c r="E241">
        <v>7655</v>
      </c>
      <c r="F241">
        <v>7310</v>
      </c>
      <c r="G241">
        <v>5282427</v>
      </c>
      <c r="H241">
        <v>7426.666666666667</v>
      </c>
      <c r="I241">
        <v>7372</v>
      </c>
      <c r="J241">
        <v>7511.5</v>
      </c>
      <c r="K241">
        <v>7835.75</v>
      </c>
      <c r="L241" s="1">
        <v>0.75</v>
      </c>
      <c r="M241" s="11">
        <f t="shared" si="13"/>
        <v>1.5686183098039264E-2</v>
      </c>
      <c r="N241" s="3">
        <f t="shared" si="12"/>
        <v>1.1760362320322368</v>
      </c>
      <c r="O241" s="3">
        <f t="shared" si="15"/>
        <v>1.1760362320322368</v>
      </c>
      <c r="P241" s="2">
        <f t="shared" si="14"/>
        <v>0</v>
      </c>
    </row>
    <row r="242" spans="1:16" x14ac:dyDescent="0.2">
      <c r="A242" t="s">
        <v>253</v>
      </c>
      <c r="B242">
        <v>7850</v>
      </c>
      <c r="C242">
        <v>200</v>
      </c>
      <c r="D242">
        <v>7770</v>
      </c>
      <c r="E242">
        <v>7855</v>
      </c>
      <c r="F242">
        <v>7700</v>
      </c>
      <c r="G242">
        <v>5385759</v>
      </c>
      <c r="H242">
        <v>7631.666666666667</v>
      </c>
      <c r="I242">
        <v>7497</v>
      </c>
      <c r="J242">
        <v>7528.5</v>
      </c>
      <c r="K242">
        <v>7806.75</v>
      </c>
      <c r="L242" s="1">
        <v>1</v>
      </c>
      <c r="M242" s="11">
        <f t="shared" si="13"/>
        <v>-9.0000000008139125E-8</v>
      </c>
      <c r="N242" s="3">
        <f t="shared" si="12"/>
        <v>1.176036126188976</v>
      </c>
      <c r="O242" s="3">
        <f t="shared" si="15"/>
        <v>1.1760362320322368</v>
      </c>
      <c r="P242" s="2">
        <f t="shared" si="14"/>
        <v>-1.058432608225246E-7</v>
      </c>
    </row>
    <row r="243" spans="1:16" x14ac:dyDescent="0.2">
      <c r="A243" t="s">
        <v>254</v>
      </c>
      <c r="B243">
        <v>8030</v>
      </c>
      <c r="C243">
        <v>180</v>
      </c>
      <c r="D243">
        <v>7850</v>
      </c>
      <c r="E243">
        <v>8035</v>
      </c>
      <c r="F243">
        <v>7780</v>
      </c>
      <c r="G243">
        <v>4793021</v>
      </c>
      <c r="H243">
        <v>7843.333333333333</v>
      </c>
      <c r="I243">
        <v>7632</v>
      </c>
      <c r="J243">
        <v>7555.5</v>
      </c>
      <c r="K243">
        <v>7795.75</v>
      </c>
      <c r="L243" s="1">
        <v>1</v>
      </c>
      <c r="M243" s="11">
        <f t="shared" si="13"/>
        <v>8.7172193026152645E-3</v>
      </c>
      <c r="N243" s="3">
        <f t="shared" si="12"/>
        <v>1.1862878910087635</v>
      </c>
      <c r="O243" s="3">
        <f t="shared" si="15"/>
        <v>1.1862878910087635</v>
      </c>
      <c r="P243" s="2">
        <f t="shared" si="14"/>
        <v>0</v>
      </c>
    </row>
    <row r="244" spans="1:16" x14ac:dyDescent="0.2">
      <c r="A244" t="s">
        <v>255</v>
      </c>
      <c r="B244">
        <v>8090</v>
      </c>
      <c r="C244">
        <v>60</v>
      </c>
      <c r="D244">
        <v>8100</v>
      </c>
      <c r="E244">
        <v>8150</v>
      </c>
      <c r="F244">
        <v>7965</v>
      </c>
      <c r="G244">
        <v>5610840</v>
      </c>
      <c r="H244">
        <v>7990</v>
      </c>
      <c r="I244">
        <v>7803</v>
      </c>
      <c r="J244">
        <v>7592.5</v>
      </c>
      <c r="K244">
        <v>7774</v>
      </c>
      <c r="L244" s="1">
        <v>1</v>
      </c>
      <c r="M244" s="11">
        <f t="shared" si="13"/>
        <v>-1.4833215982694603E-2</v>
      </c>
      <c r="N244" s="3">
        <f t="shared" si="12"/>
        <v>1.1686914265037753</v>
      </c>
      <c r="O244" s="3">
        <f t="shared" si="15"/>
        <v>1.1862878910087635</v>
      </c>
      <c r="P244" s="2">
        <f t="shared" si="14"/>
        <v>-1.7596464504988196E-2</v>
      </c>
    </row>
    <row r="245" spans="1:16" x14ac:dyDescent="0.2">
      <c r="A245" t="s">
        <v>256</v>
      </c>
      <c r="B245">
        <v>8195</v>
      </c>
      <c r="C245">
        <v>105</v>
      </c>
      <c r="D245">
        <v>7970</v>
      </c>
      <c r="E245">
        <v>8200</v>
      </c>
      <c r="F245">
        <v>7940</v>
      </c>
      <c r="G245">
        <v>4792864</v>
      </c>
      <c r="H245">
        <v>8105</v>
      </c>
      <c r="I245">
        <v>7963</v>
      </c>
      <c r="J245">
        <v>7645.5</v>
      </c>
      <c r="K245">
        <v>7759</v>
      </c>
      <c r="L245" s="1">
        <v>1</v>
      </c>
      <c r="M245" s="11">
        <f t="shared" si="13"/>
        <v>6.1003807199511151E-4</v>
      </c>
      <c r="N245" s="3">
        <f t="shared" si="12"/>
        <v>1.169404372768357</v>
      </c>
      <c r="O245" s="3">
        <f t="shared" si="15"/>
        <v>1.1862878910087635</v>
      </c>
      <c r="P245" s="2">
        <f t="shared" si="14"/>
        <v>-1.688351824040657E-2</v>
      </c>
    </row>
    <row r="246" spans="1:16" x14ac:dyDescent="0.2">
      <c r="A246" t="s">
        <v>257</v>
      </c>
      <c r="B246">
        <v>8225</v>
      </c>
      <c r="C246">
        <v>30</v>
      </c>
      <c r="D246">
        <v>8200</v>
      </c>
      <c r="E246">
        <v>8280</v>
      </c>
      <c r="F246">
        <v>8130</v>
      </c>
      <c r="G246">
        <v>4247668</v>
      </c>
      <c r="H246">
        <v>8170</v>
      </c>
      <c r="I246">
        <v>8078</v>
      </c>
      <c r="J246">
        <v>7725</v>
      </c>
      <c r="K246">
        <v>7755.25</v>
      </c>
      <c r="L246" s="1">
        <v>1</v>
      </c>
      <c r="M246" s="11">
        <f t="shared" si="13"/>
        <v>-6.0799268085121039E-4</v>
      </c>
      <c r="N246" s="3">
        <f t="shared" si="12"/>
        <v>1.1686933834687585</v>
      </c>
      <c r="O246" s="3">
        <f t="shared" si="15"/>
        <v>1.1862878910087635</v>
      </c>
      <c r="P246" s="2">
        <f t="shared" si="14"/>
        <v>-1.7594507540005022E-2</v>
      </c>
    </row>
    <row r="247" spans="1:16" x14ac:dyDescent="0.2">
      <c r="A247" t="s">
        <v>258</v>
      </c>
      <c r="B247">
        <v>8220</v>
      </c>
      <c r="C247">
        <v>5</v>
      </c>
      <c r="D247">
        <v>8220</v>
      </c>
      <c r="E247">
        <v>8260</v>
      </c>
      <c r="F247">
        <v>8165</v>
      </c>
      <c r="G247">
        <v>2423220</v>
      </c>
      <c r="H247">
        <v>8213.3333333333339</v>
      </c>
      <c r="I247">
        <v>8152</v>
      </c>
      <c r="J247">
        <v>7824.5</v>
      </c>
      <c r="K247">
        <v>7765</v>
      </c>
      <c r="L247" s="1">
        <v>1</v>
      </c>
      <c r="M247" s="11">
        <f t="shared" si="13"/>
        <v>6.0818245133842375E-4</v>
      </c>
      <c r="N247" s="3">
        <f t="shared" si="12"/>
        <v>1.1694041622755795</v>
      </c>
      <c r="O247" s="3">
        <f t="shared" si="15"/>
        <v>1.1862878910087635</v>
      </c>
      <c r="P247" s="2">
        <f t="shared" si="14"/>
        <v>-1.6883728733184E-2</v>
      </c>
    </row>
    <row r="248" spans="1:16" x14ac:dyDescent="0.2">
      <c r="A248" t="s">
        <v>259</v>
      </c>
      <c r="B248">
        <v>8020</v>
      </c>
      <c r="C248">
        <v>200</v>
      </c>
      <c r="D248">
        <v>8225</v>
      </c>
      <c r="E248">
        <v>8250</v>
      </c>
      <c r="F248">
        <v>8015</v>
      </c>
      <c r="G248">
        <v>2533566</v>
      </c>
      <c r="H248">
        <v>8155</v>
      </c>
      <c r="I248">
        <v>8150</v>
      </c>
      <c r="J248">
        <v>7891</v>
      </c>
      <c r="K248">
        <v>7761.75</v>
      </c>
      <c r="L248" s="1">
        <v>0.5</v>
      </c>
      <c r="M248" s="11">
        <f t="shared" si="13"/>
        <v>6.8577647443890388E-3</v>
      </c>
      <c r="N248" s="3">
        <f t="shared" si="12"/>
        <v>1.1734139115935771</v>
      </c>
      <c r="O248" s="3">
        <f t="shared" si="15"/>
        <v>1.1862878910087635</v>
      </c>
      <c r="P248" s="2">
        <f t="shared" si="14"/>
        <v>-1.2873979415186421E-2</v>
      </c>
    </row>
    <row r="249" spans="1:16" x14ac:dyDescent="0.2">
      <c r="A249" t="s">
        <v>260</v>
      </c>
      <c r="B249">
        <v>7980</v>
      </c>
      <c r="C249">
        <v>40</v>
      </c>
      <c r="D249">
        <v>8075</v>
      </c>
      <c r="E249">
        <v>8095</v>
      </c>
      <c r="F249">
        <v>7915</v>
      </c>
      <c r="G249">
        <v>3196761</v>
      </c>
      <c r="H249">
        <v>8073.333333333333</v>
      </c>
      <c r="I249">
        <v>8128</v>
      </c>
      <c r="J249">
        <v>7965.5</v>
      </c>
      <c r="K249">
        <v>7765.25</v>
      </c>
      <c r="L249" s="1">
        <v>0.5</v>
      </c>
      <c r="M249" s="11">
        <f t="shared" si="13"/>
        <v>-1.8797890789473692E-3</v>
      </c>
      <c r="N249" s="3">
        <f t="shared" si="12"/>
        <v>1.1723110262655279</v>
      </c>
      <c r="O249" s="3">
        <f t="shared" si="15"/>
        <v>1.1862878910087635</v>
      </c>
      <c r="P249" s="2">
        <f t="shared" si="14"/>
        <v>-1.3976864743235673E-2</v>
      </c>
    </row>
    <row r="250" spans="1:16" x14ac:dyDescent="0.2">
      <c r="A250" t="s">
        <v>261</v>
      </c>
      <c r="B250">
        <v>7895</v>
      </c>
      <c r="C250">
        <v>85</v>
      </c>
      <c r="D250">
        <v>7965</v>
      </c>
      <c r="E250">
        <v>8005</v>
      </c>
      <c r="F250">
        <v>7860</v>
      </c>
      <c r="G250">
        <v>2818847</v>
      </c>
      <c r="H250">
        <v>7965</v>
      </c>
      <c r="I250">
        <v>8068</v>
      </c>
      <c r="J250">
        <v>8015.5</v>
      </c>
      <c r="K250">
        <v>7772.5</v>
      </c>
      <c r="L250" s="1">
        <v>0.25</v>
      </c>
      <c r="M250" s="11">
        <f t="shared" si="13"/>
        <v>-6.3340216592777665E-4</v>
      </c>
      <c r="N250" s="3">
        <f t="shared" si="12"/>
        <v>1.1721253901797333</v>
      </c>
      <c r="O250" s="3">
        <f t="shared" si="15"/>
        <v>1.1862878910087635</v>
      </c>
      <c r="P250" s="2">
        <f t="shared" si="14"/>
        <v>-1.4162500829030256E-2</v>
      </c>
    </row>
    <row r="251" spans="1:16" x14ac:dyDescent="0.2">
      <c r="A251" t="s">
        <v>262</v>
      </c>
      <c r="B251">
        <v>8035</v>
      </c>
      <c r="C251">
        <v>140</v>
      </c>
      <c r="D251">
        <v>7890</v>
      </c>
      <c r="E251">
        <v>8055</v>
      </c>
      <c r="F251">
        <v>7850</v>
      </c>
      <c r="G251">
        <v>2404271</v>
      </c>
      <c r="H251">
        <v>7970</v>
      </c>
      <c r="I251">
        <v>8030</v>
      </c>
      <c r="J251">
        <v>8054</v>
      </c>
      <c r="K251">
        <v>7782.75</v>
      </c>
      <c r="L251" s="1">
        <v>0.75</v>
      </c>
      <c r="M251" s="11">
        <f t="shared" si="13"/>
        <v>1.8667424393279397E-3</v>
      </c>
      <c r="N251" s="3">
        <f t="shared" si="12"/>
        <v>1.1737664323372801</v>
      </c>
      <c r="O251" s="3">
        <f t="shared" si="15"/>
        <v>1.1862878910087635</v>
      </c>
      <c r="P251" s="2">
        <f t="shared" si="14"/>
        <v>-1.2521458671483465E-2</v>
      </c>
    </row>
    <row r="252" spans="1:16" x14ac:dyDescent="0.2">
      <c r="A252" t="s">
        <v>263</v>
      </c>
      <c r="B252">
        <v>8000</v>
      </c>
      <c r="C252">
        <v>35</v>
      </c>
      <c r="D252">
        <v>8050</v>
      </c>
      <c r="E252">
        <v>8075</v>
      </c>
      <c r="F252">
        <v>7990</v>
      </c>
      <c r="G252">
        <v>1663245</v>
      </c>
      <c r="H252">
        <v>7976.666666666667</v>
      </c>
      <c r="I252">
        <v>7986</v>
      </c>
      <c r="J252">
        <v>8069</v>
      </c>
      <c r="K252">
        <v>7798.75</v>
      </c>
      <c r="L252" s="1">
        <v>0.75</v>
      </c>
      <c r="M252" s="11">
        <f t="shared" si="13"/>
        <v>1.2499098875000669E-3</v>
      </c>
      <c r="N252" s="3">
        <f t="shared" si="12"/>
        <v>1.1748667590393256</v>
      </c>
      <c r="O252" s="3">
        <f t="shared" si="15"/>
        <v>1.1862878910087635</v>
      </c>
      <c r="P252" s="2">
        <f t="shared" si="14"/>
        <v>-1.1421131969437948E-2</v>
      </c>
    </row>
    <row r="253" spans="1:16" x14ac:dyDescent="0.2">
      <c r="A253" t="s">
        <v>264</v>
      </c>
      <c r="B253">
        <v>8105</v>
      </c>
      <c r="C253">
        <v>105</v>
      </c>
      <c r="D253">
        <v>8010</v>
      </c>
      <c r="E253">
        <v>8105</v>
      </c>
      <c r="F253">
        <v>8000</v>
      </c>
      <c r="G253">
        <v>3179527</v>
      </c>
      <c r="H253">
        <v>8046.666666666667</v>
      </c>
      <c r="I253">
        <v>8003</v>
      </c>
      <c r="J253">
        <v>8076.5</v>
      </c>
      <c r="K253">
        <v>7816</v>
      </c>
      <c r="L253" s="1">
        <v>1</v>
      </c>
      <c r="M253" s="11">
        <f t="shared" si="13"/>
        <v>1.1721068723010486E-2</v>
      </c>
      <c r="N253" s="3">
        <f t="shared" si="12"/>
        <v>1.1886374530624062</v>
      </c>
      <c r="O253" s="3">
        <f t="shared" si="15"/>
        <v>1.1886374530624062</v>
      </c>
      <c r="P253" s="2">
        <f t="shared" si="14"/>
        <v>0</v>
      </c>
    </row>
    <row r="254" spans="1:16" x14ac:dyDescent="0.2">
      <c r="A254" t="s">
        <v>265</v>
      </c>
      <c r="B254">
        <v>8450</v>
      </c>
      <c r="C254">
        <v>345</v>
      </c>
      <c r="D254">
        <v>8200</v>
      </c>
      <c r="E254">
        <v>8450</v>
      </c>
      <c r="F254">
        <v>8120</v>
      </c>
      <c r="G254">
        <v>5542831</v>
      </c>
      <c r="H254">
        <v>8185</v>
      </c>
      <c r="I254">
        <v>8097</v>
      </c>
      <c r="J254">
        <v>8112.5</v>
      </c>
      <c r="K254">
        <v>7852.5</v>
      </c>
      <c r="L254" s="1">
        <v>1</v>
      </c>
      <c r="M254" s="11">
        <f t="shared" si="13"/>
        <v>-5.9172492307693059E-3</v>
      </c>
      <c r="N254" s="3">
        <f t="shared" si="12"/>
        <v>1.1816039890076091</v>
      </c>
      <c r="O254" s="3">
        <f t="shared" si="15"/>
        <v>1.1886374530624062</v>
      </c>
      <c r="P254" s="2">
        <f t="shared" si="14"/>
        <v>-7.0334640547971006E-3</v>
      </c>
    </row>
    <row r="255" spans="1:16" x14ac:dyDescent="0.2">
      <c r="A255" t="s">
        <v>266</v>
      </c>
      <c r="B255">
        <v>8515</v>
      </c>
      <c r="C255">
        <v>65</v>
      </c>
      <c r="D255">
        <v>8400</v>
      </c>
      <c r="E255">
        <v>8545</v>
      </c>
      <c r="F255">
        <v>8340</v>
      </c>
      <c r="G255">
        <v>3484031</v>
      </c>
      <c r="H255">
        <v>8356.6666666666661</v>
      </c>
      <c r="I255">
        <v>8221</v>
      </c>
      <c r="J255">
        <v>8144.5</v>
      </c>
      <c r="K255">
        <v>7895</v>
      </c>
      <c r="L255" s="1">
        <v>1</v>
      </c>
      <c r="M255" s="11">
        <f t="shared" si="13"/>
        <v>-1.7616870229006931E-3</v>
      </c>
      <c r="N255" s="3">
        <f t="shared" si="12"/>
        <v>1.1795223725939668</v>
      </c>
      <c r="O255" s="3">
        <f t="shared" si="15"/>
        <v>1.1886374530624062</v>
      </c>
      <c r="P255" s="2">
        <f t="shared" si="14"/>
        <v>-9.1150804684394515E-3</v>
      </c>
    </row>
    <row r="256" spans="1:16" x14ac:dyDescent="0.2">
      <c r="A256" t="s">
        <v>267</v>
      </c>
      <c r="B256">
        <v>8435</v>
      </c>
      <c r="C256">
        <v>80</v>
      </c>
      <c r="D256">
        <v>8500</v>
      </c>
      <c r="E256">
        <v>8590</v>
      </c>
      <c r="F256">
        <v>8390</v>
      </c>
      <c r="G256">
        <v>2631293</v>
      </c>
      <c r="H256">
        <v>8466.6666666666661</v>
      </c>
      <c r="I256">
        <v>8301</v>
      </c>
      <c r="J256">
        <v>8165.5</v>
      </c>
      <c r="K256">
        <v>7945.25</v>
      </c>
      <c r="L256" s="1">
        <v>0.75</v>
      </c>
      <c r="M256" s="11">
        <f t="shared" si="13"/>
        <v>2.9637508713691307E-3</v>
      </c>
      <c r="N256" s="3">
        <f t="shared" si="12"/>
        <v>1.1821442304386478</v>
      </c>
      <c r="O256" s="3">
        <f t="shared" si="15"/>
        <v>1.1886374530624062</v>
      </c>
      <c r="P256" s="2">
        <f t="shared" si="14"/>
        <v>-6.493222623758399E-3</v>
      </c>
    </row>
    <row r="257" spans="1:16" x14ac:dyDescent="0.2">
      <c r="A257" t="s">
        <v>268</v>
      </c>
      <c r="B257">
        <v>8510</v>
      </c>
      <c r="C257">
        <v>75</v>
      </c>
      <c r="D257">
        <v>8460</v>
      </c>
      <c r="E257">
        <v>8530</v>
      </c>
      <c r="F257">
        <v>8440</v>
      </c>
      <c r="G257">
        <v>3315833</v>
      </c>
      <c r="H257">
        <v>8486.6666666666661</v>
      </c>
      <c r="I257">
        <v>8403</v>
      </c>
      <c r="J257">
        <v>8194.5</v>
      </c>
      <c r="K257">
        <v>8009.5</v>
      </c>
      <c r="L257" s="1">
        <v>1</v>
      </c>
      <c r="M257" s="11">
        <f t="shared" si="13"/>
        <v>1.1749980258519699E-3</v>
      </c>
      <c r="N257" s="3">
        <f t="shared" si="12"/>
        <v>1.1835332475756855</v>
      </c>
      <c r="O257" s="3">
        <f t="shared" si="15"/>
        <v>1.1886374530624062</v>
      </c>
      <c r="P257" s="2">
        <f t="shared" si="14"/>
        <v>-5.1042054867207476E-3</v>
      </c>
    </row>
    <row r="258" spans="1:16" x14ac:dyDescent="0.2">
      <c r="A258" t="s">
        <v>269</v>
      </c>
      <c r="B258">
        <v>8600</v>
      </c>
      <c r="C258">
        <v>90</v>
      </c>
      <c r="D258">
        <v>8520</v>
      </c>
      <c r="E258">
        <v>8640</v>
      </c>
      <c r="F258">
        <v>8505</v>
      </c>
      <c r="G258">
        <v>4354608</v>
      </c>
      <c r="H258">
        <v>8515</v>
      </c>
      <c r="I258">
        <v>8502</v>
      </c>
      <c r="J258">
        <v>8252.5</v>
      </c>
      <c r="K258">
        <v>8071.75</v>
      </c>
      <c r="L258" s="1">
        <v>1</v>
      </c>
      <c r="M258" s="11">
        <f t="shared" si="13"/>
        <v>4.6510723720929459E-3</v>
      </c>
      <c r="N258" s="3">
        <f t="shared" ref="N258:N321" si="16">IFERROR(N257*(1-L258) + (N257*L258)*(1+M258), 1)</f>
        <v>1.1890379463649381</v>
      </c>
      <c r="O258" s="3">
        <f t="shared" si="15"/>
        <v>1.1890379463649381</v>
      </c>
      <c r="P258" s="2">
        <f t="shared" si="14"/>
        <v>0</v>
      </c>
    </row>
    <row r="259" spans="1:16" x14ac:dyDescent="0.2">
      <c r="A259" t="s">
        <v>270</v>
      </c>
      <c r="B259">
        <v>8600</v>
      </c>
      <c r="C259">
        <v>0</v>
      </c>
      <c r="D259">
        <v>8640</v>
      </c>
      <c r="E259">
        <v>8725</v>
      </c>
      <c r="F259">
        <v>8600</v>
      </c>
      <c r="G259">
        <v>3868024</v>
      </c>
      <c r="H259">
        <v>8570</v>
      </c>
      <c r="I259">
        <v>8532</v>
      </c>
      <c r="J259">
        <v>8314.5</v>
      </c>
      <c r="K259">
        <v>8140</v>
      </c>
      <c r="L259" s="1">
        <v>1</v>
      </c>
      <c r="M259" s="11">
        <f t="shared" ref="M259:M322" si="17">IFERROR(IF(L259&gt;0, (D260*(1-$U$1)/B259*(1+$U$1))-1, 0), 0)</f>
        <v>4.6510723720929459E-3</v>
      </c>
      <c r="N259" s="3">
        <f t="shared" si="16"/>
        <v>1.1945682479066462</v>
      </c>
      <c r="O259" s="3">
        <f t="shared" si="15"/>
        <v>1.1945682479066462</v>
      </c>
      <c r="P259" s="2">
        <f t="shared" ref="P259:P322" si="18">N259-O259</f>
        <v>0</v>
      </c>
    </row>
    <row r="260" spans="1:16" x14ac:dyDescent="0.2">
      <c r="A260" t="s">
        <v>271</v>
      </c>
      <c r="B260">
        <v>8640</v>
      </c>
      <c r="C260">
        <v>40</v>
      </c>
      <c r="D260">
        <v>8640</v>
      </c>
      <c r="E260">
        <v>8665</v>
      </c>
      <c r="F260">
        <v>8565</v>
      </c>
      <c r="G260">
        <v>2871564</v>
      </c>
      <c r="H260">
        <v>8613.3333333333339</v>
      </c>
      <c r="I260">
        <v>8557</v>
      </c>
      <c r="J260">
        <v>8389</v>
      </c>
      <c r="K260">
        <v>8202.25</v>
      </c>
      <c r="L260" s="1">
        <v>1</v>
      </c>
      <c r="M260" s="11">
        <f t="shared" si="17"/>
        <v>2.3147246064814109E-3</v>
      </c>
      <c r="N260" s="3">
        <f t="shared" si="16"/>
        <v>1.1973333444241971</v>
      </c>
      <c r="O260" s="3">
        <f t="shared" ref="O260:O323" si="19">MAX(O259, N260)</f>
        <v>1.1973333444241971</v>
      </c>
      <c r="P260" s="2">
        <f t="shared" si="18"/>
        <v>0</v>
      </c>
    </row>
    <row r="261" spans="1:16" x14ac:dyDescent="0.2">
      <c r="A261" t="s">
        <v>272</v>
      </c>
      <c r="B261">
        <v>8580</v>
      </c>
      <c r="C261">
        <v>60</v>
      </c>
      <c r="D261">
        <v>8660</v>
      </c>
      <c r="E261">
        <v>8680</v>
      </c>
      <c r="F261">
        <v>8580</v>
      </c>
      <c r="G261">
        <v>1924592</v>
      </c>
      <c r="H261">
        <v>8606.6666666666661</v>
      </c>
      <c r="I261">
        <v>8586</v>
      </c>
      <c r="J261">
        <v>8443.5</v>
      </c>
      <c r="K261">
        <v>8248.75</v>
      </c>
      <c r="L261" s="1">
        <v>0.5</v>
      </c>
      <c r="M261" s="11">
        <f t="shared" si="17"/>
        <v>-3.4965931818182749E-3</v>
      </c>
      <c r="N261" s="3">
        <f t="shared" si="16"/>
        <v>1.1952400506199585</v>
      </c>
      <c r="O261" s="3">
        <f t="shared" si="19"/>
        <v>1.1973333444241971</v>
      </c>
      <c r="P261" s="2">
        <f t="shared" si="18"/>
        <v>-2.0932938042386162E-3</v>
      </c>
    </row>
    <row r="262" spans="1:16" x14ac:dyDescent="0.2">
      <c r="A262" t="s">
        <v>273</v>
      </c>
      <c r="B262">
        <v>8320</v>
      </c>
      <c r="C262">
        <v>260</v>
      </c>
      <c r="D262">
        <v>8550</v>
      </c>
      <c r="E262">
        <v>8560</v>
      </c>
      <c r="F262">
        <v>8320</v>
      </c>
      <c r="G262">
        <v>3278039</v>
      </c>
      <c r="H262">
        <v>8513.3333333333339</v>
      </c>
      <c r="I262">
        <v>8548</v>
      </c>
      <c r="J262">
        <v>8475.5</v>
      </c>
      <c r="K262">
        <v>8272.25</v>
      </c>
      <c r="L262" s="1">
        <v>0.25</v>
      </c>
      <c r="M262" s="11">
        <f t="shared" si="17"/>
        <v>1.2018329687499829E-3</v>
      </c>
      <c r="N262" s="3">
        <f t="shared" si="16"/>
        <v>1.1955991703445599</v>
      </c>
      <c r="O262" s="3">
        <f t="shared" si="19"/>
        <v>1.1973333444241971</v>
      </c>
      <c r="P262" s="2">
        <f t="shared" si="18"/>
        <v>-1.734174079637274E-3</v>
      </c>
    </row>
    <row r="263" spans="1:16" x14ac:dyDescent="0.2">
      <c r="A263" t="s">
        <v>274</v>
      </c>
      <c r="B263">
        <v>8430</v>
      </c>
      <c r="C263">
        <v>110</v>
      </c>
      <c r="D263">
        <v>8330</v>
      </c>
      <c r="E263">
        <v>8515</v>
      </c>
      <c r="F263">
        <v>8330</v>
      </c>
      <c r="G263">
        <v>2454205</v>
      </c>
      <c r="H263">
        <v>8443.3333333333339</v>
      </c>
      <c r="I263">
        <v>8514</v>
      </c>
      <c r="J263">
        <v>8508</v>
      </c>
      <c r="K263">
        <v>8292.25</v>
      </c>
      <c r="L263" s="1">
        <v>0.25</v>
      </c>
      <c r="M263" s="11">
        <f t="shared" si="17"/>
        <v>-3.5588085409253845E-3</v>
      </c>
      <c r="N263" s="3">
        <f t="shared" si="16"/>
        <v>1.1945354432098234</v>
      </c>
      <c r="O263" s="3">
        <f t="shared" si="19"/>
        <v>1.1973333444241971</v>
      </c>
      <c r="P263" s="2">
        <f t="shared" si="18"/>
        <v>-2.7979012143737325E-3</v>
      </c>
    </row>
    <row r="264" spans="1:16" x14ac:dyDescent="0.2">
      <c r="A264" t="s">
        <v>275</v>
      </c>
      <c r="B264">
        <v>8300</v>
      </c>
      <c r="C264">
        <v>130</v>
      </c>
      <c r="D264">
        <v>8400</v>
      </c>
      <c r="E264">
        <v>8435</v>
      </c>
      <c r="F264">
        <v>8280</v>
      </c>
      <c r="G264">
        <v>2015633</v>
      </c>
      <c r="H264">
        <v>8350</v>
      </c>
      <c r="I264">
        <v>8454</v>
      </c>
      <c r="J264">
        <v>8493</v>
      </c>
      <c r="K264">
        <v>8302.75</v>
      </c>
      <c r="L264" s="1">
        <v>0</v>
      </c>
      <c r="M264" s="11">
        <f t="shared" si="17"/>
        <v>0</v>
      </c>
      <c r="N264" s="3">
        <f t="shared" si="16"/>
        <v>1.1945354432098234</v>
      </c>
      <c r="O264" s="3">
        <f t="shared" si="19"/>
        <v>1.1973333444241971</v>
      </c>
      <c r="P264" s="2">
        <f t="shared" si="18"/>
        <v>-2.7979012143737325E-3</v>
      </c>
    </row>
    <row r="265" spans="1:16" x14ac:dyDescent="0.2">
      <c r="A265" t="s">
        <v>276</v>
      </c>
      <c r="B265">
        <v>8410</v>
      </c>
      <c r="C265">
        <v>110</v>
      </c>
      <c r="D265">
        <v>8290</v>
      </c>
      <c r="E265">
        <v>8510</v>
      </c>
      <c r="F265">
        <v>8290</v>
      </c>
      <c r="G265">
        <v>2458567</v>
      </c>
      <c r="H265">
        <v>8380</v>
      </c>
      <c r="I265">
        <v>8408</v>
      </c>
      <c r="J265">
        <v>8482.5</v>
      </c>
      <c r="K265">
        <v>8313.5</v>
      </c>
      <c r="L265" s="1">
        <v>0.75</v>
      </c>
      <c r="M265" s="11">
        <f t="shared" si="17"/>
        <v>1.1889705350771607E-3</v>
      </c>
      <c r="N265" s="3">
        <f t="shared" si="16"/>
        <v>1.1956006437936346</v>
      </c>
      <c r="O265" s="3">
        <f t="shared" si="19"/>
        <v>1.1973333444241971</v>
      </c>
      <c r="P265" s="2">
        <f t="shared" si="18"/>
        <v>-1.7327006305625225E-3</v>
      </c>
    </row>
    <row r="266" spans="1:16" x14ac:dyDescent="0.2">
      <c r="A266" t="s">
        <v>277</v>
      </c>
      <c r="B266">
        <v>8265</v>
      </c>
      <c r="C266">
        <v>145</v>
      </c>
      <c r="D266">
        <v>8420</v>
      </c>
      <c r="E266">
        <v>8455</v>
      </c>
      <c r="F266">
        <v>8250</v>
      </c>
      <c r="G266">
        <v>2265437</v>
      </c>
      <c r="H266">
        <v>8325</v>
      </c>
      <c r="I266">
        <v>8345</v>
      </c>
      <c r="J266">
        <v>8465.5</v>
      </c>
      <c r="K266">
        <v>8315.5</v>
      </c>
      <c r="L266" s="1">
        <v>0</v>
      </c>
      <c r="M266" s="11">
        <f t="shared" si="17"/>
        <v>0</v>
      </c>
      <c r="N266" s="3">
        <f t="shared" si="16"/>
        <v>1.1956006437936346</v>
      </c>
      <c r="O266" s="3">
        <f t="shared" si="19"/>
        <v>1.1973333444241971</v>
      </c>
      <c r="P266" s="2">
        <f t="shared" si="18"/>
        <v>-1.7327006305625225E-3</v>
      </c>
    </row>
    <row r="267" spans="1:16" x14ac:dyDescent="0.2">
      <c r="A267" t="s">
        <v>278</v>
      </c>
      <c r="B267">
        <v>8160</v>
      </c>
      <c r="C267">
        <v>105</v>
      </c>
      <c r="D267">
        <v>8250</v>
      </c>
      <c r="E267">
        <v>8365</v>
      </c>
      <c r="F267">
        <v>8135</v>
      </c>
      <c r="G267">
        <v>2160422</v>
      </c>
      <c r="H267">
        <v>8278.3333333333339</v>
      </c>
      <c r="I267">
        <v>8313</v>
      </c>
      <c r="J267">
        <v>8430.5</v>
      </c>
      <c r="K267">
        <v>8312.5</v>
      </c>
      <c r="L267" s="1">
        <v>0</v>
      </c>
      <c r="M267" s="11">
        <f t="shared" si="17"/>
        <v>0</v>
      </c>
      <c r="N267" s="3">
        <f t="shared" si="16"/>
        <v>1.1956006437936346</v>
      </c>
      <c r="O267" s="3">
        <f t="shared" si="19"/>
        <v>1.1973333444241971</v>
      </c>
      <c r="P267" s="2">
        <f t="shared" si="18"/>
        <v>-1.7327006305625225E-3</v>
      </c>
    </row>
    <row r="268" spans="1:16" x14ac:dyDescent="0.2">
      <c r="A268" t="s">
        <v>279</v>
      </c>
      <c r="B268">
        <v>8205</v>
      </c>
      <c r="C268">
        <v>45</v>
      </c>
      <c r="D268">
        <v>8135</v>
      </c>
      <c r="E268">
        <v>8255</v>
      </c>
      <c r="F268">
        <v>8060</v>
      </c>
      <c r="G268">
        <v>3862832</v>
      </c>
      <c r="H268">
        <v>8210</v>
      </c>
      <c r="I268">
        <v>8268</v>
      </c>
      <c r="J268">
        <v>8391</v>
      </c>
      <c r="K268">
        <v>8321.75</v>
      </c>
      <c r="L268" s="1">
        <v>0</v>
      </c>
      <c r="M268" s="11">
        <f t="shared" si="17"/>
        <v>0</v>
      </c>
      <c r="N268" s="3">
        <f t="shared" si="16"/>
        <v>1.1956006437936346</v>
      </c>
      <c r="O268" s="3">
        <f t="shared" si="19"/>
        <v>1.1973333444241971</v>
      </c>
      <c r="P268" s="2">
        <f t="shared" si="18"/>
        <v>-1.7327006305625225E-3</v>
      </c>
    </row>
    <row r="269" spans="1:16" x14ac:dyDescent="0.2">
      <c r="A269" t="s">
        <v>280</v>
      </c>
      <c r="B269">
        <v>8170</v>
      </c>
      <c r="C269">
        <v>35</v>
      </c>
      <c r="D269">
        <v>8245</v>
      </c>
      <c r="E269">
        <v>8310</v>
      </c>
      <c r="F269">
        <v>8150</v>
      </c>
      <c r="G269">
        <v>2290499</v>
      </c>
      <c r="H269">
        <v>8178.333333333333</v>
      </c>
      <c r="I269">
        <v>8242</v>
      </c>
      <c r="J269">
        <v>8348</v>
      </c>
      <c r="K269">
        <v>8331.25</v>
      </c>
      <c r="L269" s="1">
        <v>0</v>
      </c>
      <c r="M269" s="11">
        <f t="shared" si="17"/>
        <v>0</v>
      </c>
      <c r="N269" s="3">
        <f t="shared" si="16"/>
        <v>1.1956006437936346</v>
      </c>
      <c r="O269" s="3">
        <f t="shared" si="19"/>
        <v>1.1973333444241971</v>
      </c>
      <c r="P269" s="2">
        <f t="shared" si="18"/>
        <v>-1.7327006305625225E-3</v>
      </c>
    </row>
    <row r="270" spans="1:16" x14ac:dyDescent="0.2">
      <c r="A270" t="s">
        <v>281</v>
      </c>
      <c r="B270">
        <v>8090</v>
      </c>
      <c r="C270">
        <v>80</v>
      </c>
      <c r="D270">
        <v>8140</v>
      </c>
      <c r="E270">
        <v>8215</v>
      </c>
      <c r="F270">
        <v>8090</v>
      </c>
      <c r="G270">
        <v>1639555</v>
      </c>
      <c r="H270">
        <v>8155</v>
      </c>
      <c r="I270">
        <v>8178</v>
      </c>
      <c r="J270">
        <v>8293</v>
      </c>
      <c r="K270">
        <v>8341</v>
      </c>
      <c r="L270" s="1">
        <v>0</v>
      </c>
      <c r="M270" s="11">
        <f t="shared" si="17"/>
        <v>0</v>
      </c>
      <c r="N270" s="3">
        <f t="shared" si="16"/>
        <v>1.1956006437936346</v>
      </c>
      <c r="O270" s="3">
        <f t="shared" si="19"/>
        <v>1.1973333444241971</v>
      </c>
      <c r="P270" s="2">
        <f t="shared" si="18"/>
        <v>-1.7327006305625225E-3</v>
      </c>
    </row>
    <row r="271" spans="1:16" x14ac:dyDescent="0.2">
      <c r="A271" t="s">
        <v>282</v>
      </c>
      <c r="B271">
        <v>8000</v>
      </c>
      <c r="C271">
        <v>90</v>
      </c>
      <c r="D271">
        <v>8090</v>
      </c>
      <c r="E271">
        <v>8145</v>
      </c>
      <c r="F271">
        <v>8000</v>
      </c>
      <c r="G271">
        <v>1764505</v>
      </c>
      <c r="H271">
        <v>8086.666666666667</v>
      </c>
      <c r="I271">
        <v>8125</v>
      </c>
      <c r="J271">
        <v>8235</v>
      </c>
      <c r="K271">
        <v>8339.25</v>
      </c>
      <c r="L271" s="1">
        <v>0</v>
      </c>
      <c r="M271" s="11">
        <f t="shared" si="17"/>
        <v>0</v>
      </c>
      <c r="N271" s="3">
        <f t="shared" si="16"/>
        <v>1.1956006437936346</v>
      </c>
      <c r="O271" s="3">
        <f t="shared" si="19"/>
        <v>1.1973333444241971</v>
      </c>
      <c r="P271" s="2">
        <f t="shared" si="18"/>
        <v>-1.7327006305625225E-3</v>
      </c>
    </row>
    <row r="272" spans="1:16" x14ac:dyDescent="0.2">
      <c r="A272" t="s">
        <v>283</v>
      </c>
      <c r="B272">
        <v>7885</v>
      </c>
      <c r="C272">
        <v>115</v>
      </c>
      <c r="D272">
        <v>7980</v>
      </c>
      <c r="E272">
        <v>8035</v>
      </c>
      <c r="F272">
        <v>7880</v>
      </c>
      <c r="G272">
        <v>2208512</v>
      </c>
      <c r="H272">
        <v>7991.666666666667</v>
      </c>
      <c r="I272">
        <v>8070</v>
      </c>
      <c r="J272">
        <v>8191.5</v>
      </c>
      <c r="K272">
        <v>8333.5</v>
      </c>
      <c r="L272" s="1">
        <v>0</v>
      </c>
      <c r="M272" s="11">
        <f t="shared" si="17"/>
        <v>0</v>
      </c>
      <c r="N272" s="3">
        <f t="shared" si="16"/>
        <v>1.1956006437936346</v>
      </c>
      <c r="O272" s="3">
        <f t="shared" si="19"/>
        <v>1.1973333444241971</v>
      </c>
      <c r="P272" s="2">
        <f t="shared" si="18"/>
        <v>-1.7327006305625225E-3</v>
      </c>
    </row>
    <row r="273" spans="1:16" x14ac:dyDescent="0.2">
      <c r="A273" t="s">
        <v>284</v>
      </c>
      <c r="B273">
        <v>7855</v>
      </c>
      <c r="C273">
        <v>30</v>
      </c>
      <c r="D273">
        <v>7955</v>
      </c>
      <c r="E273">
        <v>7975</v>
      </c>
      <c r="F273">
        <v>7790</v>
      </c>
      <c r="G273">
        <v>1748933</v>
      </c>
      <c r="H273">
        <v>7913.333333333333</v>
      </c>
      <c r="I273">
        <v>8000</v>
      </c>
      <c r="J273">
        <v>8134</v>
      </c>
      <c r="K273">
        <v>8321</v>
      </c>
      <c r="L273" s="1">
        <v>0</v>
      </c>
      <c r="M273" s="11">
        <f t="shared" si="17"/>
        <v>0</v>
      </c>
      <c r="N273" s="3">
        <f t="shared" si="16"/>
        <v>1.1956006437936346</v>
      </c>
      <c r="O273" s="3">
        <f t="shared" si="19"/>
        <v>1.1973333444241971</v>
      </c>
      <c r="P273" s="2">
        <f t="shared" si="18"/>
        <v>-1.7327006305625225E-3</v>
      </c>
    </row>
    <row r="274" spans="1:16" x14ac:dyDescent="0.2">
      <c r="A274" t="s">
        <v>285</v>
      </c>
      <c r="B274">
        <v>8040</v>
      </c>
      <c r="C274">
        <v>185</v>
      </c>
      <c r="D274">
        <v>7900</v>
      </c>
      <c r="E274">
        <v>8040</v>
      </c>
      <c r="F274">
        <v>7785</v>
      </c>
      <c r="G274">
        <v>3248149</v>
      </c>
      <c r="H274">
        <v>7926.666666666667</v>
      </c>
      <c r="I274">
        <v>7974</v>
      </c>
      <c r="J274">
        <v>8108</v>
      </c>
      <c r="K274">
        <v>8300.5</v>
      </c>
      <c r="L274" s="1">
        <v>0.5</v>
      </c>
      <c r="M274" s="11">
        <f t="shared" si="17"/>
        <v>-5.5971044216417409E-3</v>
      </c>
      <c r="N274" s="3">
        <f t="shared" si="16"/>
        <v>1.192254692968687</v>
      </c>
      <c r="O274" s="3">
        <f t="shared" si="19"/>
        <v>1.1973333444241971</v>
      </c>
      <c r="P274" s="2">
        <f t="shared" si="18"/>
        <v>-5.0786514555101192E-3</v>
      </c>
    </row>
    <row r="275" spans="1:16" x14ac:dyDescent="0.2">
      <c r="A275" t="s">
        <v>286</v>
      </c>
      <c r="B275">
        <v>8015</v>
      </c>
      <c r="C275">
        <v>25</v>
      </c>
      <c r="D275">
        <v>7995</v>
      </c>
      <c r="E275">
        <v>8080</v>
      </c>
      <c r="F275">
        <v>7980</v>
      </c>
      <c r="G275">
        <v>1533403</v>
      </c>
      <c r="H275">
        <v>7970</v>
      </c>
      <c r="I275">
        <v>7959</v>
      </c>
      <c r="J275">
        <v>8068.5</v>
      </c>
      <c r="K275">
        <v>8275.5</v>
      </c>
      <c r="L275" s="1">
        <v>0.5</v>
      </c>
      <c r="M275" s="11">
        <f t="shared" si="17"/>
        <v>2.4952310480348405E-3</v>
      </c>
      <c r="N275" s="3">
        <f t="shared" si="16"/>
        <v>1.1937421684322174</v>
      </c>
      <c r="O275" s="3">
        <f t="shared" si="19"/>
        <v>1.1973333444241971</v>
      </c>
      <c r="P275" s="2">
        <f t="shared" si="18"/>
        <v>-3.5911759919797781E-3</v>
      </c>
    </row>
    <row r="276" spans="1:16" x14ac:dyDescent="0.2">
      <c r="A276" t="s">
        <v>287</v>
      </c>
      <c r="B276">
        <v>8210</v>
      </c>
      <c r="C276">
        <v>195</v>
      </c>
      <c r="D276">
        <v>8035</v>
      </c>
      <c r="E276">
        <v>8210</v>
      </c>
      <c r="F276">
        <v>8025</v>
      </c>
      <c r="G276">
        <v>2633871</v>
      </c>
      <c r="H276">
        <v>8088.333333333333</v>
      </c>
      <c r="I276">
        <v>8001</v>
      </c>
      <c r="J276">
        <v>8063</v>
      </c>
      <c r="K276">
        <v>8264.25</v>
      </c>
      <c r="L276" s="1">
        <v>0.75</v>
      </c>
      <c r="M276" s="11">
        <f t="shared" si="17"/>
        <v>-3.6541700609012961E-3</v>
      </c>
      <c r="N276" s="3">
        <f t="shared" si="16"/>
        <v>1.1904705657629771</v>
      </c>
      <c r="O276" s="3">
        <f t="shared" si="19"/>
        <v>1.1973333444241971</v>
      </c>
      <c r="P276" s="2">
        <f t="shared" si="18"/>
        <v>-6.8627786612200925E-3</v>
      </c>
    </row>
    <row r="277" spans="1:16" x14ac:dyDescent="0.2">
      <c r="A277" t="s">
        <v>288</v>
      </c>
      <c r="B277">
        <v>8000</v>
      </c>
      <c r="C277">
        <v>210</v>
      </c>
      <c r="D277">
        <v>8180</v>
      </c>
      <c r="E277">
        <v>8295</v>
      </c>
      <c r="F277">
        <v>8000</v>
      </c>
      <c r="G277">
        <v>2801374</v>
      </c>
      <c r="H277">
        <v>8075</v>
      </c>
      <c r="I277">
        <v>8024</v>
      </c>
      <c r="J277">
        <v>8047</v>
      </c>
      <c r="K277">
        <v>8238.75</v>
      </c>
      <c r="L277" s="1">
        <v>0</v>
      </c>
      <c r="M277" s="11">
        <f t="shared" si="17"/>
        <v>0</v>
      </c>
      <c r="N277" s="3">
        <f t="shared" si="16"/>
        <v>1.1904705657629771</v>
      </c>
      <c r="O277" s="3">
        <f t="shared" si="19"/>
        <v>1.1973333444241971</v>
      </c>
      <c r="P277" s="2">
        <f t="shared" si="18"/>
        <v>-6.8627786612200925E-3</v>
      </c>
    </row>
    <row r="278" spans="1:16" x14ac:dyDescent="0.2">
      <c r="A278" t="s">
        <v>289</v>
      </c>
      <c r="B278">
        <v>7945</v>
      </c>
      <c r="C278">
        <v>55</v>
      </c>
      <c r="D278">
        <v>8035</v>
      </c>
      <c r="E278">
        <v>8130</v>
      </c>
      <c r="F278">
        <v>7900</v>
      </c>
      <c r="G278">
        <v>3011025</v>
      </c>
      <c r="H278">
        <v>8051.666666666667</v>
      </c>
      <c r="I278">
        <v>8042</v>
      </c>
      <c r="J278">
        <v>8021</v>
      </c>
      <c r="K278">
        <v>8206</v>
      </c>
      <c r="L278" s="1">
        <v>0</v>
      </c>
      <c r="M278" s="11">
        <f t="shared" si="17"/>
        <v>0</v>
      </c>
      <c r="N278" s="3">
        <f t="shared" si="16"/>
        <v>1.1904705657629771</v>
      </c>
      <c r="O278" s="3">
        <f t="shared" si="19"/>
        <v>1.1973333444241971</v>
      </c>
      <c r="P278" s="2">
        <f t="shared" si="18"/>
        <v>-6.8627786612200925E-3</v>
      </c>
    </row>
    <row r="279" spans="1:16" x14ac:dyDescent="0.2">
      <c r="A279" t="s">
        <v>290</v>
      </c>
      <c r="B279">
        <v>8090</v>
      </c>
      <c r="C279">
        <v>145</v>
      </c>
      <c r="D279">
        <v>7980</v>
      </c>
      <c r="E279">
        <v>8105</v>
      </c>
      <c r="F279">
        <v>7920</v>
      </c>
      <c r="G279">
        <v>2109608</v>
      </c>
      <c r="H279">
        <v>8011.666666666667</v>
      </c>
      <c r="I279">
        <v>8052</v>
      </c>
      <c r="J279">
        <v>8013</v>
      </c>
      <c r="K279">
        <v>8180.5</v>
      </c>
      <c r="L279" s="1">
        <v>0.75</v>
      </c>
      <c r="M279" s="11">
        <f t="shared" si="17"/>
        <v>-2.4722776637824406E-3</v>
      </c>
      <c r="N279" s="3">
        <f t="shared" si="16"/>
        <v>1.1882631854211323</v>
      </c>
      <c r="O279" s="3">
        <f t="shared" si="19"/>
        <v>1.1973333444241971</v>
      </c>
      <c r="P279" s="2">
        <f t="shared" si="18"/>
        <v>-9.0701590030648482E-3</v>
      </c>
    </row>
    <row r="280" spans="1:16" x14ac:dyDescent="0.2">
      <c r="A280" t="s">
        <v>291</v>
      </c>
      <c r="B280">
        <v>8015</v>
      </c>
      <c r="C280">
        <v>75</v>
      </c>
      <c r="D280">
        <v>8070</v>
      </c>
      <c r="E280">
        <v>8120</v>
      </c>
      <c r="F280">
        <v>7970</v>
      </c>
      <c r="G280">
        <v>1689658</v>
      </c>
      <c r="H280">
        <v>8016.666666666667</v>
      </c>
      <c r="I280">
        <v>8052</v>
      </c>
      <c r="J280">
        <v>8005.5</v>
      </c>
      <c r="K280">
        <v>8149.25</v>
      </c>
      <c r="L280" s="1">
        <v>0.25</v>
      </c>
      <c r="M280" s="11">
        <f t="shared" si="17"/>
        <v>1.8714007860263226E-3</v>
      </c>
      <c r="N280" s="3">
        <f t="shared" si="16"/>
        <v>1.188819114585933</v>
      </c>
      <c r="O280" s="3">
        <f t="shared" si="19"/>
        <v>1.1973333444241971</v>
      </c>
      <c r="P280" s="2">
        <f t="shared" si="18"/>
        <v>-8.5142298382641091E-3</v>
      </c>
    </row>
    <row r="281" spans="1:16" x14ac:dyDescent="0.2">
      <c r="A281" t="s">
        <v>292</v>
      </c>
      <c r="B281">
        <v>8040</v>
      </c>
      <c r="C281">
        <v>25</v>
      </c>
      <c r="D281">
        <v>8030</v>
      </c>
      <c r="E281">
        <v>8040</v>
      </c>
      <c r="F281">
        <v>7910</v>
      </c>
      <c r="G281">
        <v>1743997</v>
      </c>
      <c r="H281">
        <v>8048.333333333333</v>
      </c>
      <c r="I281">
        <v>8018</v>
      </c>
      <c r="J281">
        <v>8009.5</v>
      </c>
      <c r="K281">
        <v>8122.25</v>
      </c>
      <c r="L281" s="1">
        <v>0.5</v>
      </c>
      <c r="M281" s="11">
        <f t="shared" si="17"/>
        <v>6.2180049129345605E-4</v>
      </c>
      <c r="N281" s="3">
        <f t="shared" si="16"/>
        <v>1.1891887187406873</v>
      </c>
      <c r="O281" s="3">
        <f t="shared" si="19"/>
        <v>1.1973333444241971</v>
      </c>
      <c r="P281" s="2">
        <f t="shared" si="18"/>
        <v>-8.1446256835098207E-3</v>
      </c>
    </row>
    <row r="282" spans="1:16" x14ac:dyDescent="0.2">
      <c r="A282" t="s">
        <v>293</v>
      </c>
      <c r="B282">
        <v>8055</v>
      </c>
      <c r="C282">
        <v>15</v>
      </c>
      <c r="D282">
        <v>8045</v>
      </c>
      <c r="E282">
        <v>8065</v>
      </c>
      <c r="F282">
        <v>7985</v>
      </c>
      <c r="G282">
        <v>1733966</v>
      </c>
      <c r="H282">
        <v>8036.666666666667</v>
      </c>
      <c r="I282">
        <v>8029</v>
      </c>
      <c r="J282">
        <v>8026.5</v>
      </c>
      <c r="K282">
        <v>8109</v>
      </c>
      <c r="L282" s="1">
        <v>0.75</v>
      </c>
      <c r="M282" s="11">
        <f t="shared" si="17"/>
        <v>5.5865016759777397E-3</v>
      </c>
      <c r="N282" s="3">
        <f t="shared" si="16"/>
        <v>1.1941712723184115</v>
      </c>
      <c r="O282" s="3">
        <f t="shared" si="19"/>
        <v>1.1973333444241971</v>
      </c>
      <c r="P282" s="2">
        <f t="shared" si="18"/>
        <v>-3.1620721057856738E-3</v>
      </c>
    </row>
    <row r="283" spans="1:16" x14ac:dyDescent="0.2">
      <c r="A283" t="s">
        <v>294</v>
      </c>
      <c r="B283">
        <v>8065</v>
      </c>
      <c r="C283">
        <v>10</v>
      </c>
      <c r="D283">
        <v>8100</v>
      </c>
      <c r="E283">
        <v>8170</v>
      </c>
      <c r="F283">
        <v>8015</v>
      </c>
      <c r="G283">
        <v>2109910</v>
      </c>
      <c r="H283">
        <v>8053.333333333333</v>
      </c>
      <c r="I283">
        <v>8053</v>
      </c>
      <c r="J283">
        <v>8047.5</v>
      </c>
      <c r="K283">
        <v>8090.75</v>
      </c>
      <c r="L283" s="1">
        <v>0.75</v>
      </c>
      <c r="M283" s="11">
        <f t="shared" si="17"/>
        <v>1.2398354928704336E-3</v>
      </c>
      <c r="N283" s="3">
        <f t="shared" si="16"/>
        <v>1.1952817042644015</v>
      </c>
      <c r="O283" s="3">
        <f t="shared" si="19"/>
        <v>1.1973333444241971</v>
      </c>
      <c r="P283" s="2">
        <f t="shared" si="18"/>
        <v>-2.0516401597956424E-3</v>
      </c>
    </row>
    <row r="284" spans="1:16" x14ac:dyDescent="0.2">
      <c r="A284" t="s">
        <v>295</v>
      </c>
      <c r="B284">
        <v>8120</v>
      </c>
      <c r="C284">
        <v>55</v>
      </c>
      <c r="D284">
        <v>8075</v>
      </c>
      <c r="E284">
        <v>8120</v>
      </c>
      <c r="F284">
        <v>8045</v>
      </c>
      <c r="G284">
        <v>1377729</v>
      </c>
      <c r="H284">
        <v>8080</v>
      </c>
      <c r="I284">
        <v>8059</v>
      </c>
      <c r="J284">
        <v>8055.5</v>
      </c>
      <c r="K284">
        <v>8081.75</v>
      </c>
      <c r="L284" s="1">
        <v>1</v>
      </c>
      <c r="M284" s="11">
        <f t="shared" si="17"/>
        <v>3.694490948275897E-3</v>
      </c>
      <c r="N284" s="3">
        <f t="shared" si="16"/>
        <v>1.1996976617014461</v>
      </c>
      <c r="O284" s="3">
        <f t="shared" si="19"/>
        <v>1.1996976617014461</v>
      </c>
      <c r="P284" s="2">
        <f t="shared" si="18"/>
        <v>0</v>
      </c>
    </row>
    <row r="285" spans="1:16" x14ac:dyDescent="0.2">
      <c r="A285" t="s">
        <v>296</v>
      </c>
      <c r="B285">
        <v>8095</v>
      </c>
      <c r="C285">
        <v>25</v>
      </c>
      <c r="D285">
        <v>8150</v>
      </c>
      <c r="E285">
        <v>8150</v>
      </c>
      <c r="F285">
        <v>8060</v>
      </c>
      <c r="G285">
        <v>1304533</v>
      </c>
      <c r="H285">
        <v>8093.333333333333</v>
      </c>
      <c r="I285">
        <v>8075</v>
      </c>
      <c r="J285">
        <v>8063.5</v>
      </c>
      <c r="K285">
        <v>8066</v>
      </c>
      <c r="L285" s="1">
        <v>1</v>
      </c>
      <c r="M285" s="11">
        <f t="shared" si="17"/>
        <v>6.1757516985805339E-4</v>
      </c>
      <c r="N285" s="3">
        <f t="shared" si="16"/>
        <v>1.2004385651886498</v>
      </c>
      <c r="O285" s="3">
        <f t="shared" si="19"/>
        <v>1.2004385651886498</v>
      </c>
      <c r="P285" s="2">
        <f t="shared" si="18"/>
        <v>0</v>
      </c>
    </row>
    <row r="286" spans="1:16" x14ac:dyDescent="0.2">
      <c r="A286" t="s">
        <v>297</v>
      </c>
      <c r="B286">
        <v>8250</v>
      </c>
      <c r="C286">
        <v>155</v>
      </c>
      <c r="D286">
        <v>8100</v>
      </c>
      <c r="E286">
        <v>8250</v>
      </c>
      <c r="F286">
        <v>8070</v>
      </c>
      <c r="G286">
        <v>2612964</v>
      </c>
      <c r="H286">
        <v>8155</v>
      </c>
      <c r="I286">
        <v>8117</v>
      </c>
      <c r="J286">
        <v>8067.5</v>
      </c>
      <c r="K286">
        <v>8065.25</v>
      </c>
      <c r="L286" s="1">
        <v>1</v>
      </c>
      <c r="M286" s="11">
        <f t="shared" si="17"/>
        <v>4.8483944121213707E-3</v>
      </c>
      <c r="N286" s="3">
        <f t="shared" si="16"/>
        <v>1.2062587648202054</v>
      </c>
      <c r="O286" s="3">
        <f t="shared" si="19"/>
        <v>1.2062587648202054</v>
      </c>
      <c r="P286" s="2">
        <f t="shared" si="18"/>
        <v>0</v>
      </c>
    </row>
    <row r="287" spans="1:16" x14ac:dyDescent="0.2">
      <c r="A287" t="s">
        <v>298</v>
      </c>
      <c r="B287">
        <v>8280</v>
      </c>
      <c r="C287">
        <v>30</v>
      </c>
      <c r="D287">
        <v>8290</v>
      </c>
      <c r="E287">
        <v>8310</v>
      </c>
      <c r="F287">
        <v>8210</v>
      </c>
      <c r="G287">
        <v>2360783</v>
      </c>
      <c r="H287">
        <v>8208.3333333333339</v>
      </c>
      <c r="I287">
        <v>8162</v>
      </c>
      <c r="J287">
        <v>8095.5</v>
      </c>
      <c r="K287">
        <v>8071.25</v>
      </c>
      <c r="L287" s="1">
        <v>1</v>
      </c>
      <c r="M287" s="11">
        <f t="shared" si="17"/>
        <v>-6.0387367995168306E-3</v>
      </c>
      <c r="N287" s="3">
        <f t="shared" si="16"/>
        <v>1.1989744856273459</v>
      </c>
      <c r="O287" s="3">
        <f t="shared" si="19"/>
        <v>1.2062587648202054</v>
      </c>
      <c r="P287" s="2">
        <f t="shared" si="18"/>
        <v>-7.2842791928595663E-3</v>
      </c>
    </row>
    <row r="288" spans="1:16" x14ac:dyDescent="0.2">
      <c r="A288" t="s">
        <v>299</v>
      </c>
      <c r="B288">
        <v>8305</v>
      </c>
      <c r="C288">
        <v>25</v>
      </c>
      <c r="D288">
        <v>8230</v>
      </c>
      <c r="E288">
        <v>8350</v>
      </c>
      <c r="F288">
        <v>8220</v>
      </c>
      <c r="G288">
        <v>2110365</v>
      </c>
      <c r="H288">
        <v>8278.3333333333339</v>
      </c>
      <c r="I288">
        <v>8210</v>
      </c>
      <c r="J288">
        <v>8131.5</v>
      </c>
      <c r="K288">
        <v>8076.25</v>
      </c>
      <c r="L288" s="1">
        <v>1</v>
      </c>
      <c r="M288" s="11">
        <f t="shared" si="17"/>
        <v>1.2040038109573103E-3</v>
      </c>
      <c r="N288" s="3">
        <f t="shared" si="16"/>
        <v>1.2004180554772819</v>
      </c>
      <c r="O288" s="3">
        <f t="shared" si="19"/>
        <v>1.2062587648202054</v>
      </c>
      <c r="P288" s="2">
        <f t="shared" si="18"/>
        <v>-5.8407093429235779E-3</v>
      </c>
    </row>
    <row r="289" spans="1:16" x14ac:dyDescent="0.2">
      <c r="A289" t="s">
        <v>300</v>
      </c>
      <c r="B289">
        <v>8340</v>
      </c>
      <c r="C289">
        <v>35</v>
      </c>
      <c r="D289">
        <v>8315</v>
      </c>
      <c r="E289">
        <v>8345</v>
      </c>
      <c r="F289">
        <v>8295</v>
      </c>
      <c r="G289">
        <v>1457456</v>
      </c>
      <c r="H289">
        <v>8308.3333333333339</v>
      </c>
      <c r="I289">
        <v>8254</v>
      </c>
      <c r="J289">
        <v>8156.5</v>
      </c>
      <c r="K289">
        <v>8084.75</v>
      </c>
      <c r="L289" s="1">
        <v>1</v>
      </c>
      <c r="M289" s="11">
        <f t="shared" si="17"/>
        <v>-9.0000000119161427E-8</v>
      </c>
      <c r="N289" s="3">
        <f t="shared" si="16"/>
        <v>1.2004179474396568</v>
      </c>
      <c r="O289" s="3">
        <f t="shared" si="19"/>
        <v>1.2062587648202054</v>
      </c>
      <c r="P289" s="2">
        <f t="shared" si="18"/>
        <v>-5.8408173805486463E-3</v>
      </c>
    </row>
    <row r="290" spans="1:16" x14ac:dyDescent="0.2">
      <c r="A290" t="s">
        <v>301</v>
      </c>
      <c r="B290">
        <v>8410</v>
      </c>
      <c r="C290">
        <v>70</v>
      </c>
      <c r="D290">
        <v>8340</v>
      </c>
      <c r="E290">
        <v>8415</v>
      </c>
      <c r="F290">
        <v>8325</v>
      </c>
      <c r="G290">
        <v>2677964</v>
      </c>
      <c r="H290">
        <v>8351.6666666666661</v>
      </c>
      <c r="I290">
        <v>8317</v>
      </c>
      <c r="J290">
        <v>8196</v>
      </c>
      <c r="K290">
        <v>8100.75</v>
      </c>
      <c r="L290" s="1">
        <v>1</v>
      </c>
      <c r="M290" s="11">
        <f t="shared" si="17"/>
        <v>1.7835008026156896E-3</v>
      </c>
      <c r="N290" s="3">
        <f t="shared" si="16"/>
        <v>1.2025588938123897</v>
      </c>
      <c r="O290" s="3">
        <f t="shared" si="19"/>
        <v>1.2062587648202054</v>
      </c>
      <c r="P290" s="2">
        <f t="shared" si="18"/>
        <v>-3.6998710078157693E-3</v>
      </c>
    </row>
    <row r="291" spans="1:16" x14ac:dyDescent="0.2">
      <c r="A291" t="s">
        <v>302</v>
      </c>
      <c r="B291">
        <v>8415</v>
      </c>
      <c r="C291">
        <v>5</v>
      </c>
      <c r="D291">
        <v>8425</v>
      </c>
      <c r="E291">
        <v>8450</v>
      </c>
      <c r="F291">
        <v>8395</v>
      </c>
      <c r="G291">
        <v>1832489</v>
      </c>
      <c r="H291">
        <v>8388.3333333333339</v>
      </c>
      <c r="I291">
        <v>8350</v>
      </c>
      <c r="J291">
        <v>8233.5</v>
      </c>
      <c r="K291">
        <v>8121.5</v>
      </c>
      <c r="L291" s="1">
        <v>1</v>
      </c>
      <c r="M291" s="11">
        <f t="shared" si="17"/>
        <v>5.9408701128949026E-4</v>
      </c>
      <c r="N291" s="3">
        <f t="shared" si="16"/>
        <v>1.2032733184315143</v>
      </c>
      <c r="O291" s="3">
        <f t="shared" si="19"/>
        <v>1.2062587648202054</v>
      </c>
      <c r="P291" s="2">
        <f t="shared" si="18"/>
        <v>-2.9854463886911375E-3</v>
      </c>
    </row>
    <row r="292" spans="1:16" x14ac:dyDescent="0.2">
      <c r="A292" t="s">
        <v>303</v>
      </c>
      <c r="B292">
        <v>8295</v>
      </c>
      <c r="C292">
        <v>120</v>
      </c>
      <c r="D292">
        <v>8420</v>
      </c>
      <c r="E292">
        <v>8440</v>
      </c>
      <c r="F292">
        <v>8295</v>
      </c>
      <c r="G292">
        <v>2189603</v>
      </c>
      <c r="H292">
        <v>8373.3333333333339</v>
      </c>
      <c r="I292">
        <v>8353</v>
      </c>
      <c r="J292">
        <v>8257.5</v>
      </c>
      <c r="K292">
        <v>8142</v>
      </c>
      <c r="L292" s="1">
        <v>0.5</v>
      </c>
      <c r="M292" s="11">
        <f t="shared" si="17"/>
        <v>1.8082281012656853E-3</v>
      </c>
      <c r="N292" s="3">
        <f t="shared" si="16"/>
        <v>1.2043612147454599</v>
      </c>
      <c r="O292" s="3">
        <f t="shared" si="19"/>
        <v>1.2062587648202054</v>
      </c>
      <c r="P292" s="2">
        <f t="shared" si="18"/>
        <v>-1.8975500747455687E-3</v>
      </c>
    </row>
    <row r="293" spans="1:16" x14ac:dyDescent="0.2">
      <c r="A293" t="s">
        <v>304</v>
      </c>
      <c r="B293">
        <v>8300</v>
      </c>
      <c r="C293">
        <v>5</v>
      </c>
      <c r="D293">
        <v>8310</v>
      </c>
      <c r="E293">
        <v>8375</v>
      </c>
      <c r="F293">
        <v>8280</v>
      </c>
      <c r="G293">
        <v>2186824</v>
      </c>
      <c r="H293">
        <v>8336.6666666666661</v>
      </c>
      <c r="I293">
        <v>8352</v>
      </c>
      <c r="J293">
        <v>8281</v>
      </c>
      <c r="K293">
        <v>8164.25</v>
      </c>
      <c r="L293" s="1">
        <v>0.5</v>
      </c>
      <c r="M293" s="11">
        <f t="shared" si="17"/>
        <v>-9.0000000008139125E-8</v>
      </c>
      <c r="N293" s="3">
        <f t="shared" si="16"/>
        <v>1.2043611605492051</v>
      </c>
      <c r="O293" s="3">
        <f t="shared" si="19"/>
        <v>1.2062587648202054</v>
      </c>
      <c r="P293" s="2">
        <f t="shared" si="18"/>
        <v>-1.897604271000386E-3</v>
      </c>
    </row>
    <row r="294" spans="1:16" x14ac:dyDescent="0.2">
      <c r="A294" t="s">
        <v>305</v>
      </c>
      <c r="B294">
        <v>8225</v>
      </c>
      <c r="C294">
        <v>75</v>
      </c>
      <c r="D294">
        <v>8300</v>
      </c>
      <c r="E294">
        <v>8330</v>
      </c>
      <c r="F294">
        <v>8225</v>
      </c>
      <c r="G294">
        <v>1144399</v>
      </c>
      <c r="H294">
        <v>8273.3333333333339</v>
      </c>
      <c r="I294">
        <v>8329</v>
      </c>
      <c r="J294">
        <v>8291.5</v>
      </c>
      <c r="K294">
        <v>8173.5</v>
      </c>
      <c r="L294" s="1">
        <v>0.25</v>
      </c>
      <c r="M294" s="11">
        <f t="shared" si="17"/>
        <v>3.0394234042552259E-3</v>
      </c>
      <c r="N294" s="3">
        <f t="shared" si="16"/>
        <v>1.2052763014238423</v>
      </c>
      <c r="O294" s="3">
        <f t="shared" si="19"/>
        <v>1.2062587648202054</v>
      </c>
      <c r="P294" s="2">
        <f t="shared" si="18"/>
        <v>-9.8246339636309798E-4</v>
      </c>
    </row>
    <row r="295" spans="1:16" x14ac:dyDescent="0.2">
      <c r="A295" t="s">
        <v>306</v>
      </c>
      <c r="B295">
        <v>8220</v>
      </c>
      <c r="C295">
        <v>5</v>
      </c>
      <c r="D295">
        <v>8250</v>
      </c>
      <c r="E295">
        <v>8270</v>
      </c>
      <c r="F295">
        <v>8200</v>
      </c>
      <c r="G295">
        <v>934091</v>
      </c>
      <c r="H295">
        <v>8248.3333333333339</v>
      </c>
      <c r="I295">
        <v>8291</v>
      </c>
      <c r="J295">
        <v>8304</v>
      </c>
      <c r="K295">
        <v>8183.75</v>
      </c>
      <c r="L295" s="1">
        <v>0.25</v>
      </c>
      <c r="M295" s="11">
        <f t="shared" si="17"/>
        <v>6.6909069647203001E-3</v>
      </c>
      <c r="N295" s="3">
        <f t="shared" si="16"/>
        <v>1.2072923993237445</v>
      </c>
      <c r="O295" s="3">
        <f t="shared" si="19"/>
        <v>1.2072923993237445</v>
      </c>
      <c r="P295" s="2">
        <f t="shared" si="18"/>
        <v>0</v>
      </c>
    </row>
    <row r="296" spans="1:16" x14ac:dyDescent="0.2">
      <c r="A296" t="s">
        <v>307</v>
      </c>
      <c r="B296">
        <v>8160</v>
      </c>
      <c r="C296">
        <v>60</v>
      </c>
      <c r="D296">
        <v>8275</v>
      </c>
      <c r="E296">
        <v>8280</v>
      </c>
      <c r="F296">
        <v>8150</v>
      </c>
      <c r="G296">
        <v>1462232</v>
      </c>
      <c r="H296">
        <v>8201.6666666666661</v>
      </c>
      <c r="I296">
        <v>8240</v>
      </c>
      <c r="J296">
        <v>8295</v>
      </c>
      <c r="K296">
        <v>8181.25</v>
      </c>
      <c r="L296" s="1">
        <v>0</v>
      </c>
      <c r="M296" s="11">
        <f t="shared" si="17"/>
        <v>0</v>
      </c>
      <c r="N296" s="3">
        <f t="shared" si="16"/>
        <v>1.2072923993237445</v>
      </c>
      <c r="O296" s="3">
        <f t="shared" si="19"/>
        <v>1.2072923993237445</v>
      </c>
      <c r="P296" s="2">
        <f t="shared" si="18"/>
        <v>0</v>
      </c>
    </row>
    <row r="297" spans="1:16" x14ac:dyDescent="0.2">
      <c r="A297" t="s">
        <v>308</v>
      </c>
      <c r="B297">
        <v>7955</v>
      </c>
      <c r="C297">
        <v>205</v>
      </c>
      <c r="D297">
        <v>8100</v>
      </c>
      <c r="E297">
        <v>8100</v>
      </c>
      <c r="F297">
        <v>7940</v>
      </c>
      <c r="G297">
        <v>3449282</v>
      </c>
      <c r="H297">
        <v>8111.666666666667</v>
      </c>
      <c r="I297">
        <v>8172</v>
      </c>
      <c r="J297">
        <v>8262.5</v>
      </c>
      <c r="K297">
        <v>8179</v>
      </c>
      <c r="L297" s="1">
        <v>0</v>
      </c>
      <c r="M297" s="11">
        <f t="shared" si="17"/>
        <v>0</v>
      </c>
      <c r="N297" s="3">
        <f t="shared" si="16"/>
        <v>1.2072923993237445</v>
      </c>
      <c r="O297" s="3">
        <f t="shared" si="19"/>
        <v>1.2072923993237445</v>
      </c>
      <c r="P297" s="2">
        <f t="shared" si="18"/>
        <v>0</v>
      </c>
    </row>
    <row r="298" spans="1:16" x14ac:dyDescent="0.2">
      <c r="A298" t="s">
        <v>309</v>
      </c>
      <c r="B298">
        <v>8055</v>
      </c>
      <c r="C298">
        <v>100</v>
      </c>
      <c r="D298">
        <v>7900</v>
      </c>
      <c r="E298">
        <v>8065</v>
      </c>
      <c r="F298">
        <v>7865</v>
      </c>
      <c r="G298">
        <v>2859303</v>
      </c>
      <c r="H298">
        <v>8056.666666666667</v>
      </c>
      <c r="I298">
        <v>8123</v>
      </c>
      <c r="J298">
        <v>8237.5</v>
      </c>
      <c r="K298">
        <v>8184.5</v>
      </c>
      <c r="L298" s="1">
        <v>0</v>
      </c>
      <c r="M298" s="11">
        <f t="shared" si="17"/>
        <v>0</v>
      </c>
      <c r="N298" s="3">
        <f t="shared" si="16"/>
        <v>1.2072923993237445</v>
      </c>
      <c r="O298" s="3">
        <f t="shared" si="19"/>
        <v>1.2072923993237445</v>
      </c>
      <c r="P298" s="2">
        <f t="shared" si="18"/>
        <v>0</v>
      </c>
    </row>
    <row r="299" spans="1:16" x14ac:dyDescent="0.2">
      <c r="A299" t="s">
        <v>310</v>
      </c>
      <c r="B299">
        <v>8085</v>
      </c>
      <c r="C299">
        <v>30</v>
      </c>
      <c r="D299">
        <v>8035</v>
      </c>
      <c r="E299">
        <v>8110</v>
      </c>
      <c r="F299">
        <v>7990</v>
      </c>
      <c r="G299">
        <v>2223632</v>
      </c>
      <c r="H299">
        <v>8031.666666666667</v>
      </c>
      <c r="I299">
        <v>8095</v>
      </c>
      <c r="J299">
        <v>8212</v>
      </c>
      <c r="K299">
        <v>8184.25</v>
      </c>
      <c r="L299" s="1">
        <v>0.25</v>
      </c>
      <c r="M299" s="11">
        <f t="shared" si="17"/>
        <v>-3.0922356709955912E-3</v>
      </c>
      <c r="N299" s="3">
        <f t="shared" si="16"/>
        <v>1.2063590911681168</v>
      </c>
      <c r="O299" s="3">
        <f t="shared" si="19"/>
        <v>1.2072923993237445</v>
      </c>
      <c r="P299" s="2">
        <f t="shared" si="18"/>
        <v>-9.3330815562775449E-4</v>
      </c>
    </row>
    <row r="300" spans="1:16" x14ac:dyDescent="0.2">
      <c r="A300" t="s">
        <v>311</v>
      </c>
      <c r="B300">
        <v>8035</v>
      </c>
      <c r="C300">
        <v>50</v>
      </c>
      <c r="D300">
        <v>8060</v>
      </c>
      <c r="E300">
        <v>8120</v>
      </c>
      <c r="F300">
        <v>8010</v>
      </c>
      <c r="G300">
        <v>1828825</v>
      </c>
      <c r="H300">
        <v>8058.333333333333</v>
      </c>
      <c r="I300">
        <v>8058</v>
      </c>
      <c r="J300">
        <v>8174.5</v>
      </c>
      <c r="K300">
        <v>8185.25</v>
      </c>
      <c r="L300" s="1">
        <v>0</v>
      </c>
      <c r="M300" s="11">
        <f t="shared" si="17"/>
        <v>0</v>
      </c>
      <c r="N300" s="3">
        <f t="shared" si="16"/>
        <v>1.2063590911681168</v>
      </c>
      <c r="O300" s="3">
        <f t="shared" si="19"/>
        <v>1.2072923993237445</v>
      </c>
      <c r="P300" s="2">
        <f t="shared" si="18"/>
        <v>-9.3330815562775449E-4</v>
      </c>
    </row>
    <row r="301" spans="1:16" x14ac:dyDescent="0.2">
      <c r="A301" t="s">
        <v>312</v>
      </c>
      <c r="B301">
        <v>8035</v>
      </c>
      <c r="C301">
        <v>0</v>
      </c>
      <c r="D301">
        <v>8045</v>
      </c>
      <c r="E301">
        <v>8140</v>
      </c>
      <c r="F301">
        <v>7995</v>
      </c>
      <c r="G301">
        <v>2829827</v>
      </c>
      <c r="H301">
        <v>8051.666666666667</v>
      </c>
      <c r="I301">
        <v>8033</v>
      </c>
      <c r="J301">
        <v>8136.5</v>
      </c>
      <c r="K301">
        <v>8185</v>
      </c>
      <c r="L301" s="1">
        <v>0.25</v>
      </c>
      <c r="M301" s="11">
        <f t="shared" si="17"/>
        <v>-9.0000000008139125E-8</v>
      </c>
      <c r="N301" s="3">
        <f t="shared" si="16"/>
        <v>1.2063590640250372</v>
      </c>
      <c r="O301" s="3">
        <f t="shared" si="19"/>
        <v>1.2072923993237445</v>
      </c>
      <c r="P301" s="2">
        <f t="shared" si="18"/>
        <v>-9.3333529870731624E-4</v>
      </c>
    </row>
    <row r="302" spans="1:16" x14ac:dyDescent="0.2">
      <c r="A302" t="s">
        <v>313</v>
      </c>
      <c r="B302">
        <v>8260</v>
      </c>
      <c r="C302">
        <v>225</v>
      </c>
      <c r="D302">
        <v>8035</v>
      </c>
      <c r="E302">
        <v>8260</v>
      </c>
      <c r="F302">
        <v>7960</v>
      </c>
      <c r="G302">
        <v>4794420</v>
      </c>
      <c r="H302">
        <v>8110</v>
      </c>
      <c r="I302">
        <v>8094</v>
      </c>
      <c r="J302">
        <v>8133</v>
      </c>
      <c r="K302">
        <v>8195.25</v>
      </c>
      <c r="L302" s="1">
        <v>1</v>
      </c>
      <c r="M302" s="11">
        <f t="shared" si="17"/>
        <v>1.2105636440677969E-3</v>
      </c>
      <c r="N302" s="3">
        <f t="shared" si="16"/>
        <v>1.2078194384496377</v>
      </c>
      <c r="O302" s="3">
        <f t="shared" si="19"/>
        <v>1.2078194384496377</v>
      </c>
      <c r="P302" s="2">
        <f t="shared" si="18"/>
        <v>0</v>
      </c>
    </row>
    <row r="303" spans="1:16" x14ac:dyDescent="0.2">
      <c r="A303" t="s">
        <v>314</v>
      </c>
      <c r="B303">
        <v>8265</v>
      </c>
      <c r="C303">
        <v>5</v>
      </c>
      <c r="D303">
        <v>8270</v>
      </c>
      <c r="E303">
        <v>8315</v>
      </c>
      <c r="F303">
        <v>8245</v>
      </c>
      <c r="G303">
        <v>1865376</v>
      </c>
      <c r="H303">
        <v>8186.666666666667</v>
      </c>
      <c r="I303">
        <v>8136</v>
      </c>
      <c r="J303">
        <v>8129.5</v>
      </c>
      <c r="K303">
        <v>8205.25</v>
      </c>
      <c r="L303" s="1">
        <v>1</v>
      </c>
      <c r="M303" s="11">
        <f t="shared" si="17"/>
        <v>4.8395949848760722E-3</v>
      </c>
      <c r="N303" s="3">
        <f t="shared" si="16"/>
        <v>1.2136647953465944</v>
      </c>
      <c r="O303" s="3">
        <f t="shared" si="19"/>
        <v>1.2136647953465944</v>
      </c>
      <c r="P303" s="2">
        <f t="shared" si="18"/>
        <v>0</v>
      </c>
    </row>
    <row r="304" spans="1:16" x14ac:dyDescent="0.2">
      <c r="A304" t="s">
        <v>315</v>
      </c>
      <c r="B304">
        <v>8185</v>
      </c>
      <c r="C304">
        <v>80</v>
      </c>
      <c r="D304">
        <v>8305</v>
      </c>
      <c r="E304">
        <v>8310</v>
      </c>
      <c r="F304">
        <v>8170</v>
      </c>
      <c r="G304">
        <v>1934122</v>
      </c>
      <c r="H304">
        <v>8236.6666666666661</v>
      </c>
      <c r="I304">
        <v>8156</v>
      </c>
      <c r="J304">
        <v>8125.5</v>
      </c>
      <c r="K304">
        <v>8208.5</v>
      </c>
      <c r="L304" s="1">
        <v>0.5</v>
      </c>
      <c r="M304" s="11">
        <f t="shared" si="17"/>
        <v>-6.1096349419675899E-4</v>
      </c>
      <c r="N304" s="3">
        <f t="shared" si="16"/>
        <v>1.2132940429045203</v>
      </c>
      <c r="O304" s="3">
        <f t="shared" si="19"/>
        <v>1.2136647953465944</v>
      </c>
      <c r="P304" s="2">
        <f t="shared" si="18"/>
        <v>-3.7075244207418478E-4</v>
      </c>
    </row>
    <row r="305" spans="1:16" x14ac:dyDescent="0.2">
      <c r="A305" t="s">
        <v>316</v>
      </c>
      <c r="B305">
        <v>7965</v>
      </c>
      <c r="C305">
        <v>220</v>
      </c>
      <c r="D305">
        <v>8180</v>
      </c>
      <c r="E305">
        <v>8185</v>
      </c>
      <c r="F305">
        <v>7965</v>
      </c>
      <c r="G305">
        <v>2425377</v>
      </c>
      <c r="H305">
        <v>8138.333333333333</v>
      </c>
      <c r="I305">
        <v>8142</v>
      </c>
      <c r="J305">
        <v>8100</v>
      </c>
      <c r="K305">
        <v>8202</v>
      </c>
      <c r="L305" s="1">
        <v>0</v>
      </c>
      <c r="M305" s="11">
        <f t="shared" si="17"/>
        <v>0</v>
      </c>
      <c r="N305" s="3">
        <f t="shared" si="16"/>
        <v>1.2132940429045203</v>
      </c>
      <c r="O305" s="3">
        <f t="shared" si="19"/>
        <v>1.2136647953465944</v>
      </c>
      <c r="P305" s="2">
        <f t="shared" si="18"/>
        <v>-3.7075244207418478E-4</v>
      </c>
    </row>
    <row r="306" spans="1:16" x14ac:dyDescent="0.2">
      <c r="A306" t="s">
        <v>317</v>
      </c>
      <c r="B306">
        <v>8095</v>
      </c>
      <c r="C306">
        <v>130</v>
      </c>
      <c r="D306">
        <v>8035</v>
      </c>
      <c r="E306">
        <v>8110</v>
      </c>
      <c r="F306">
        <v>8005</v>
      </c>
      <c r="G306">
        <v>1614990</v>
      </c>
      <c r="H306">
        <v>8081.666666666667</v>
      </c>
      <c r="I306">
        <v>8154</v>
      </c>
      <c r="J306">
        <v>8093.5</v>
      </c>
      <c r="K306">
        <v>8194.25</v>
      </c>
      <c r="L306" s="1">
        <v>0.5</v>
      </c>
      <c r="M306" s="11">
        <f t="shared" si="17"/>
        <v>-6.1775516985784762E-4</v>
      </c>
      <c r="N306" s="3">
        <f t="shared" si="16"/>
        <v>1.2129192835707392</v>
      </c>
      <c r="O306" s="3">
        <f t="shared" si="19"/>
        <v>1.2136647953465944</v>
      </c>
      <c r="P306" s="2">
        <f t="shared" si="18"/>
        <v>-7.4551177585524542E-4</v>
      </c>
    </row>
    <row r="307" spans="1:16" x14ac:dyDescent="0.2">
      <c r="A307" t="s">
        <v>318</v>
      </c>
      <c r="B307">
        <v>8040</v>
      </c>
      <c r="C307">
        <v>55</v>
      </c>
      <c r="D307">
        <v>8090</v>
      </c>
      <c r="E307">
        <v>8110</v>
      </c>
      <c r="F307">
        <v>8015</v>
      </c>
      <c r="G307">
        <v>1914212</v>
      </c>
      <c r="H307">
        <v>8033.333333333333</v>
      </c>
      <c r="I307">
        <v>8110</v>
      </c>
      <c r="J307">
        <v>8102</v>
      </c>
      <c r="K307">
        <v>8182.25</v>
      </c>
      <c r="L307" s="1">
        <v>0.25</v>
      </c>
      <c r="M307" s="11">
        <f t="shared" si="17"/>
        <v>-9.0000000008139125E-8</v>
      </c>
      <c r="N307" s="3">
        <f t="shared" si="16"/>
        <v>1.2129192562800553</v>
      </c>
      <c r="O307" s="3">
        <f t="shared" si="19"/>
        <v>1.2136647953465944</v>
      </c>
      <c r="P307" s="2">
        <f t="shared" si="18"/>
        <v>-7.4553906653918034E-4</v>
      </c>
    </row>
    <row r="308" spans="1:16" x14ac:dyDescent="0.2">
      <c r="A308" t="s">
        <v>319</v>
      </c>
      <c r="B308">
        <v>7965</v>
      </c>
      <c r="C308">
        <v>75</v>
      </c>
      <c r="D308">
        <v>8040</v>
      </c>
      <c r="E308">
        <v>8040</v>
      </c>
      <c r="F308">
        <v>7870</v>
      </c>
      <c r="G308">
        <v>2114240</v>
      </c>
      <c r="H308">
        <v>8033.333333333333</v>
      </c>
      <c r="I308">
        <v>8050</v>
      </c>
      <c r="J308">
        <v>8093</v>
      </c>
      <c r="K308">
        <v>8165.25</v>
      </c>
      <c r="L308" s="1">
        <v>0</v>
      </c>
      <c r="M308" s="11">
        <f t="shared" si="17"/>
        <v>0</v>
      </c>
      <c r="N308" s="3">
        <f t="shared" si="16"/>
        <v>1.2129192562800553</v>
      </c>
      <c r="O308" s="3">
        <f t="shared" si="19"/>
        <v>1.2136647953465944</v>
      </c>
      <c r="P308" s="2">
        <f t="shared" si="18"/>
        <v>-7.4553906653918034E-4</v>
      </c>
    </row>
    <row r="309" spans="1:16" x14ac:dyDescent="0.2">
      <c r="A309" t="s">
        <v>320</v>
      </c>
      <c r="B309">
        <v>8045</v>
      </c>
      <c r="C309">
        <v>80</v>
      </c>
      <c r="D309">
        <v>7960</v>
      </c>
      <c r="E309">
        <v>8065</v>
      </c>
      <c r="F309">
        <v>7960</v>
      </c>
      <c r="G309">
        <v>2126279</v>
      </c>
      <c r="H309">
        <v>8016.666666666667</v>
      </c>
      <c r="I309">
        <v>8022</v>
      </c>
      <c r="J309">
        <v>8089</v>
      </c>
      <c r="K309">
        <v>8150.5</v>
      </c>
      <c r="L309" s="1">
        <v>0.5</v>
      </c>
      <c r="M309" s="11">
        <f t="shared" si="17"/>
        <v>-1.0565657725295163E-2</v>
      </c>
      <c r="N309" s="3">
        <f t="shared" si="16"/>
        <v>1.2065116114249179</v>
      </c>
      <c r="O309" s="3">
        <f t="shared" si="19"/>
        <v>1.2136647953465944</v>
      </c>
      <c r="P309" s="2">
        <f t="shared" si="18"/>
        <v>-7.1531839216765203E-3</v>
      </c>
    </row>
    <row r="310" spans="1:16" x14ac:dyDescent="0.2">
      <c r="A310" t="s">
        <v>321</v>
      </c>
      <c r="B310">
        <v>7995</v>
      </c>
      <c r="C310">
        <v>50</v>
      </c>
      <c r="D310">
        <v>7960</v>
      </c>
      <c r="E310">
        <v>8070</v>
      </c>
      <c r="F310">
        <v>7955</v>
      </c>
      <c r="G310">
        <v>1413976</v>
      </c>
      <c r="H310">
        <v>8001.666666666667</v>
      </c>
      <c r="I310">
        <v>8028</v>
      </c>
      <c r="J310">
        <v>8085</v>
      </c>
      <c r="K310">
        <v>8129.75</v>
      </c>
      <c r="L310" s="1">
        <v>0</v>
      </c>
      <c r="M310" s="11">
        <f t="shared" si="17"/>
        <v>0</v>
      </c>
      <c r="N310" s="3">
        <f t="shared" si="16"/>
        <v>1.2065116114249179</v>
      </c>
      <c r="O310" s="3">
        <f t="shared" si="19"/>
        <v>1.2136647953465944</v>
      </c>
      <c r="P310" s="2">
        <f t="shared" si="18"/>
        <v>-7.1531839216765203E-3</v>
      </c>
    </row>
    <row r="311" spans="1:16" x14ac:dyDescent="0.2">
      <c r="A311" t="s">
        <v>322</v>
      </c>
      <c r="B311">
        <v>7980</v>
      </c>
      <c r="C311">
        <v>15</v>
      </c>
      <c r="D311">
        <v>8005</v>
      </c>
      <c r="E311">
        <v>8025</v>
      </c>
      <c r="F311">
        <v>7935</v>
      </c>
      <c r="G311">
        <v>992038</v>
      </c>
      <c r="H311">
        <v>8006.666666666667</v>
      </c>
      <c r="I311">
        <v>8005</v>
      </c>
      <c r="J311">
        <v>8079.5</v>
      </c>
      <c r="K311">
        <v>8108</v>
      </c>
      <c r="L311" s="1">
        <v>0</v>
      </c>
      <c r="M311" s="11">
        <f t="shared" si="17"/>
        <v>0</v>
      </c>
      <c r="N311" s="3">
        <f t="shared" si="16"/>
        <v>1.2065116114249179</v>
      </c>
      <c r="O311" s="3">
        <f t="shared" si="19"/>
        <v>1.2136647953465944</v>
      </c>
      <c r="P311" s="2">
        <f t="shared" si="18"/>
        <v>-7.1531839216765203E-3</v>
      </c>
    </row>
    <row r="312" spans="1:16" x14ac:dyDescent="0.2">
      <c r="A312" t="s">
        <v>323</v>
      </c>
      <c r="B312">
        <v>8025</v>
      </c>
      <c r="C312">
        <v>45</v>
      </c>
      <c r="D312">
        <v>7990</v>
      </c>
      <c r="E312">
        <v>8025</v>
      </c>
      <c r="F312">
        <v>7955</v>
      </c>
      <c r="G312">
        <v>1169381</v>
      </c>
      <c r="H312">
        <v>8000</v>
      </c>
      <c r="I312">
        <v>8002</v>
      </c>
      <c r="J312">
        <v>8056</v>
      </c>
      <c r="K312">
        <v>8094.5</v>
      </c>
      <c r="L312" s="1">
        <v>0.5</v>
      </c>
      <c r="M312" s="11">
        <f t="shared" si="17"/>
        <v>-1.2461958068535894E-3</v>
      </c>
      <c r="N312" s="3">
        <f t="shared" si="16"/>
        <v>1.2057598365693791</v>
      </c>
      <c r="O312" s="3">
        <f t="shared" si="19"/>
        <v>1.2136647953465944</v>
      </c>
      <c r="P312" s="2">
        <f t="shared" si="18"/>
        <v>-7.9049587772153096E-3</v>
      </c>
    </row>
    <row r="313" spans="1:16" x14ac:dyDescent="0.2">
      <c r="A313" t="s">
        <v>324</v>
      </c>
      <c r="B313">
        <v>8065</v>
      </c>
      <c r="C313">
        <v>40</v>
      </c>
      <c r="D313">
        <v>8015</v>
      </c>
      <c r="E313">
        <v>8115</v>
      </c>
      <c r="F313">
        <v>8010</v>
      </c>
      <c r="G313">
        <v>1683220</v>
      </c>
      <c r="H313">
        <v>8023.333333333333</v>
      </c>
      <c r="I313">
        <v>8022</v>
      </c>
      <c r="J313">
        <v>8036</v>
      </c>
      <c r="K313">
        <v>8082.75</v>
      </c>
      <c r="L313" s="1">
        <v>0.75</v>
      </c>
      <c r="M313" s="11">
        <f t="shared" si="17"/>
        <v>1.859798239305599E-3</v>
      </c>
      <c r="N313" s="3">
        <f t="shared" si="16"/>
        <v>1.2074416890851869</v>
      </c>
      <c r="O313" s="3">
        <f t="shared" si="19"/>
        <v>1.2136647953465944</v>
      </c>
      <c r="P313" s="2">
        <f t="shared" si="18"/>
        <v>-6.2231062614075405E-3</v>
      </c>
    </row>
    <row r="314" spans="1:16" x14ac:dyDescent="0.2">
      <c r="A314" t="s">
        <v>325</v>
      </c>
      <c r="B314">
        <v>8190</v>
      </c>
      <c r="C314">
        <v>125</v>
      </c>
      <c r="D314">
        <v>8080</v>
      </c>
      <c r="E314">
        <v>8205</v>
      </c>
      <c r="F314">
        <v>8065</v>
      </c>
      <c r="G314">
        <v>2103539</v>
      </c>
      <c r="H314">
        <v>8093.333333333333</v>
      </c>
      <c r="I314">
        <v>8051</v>
      </c>
      <c r="J314">
        <v>8036.5</v>
      </c>
      <c r="K314">
        <v>8081</v>
      </c>
      <c r="L314" s="1">
        <v>1</v>
      </c>
      <c r="M314" s="11">
        <f t="shared" si="17"/>
        <v>5.4944150000000302E-3</v>
      </c>
      <c r="N314" s="3">
        <f t="shared" si="16"/>
        <v>1.214075874813322</v>
      </c>
      <c r="O314" s="3">
        <f t="shared" si="19"/>
        <v>1.214075874813322</v>
      </c>
      <c r="P314" s="2">
        <f t="shared" si="18"/>
        <v>0</v>
      </c>
    </row>
    <row r="315" spans="1:16" x14ac:dyDescent="0.2">
      <c r="A315" t="s">
        <v>326</v>
      </c>
      <c r="B315">
        <v>8230</v>
      </c>
      <c r="C315">
        <v>40</v>
      </c>
      <c r="D315">
        <v>8235</v>
      </c>
      <c r="E315">
        <v>8245</v>
      </c>
      <c r="F315">
        <v>8175</v>
      </c>
      <c r="G315">
        <v>1139889</v>
      </c>
      <c r="H315">
        <v>8161.666666666667</v>
      </c>
      <c r="I315">
        <v>8098</v>
      </c>
      <c r="J315">
        <v>8063</v>
      </c>
      <c r="K315">
        <v>8081.5</v>
      </c>
      <c r="L315" s="1">
        <v>1</v>
      </c>
      <c r="M315" s="11">
        <f t="shared" si="17"/>
        <v>1.822510078979489E-3</v>
      </c>
      <c r="N315" s="3">
        <f t="shared" si="16"/>
        <v>1.2162885403318151</v>
      </c>
      <c r="O315" s="3">
        <f t="shared" si="19"/>
        <v>1.2162885403318151</v>
      </c>
      <c r="P315" s="2">
        <f t="shared" si="18"/>
        <v>0</v>
      </c>
    </row>
    <row r="316" spans="1:16" x14ac:dyDescent="0.2">
      <c r="A316" t="s">
        <v>327</v>
      </c>
      <c r="B316">
        <v>8220</v>
      </c>
      <c r="C316">
        <v>10</v>
      </c>
      <c r="D316">
        <v>8245</v>
      </c>
      <c r="E316">
        <v>8255</v>
      </c>
      <c r="F316">
        <v>8200</v>
      </c>
      <c r="G316">
        <v>1143538</v>
      </c>
      <c r="H316">
        <v>8213.3333333333339</v>
      </c>
      <c r="I316">
        <v>8146</v>
      </c>
      <c r="J316">
        <v>8075.5</v>
      </c>
      <c r="K316">
        <v>8084.5</v>
      </c>
      <c r="L316" s="1">
        <v>1</v>
      </c>
      <c r="M316" s="11">
        <f t="shared" si="17"/>
        <v>2.4329998053527202E-3</v>
      </c>
      <c r="N316" s="3">
        <f t="shared" si="16"/>
        <v>1.2192477701136952</v>
      </c>
      <c r="O316" s="3">
        <f t="shared" si="19"/>
        <v>1.2192477701136952</v>
      </c>
      <c r="P316" s="2">
        <f t="shared" si="18"/>
        <v>0</v>
      </c>
    </row>
    <row r="317" spans="1:16" x14ac:dyDescent="0.2">
      <c r="A317" t="s">
        <v>328</v>
      </c>
      <c r="B317">
        <v>8355</v>
      </c>
      <c r="C317">
        <v>135</v>
      </c>
      <c r="D317">
        <v>8240</v>
      </c>
      <c r="E317">
        <v>8385</v>
      </c>
      <c r="F317">
        <v>8220</v>
      </c>
      <c r="G317">
        <v>3343334</v>
      </c>
      <c r="H317">
        <v>8268.3333333333339</v>
      </c>
      <c r="I317">
        <v>8212</v>
      </c>
      <c r="J317">
        <v>8107</v>
      </c>
      <c r="K317">
        <v>8104.5</v>
      </c>
      <c r="L317" s="1">
        <v>1</v>
      </c>
      <c r="M317" s="11">
        <f t="shared" si="17"/>
        <v>3.5905739497308353E-3</v>
      </c>
      <c r="N317" s="3">
        <f t="shared" si="16"/>
        <v>1.2236255693953328</v>
      </c>
      <c r="O317" s="3">
        <f t="shared" si="19"/>
        <v>1.2236255693953328</v>
      </c>
      <c r="P317" s="2">
        <f t="shared" si="18"/>
        <v>0</v>
      </c>
    </row>
    <row r="318" spans="1:16" x14ac:dyDescent="0.2">
      <c r="A318" t="s">
        <v>329</v>
      </c>
      <c r="B318">
        <v>8705</v>
      </c>
      <c r="C318">
        <v>350</v>
      </c>
      <c r="D318">
        <v>8385</v>
      </c>
      <c r="E318">
        <v>8715</v>
      </c>
      <c r="F318">
        <v>8370</v>
      </c>
      <c r="G318">
        <v>5320764</v>
      </c>
      <c r="H318">
        <v>8426.6666666666661</v>
      </c>
      <c r="I318">
        <v>8340</v>
      </c>
      <c r="J318">
        <v>8181</v>
      </c>
      <c r="K318">
        <v>8137</v>
      </c>
      <c r="L318" s="1">
        <v>1</v>
      </c>
      <c r="M318" s="11">
        <f t="shared" si="17"/>
        <v>-2.2976199483055737E-3</v>
      </c>
      <c r="N318" s="3">
        <f t="shared" si="16"/>
        <v>1.2208141428778334</v>
      </c>
      <c r="O318" s="3">
        <f t="shared" si="19"/>
        <v>1.2236255693953328</v>
      </c>
      <c r="P318" s="2">
        <f t="shared" si="18"/>
        <v>-2.8114265174994379E-3</v>
      </c>
    </row>
    <row r="319" spans="1:16" x14ac:dyDescent="0.2">
      <c r="A319" t="s">
        <v>330</v>
      </c>
      <c r="B319">
        <v>8695</v>
      </c>
      <c r="C319">
        <v>10</v>
      </c>
      <c r="D319">
        <v>8685</v>
      </c>
      <c r="E319">
        <v>8790</v>
      </c>
      <c r="F319">
        <v>8595</v>
      </c>
      <c r="G319">
        <v>3766804</v>
      </c>
      <c r="H319">
        <v>8585</v>
      </c>
      <c r="I319">
        <v>8441</v>
      </c>
      <c r="J319">
        <v>8246</v>
      </c>
      <c r="K319">
        <v>8167.5</v>
      </c>
      <c r="L319" s="1">
        <v>1</v>
      </c>
      <c r="M319" s="11">
        <f t="shared" si="17"/>
        <v>2.8751253824037537E-3</v>
      </c>
      <c r="N319" s="3">
        <f t="shared" si="16"/>
        <v>1.2243241366072191</v>
      </c>
      <c r="O319" s="3">
        <f t="shared" si="19"/>
        <v>1.2243241366072191</v>
      </c>
      <c r="P319" s="2">
        <f t="shared" si="18"/>
        <v>0</v>
      </c>
    </row>
    <row r="320" spans="1:16" x14ac:dyDescent="0.2">
      <c r="A320" t="s">
        <v>331</v>
      </c>
      <c r="B320">
        <v>8735</v>
      </c>
      <c r="C320">
        <v>40</v>
      </c>
      <c r="D320">
        <v>8720</v>
      </c>
      <c r="E320">
        <v>8800</v>
      </c>
      <c r="F320">
        <v>8615</v>
      </c>
      <c r="G320">
        <v>4011729</v>
      </c>
      <c r="H320">
        <v>8711.6666666666661</v>
      </c>
      <c r="I320">
        <v>8542</v>
      </c>
      <c r="J320">
        <v>8320</v>
      </c>
      <c r="K320">
        <v>8202.5</v>
      </c>
      <c r="L320" s="1">
        <v>1</v>
      </c>
      <c r="M320" s="11">
        <f t="shared" si="17"/>
        <v>-2.8621389696622535E-3</v>
      </c>
      <c r="N320" s="3">
        <f t="shared" si="16"/>
        <v>1.2208199507843374</v>
      </c>
      <c r="O320" s="3">
        <f t="shared" si="19"/>
        <v>1.2243241366072191</v>
      </c>
      <c r="P320" s="2">
        <f t="shared" si="18"/>
        <v>-3.5041858228817002E-3</v>
      </c>
    </row>
    <row r="321" spans="1:16" x14ac:dyDescent="0.2">
      <c r="A321" t="s">
        <v>332</v>
      </c>
      <c r="B321">
        <v>8820</v>
      </c>
      <c r="C321">
        <v>85</v>
      </c>
      <c r="D321">
        <v>8710</v>
      </c>
      <c r="E321">
        <v>8835</v>
      </c>
      <c r="F321">
        <v>8605</v>
      </c>
      <c r="G321">
        <v>3426924</v>
      </c>
      <c r="H321">
        <v>8750</v>
      </c>
      <c r="I321">
        <v>8662</v>
      </c>
      <c r="J321">
        <v>8404</v>
      </c>
      <c r="K321">
        <v>8241.75</v>
      </c>
      <c r="L321" s="1">
        <v>1</v>
      </c>
      <c r="M321" s="11">
        <f t="shared" si="17"/>
        <v>3.401270238095222E-3</v>
      </c>
      <c r="N321" s="3">
        <f t="shared" si="16"/>
        <v>1.2249722893490129</v>
      </c>
      <c r="O321" s="3">
        <f t="shared" si="19"/>
        <v>1.2249722893490129</v>
      </c>
      <c r="P321" s="2">
        <f t="shared" si="18"/>
        <v>0</v>
      </c>
    </row>
    <row r="322" spans="1:16" x14ac:dyDescent="0.2">
      <c r="A322" t="s">
        <v>333</v>
      </c>
      <c r="B322">
        <v>8870</v>
      </c>
      <c r="C322">
        <v>50</v>
      </c>
      <c r="D322">
        <v>8850</v>
      </c>
      <c r="E322">
        <v>8880</v>
      </c>
      <c r="F322">
        <v>8785</v>
      </c>
      <c r="G322">
        <v>3004284</v>
      </c>
      <c r="H322">
        <v>8808.3333333333339</v>
      </c>
      <c r="I322">
        <v>8765</v>
      </c>
      <c r="J322">
        <v>8488.5</v>
      </c>
      <c r="K322">
        <v>8272.25</v>
      </c>
      <c r="L322" s="1">
        <v>1</v>
      </c>
      <c r="M322" s="11">
        <f t="shared" si="17"/>
        <v>-2.2548812288611941E-3</v>
      </c>
      <c r="N322" s="3">
        <f t="shared" ref="N322:N385" si="20">IFERROR(N321*(1-L322) + (N321*L322)*(1+M322), 1)</f>
        <v>1.2222101223278847</v>
      </c>
      <c r="O322" s="3">
        <f t="shared" si="19"/>
        <v>1.2249722893490129</v>
      </c>
      <c r="P322" s="2">
        <f t="shared" si="18"/>
        <v>-2.7621670211281923E-3</v>
      </c>
    </row>
    <row r="323" spans="1:16" x14ac:dyDescent="0.2">
      <c r="A323" t="s">
        <v>334</v>
      </c>
      <c r="B323">
        <v>8450</v>
      </c>
      <c r="C323">
        <v>420</v>
      </c>
      <c r="D323">
        <v>8850</v>
      </c>
      <c r="E323">
        <v>8855</v>
      </c>
      <c r="F323">
        <v>8450</v>
      </c>
      <c r="G323">
        <v>5525435</v>
      </c>
      <c r="H323">
        <v>8713.3333333333339</v>
      </c>
      <c r="I323">
        <v>8714</v>
      </c>
      <c r="J323">
        <v>8527</v>
      </c>
      <c r="K323">
        <v>8281.5</v>
      </c>
      <c r="L323" s="1">
        <v>0.25</v>
      </c>
      <c r="M323" s="11">
        <f t="shared" ref="M323:M386" si="21">IFERROR(IF(L323&gt;0, (D324*(1-$U$1)/B323*(1+$U$1))-1, 0), 0)</f>
        <v>-9.0000000008139125E-8</v>
      </c>
      <c r="N323" s="3">
        <f t="shared" si="20"/>
        <v>1.2222100948281569</v>
      </c>
      <c r="O323" s="3">
        <f t="shared" si="19"/>
        <v>1.2249722893490129</v>
      </c>
      <c r="P323" s="2">
        <f t="shared" ref="P323:P386" si="22">N323-O323</f>
        <v>-2.7621945208560206E-3</v>
      </c>
    </row>
    <row r="324" spans="1:16" x14ac:dyDescent="0.2">
      <c r="A324" t="s">
        <v>335</v>
      </c>
      <c r="B324">
        <v>8580</v>
      </c>
      <c r="C324">
        <v>130</v>
      </c>
      <c r="D324">
        <v>8450</v>
      </c>
      <c r="E324">
        <v>8635</v>
      </c>
      <c r="F324">
        <v>8350</v>
      </c>
      <c r="G324">
        <v>4810931</v>
      </c>
      <c r="H324">
        <v>8633.3333333333339</v>
      </c>
      <c r="I324">
        <v>8691</v>
      </c>
      <c r="J324">
        <v>8566</v>
      </c>
      <c r="K324">
        <v>8301.25</v>
      </c>
      <c r="L324" s="1">
        <v>0.5</v>
      </c>
      <c r="M324" s="11">
        <f t="shared" si="21"/>
        <v>-9.0000000119161427E-8</v>
      </c>
      <c r="N324" s="3">
        <f t="shared" si="20"/>
        <v>1.2222100398287026</v>
      </c>
      <c r="O324" s="3">
        <f t="shared" ref="O324:O387" si="23">MAX(O323, N324)</f>
        <v>1.2249722893490129</v>
      </c>
      <c r="P324" s="2">
        <f t="shared" si="22"/>
        <v>-2.7622495203103448E-3</v>
      </c>
    </row>
    <row r="325" spans="1:16" x14ac:dyDescent="0.2">
      <c r="A325" t="s">
        <v>336</v>
      </c>
      <c r="B325">
        <v>8570</v>
      </c>
      <c r="C325">
        <v>10</v>
      </c>
      <c r="D325">
        <v>8580</v>
      </c>
      <c r="E325">
        <v>8620</v>
      </c>
      <c r="F325">
        <v>8500</v>
      </c>
      <c r="G325">
        <v>1647939</v>
      </c>
      <c r="H325">
        <v>8533.3333333333339</v>
      </c>
      <c r="I325">
        <v>8658</v>
      </c>
      <c r="J325">
        <v>8600</v>
      </c>
      <c r="K325">
        <v>8331.5</v>
      </c>
      <c r="L325" s="1">
        <v>0.5</v>
      </c>
      <c r="M325" s="11">
        <f t="shared" si="21"/>
        <v>-9.0000000008139125E-8</v>
      </c>
      <c r="N325" s="3">
        <f t="shared" si="20"/>
        <v>1.2222099848292509</v>
      </c>
      <c r="O325" s="3">
        <f t="shared" si="23"/>
        <v>1.2249722893490129</v>
      </c>
      <c r="P325" s="2">
        <f t="shared" si="22"/>
        <v>-2.7623045197620044E-3</v>
      </c>
    </row>
    <row r="326" spans="1:16" x14ac:dyDescent="0.2">
      <c r="A326" t="s">
        <v>337</v>
      </c>
      <c r="B326">
        <v>8655</v>
      </c>
      <c r="C326">
        <v>85</v>
      </c>
      <c r="D326">
        <v>8570</v>
      </c>
      <c r="E326">
        <v>8670</v>
      </c>
      <c r="F326">
        <v>8545</v>
      </c>
      <c r="G326">
        <v>2561635</v>
      </c>
      <c r="H326">
        <v>8601.6666666666661</v>
      </c>
      <c r="I326">
        <v>8625</v>
      </c>
      <c r="J326">
        <v>8643.5</v>
      </c>
      <c r="K326">
        <v>8359.5</v>
      </c>
      <c r="L326" s="1">
        <v>1</v>
      </c>
      <c r="M326" s="11">
        <f t="shared" si="21"/>
        <v>-6.9324983882148583E-3</v>
      </c>
      <c r="N326" s="3">
        <f t="shared" si="20"/>
        <v>1.2137370160793621</v>
      </c>
      <c r="O326" s="3">
        <f t="shared" si="23"/>
        <v>1.2249722893490129</v>
      </c>
      <c r="P326" s="2">
        <f t="shared" si="22"/>
        <v>-1.1235273269650792E-2</v>
      </c>
    </row>
    <row r="327" spans="1:16" x14ac:dyDescent="0.2">
      <c r="A327" t="s">
        <v>338</v>
      </c>
      <c r="B327">
        <v>8520</v>
      </c>
      <c r="C327">
        <v>135</v>
      </c>
      <c r="D327">
        <v>8595</v>
      </c>
      <c r="E327">
        <v>8690</v>
      </c>
      <c r="F327">
        <v>8505</v>
      </c>
      <c r="G327">
        <v>2843825</v>
      </c>
      <c r="H327">
        <v>8581.6666666666661</v>
      </c>
      <c r="I327">
        <v>8555</v>
      </c>
      <c r="J327">
        <v>8660</v>
      </c>
      <c r="K327">
        <v>8383.5</v>
      </c>
      <c r="L327" s="1">
        <v>0.25</v>
      </c>
      <c r="M327" s="11">
        <f t="shared" si="21"/>
        <v>5.2815996654929087E-3</v>
      </c>
      <c r="N327" s="3">
        <f t="shared" si="20"/>
        <v>1.2153396343338925</v>
      </c>
      <c r="O327" s="3">
        <f t="shared" si="23"/>
        <v>1.2249722893490129</v>
      </c>
      <c r="P327" s="2">
        <f t="shared" si="22"/>
        <v>-9.6326550151204504E-3</v>
      </c>
    </row>
    <row r="328" spans="1:16" x14ac:dyDescent="0.2">
      <c r="A328" t="s">
        <v>339</v>
      </c>
      <c r="B328">
        <v>8785</v>
      </c>
      <c r="C328">
        <v>265</v>
      </c>
      <c r="D328">
        <v>8565</v>
      </c>
      <c r="E328">
        <v>8800</v>
      </c>
      <c r="F328">
        <v>8565</v>
      </c>
      <c r="G328">
        <v>2709956</v>
      </c>
      <c r="H328">
        <v>8653.3333333333339</v>
      </c>
      <c r="I328">
        <v>8622</v>
      </c>
      <c r="J328">
        <v>8668</v>
      </c>
      <c r="K328">
        <v>8424.5</v>
      </c>
      <c r="L328" s="1">
        <v>1</v>
      </c>
      <c r="M328" s="11">
        <f t="shared" si="21"/>
        <v>7.9680367729084711E-3</v>
      </c>
      <c r="N328" s="3">
        <f t="shared" si="20"/>
        <v>1.2250235052318381</v>
      </c>
      <c r="O328" s="3">
        <f t="shared" si="23"/>
        <v>1.2250235052318381</v>
      </c>
      <c r="P328" s="2">
        <f t="shared" si="22"/>
        <v>0</v>
      </c>
    </row>
    <row r="329" spans="1:16" x14ac:dyDescent="0.2">
      <c r="A329" t="s">
        <v>340</v>
      </c>
      <c r="B329">
        <v>8900</v>
      </c>
      <c r="C329">
        <v>115</v>
      </c>
      <c r="D329">
        <v>8855</v>
      </c>
      <c r="E329">
        <v>8900</v>
      </c>
      <c r="F329">
        <v>8775</v>
      </c>
      <c r="G329">
        <v>3779049</v>
      </c>
      <c r="H329">
        <v>8735</v>
      </c>
      <c r="I329">
        <v>8686</v>
      </c>
      <c r="J329">
        <v>8688.5</v>
      </c>
      <c r="K329">
        <v>8467.25</v>
      </c>
      <c r="L329" s="1">
        <v>1</v>
      </c>
      <c r="M329" s="11">
        <f t="shared" si="21"/>
        <v>-5.6188770224718798E-4</v>
      </c>
      <c r="N329" s="3">
        <f t="shared" si="20"/>
        <v>1.2243351795892845</v>
      </c>
      <c r="O329" s="3">
        <f t="shared" si="23"/>
        <v>1.2250235052318381</v>
      </c>
      <c r="P329" s="2">
        <f t="shared" si="22"/>
        <v>-6.8832564255361106E-4</v>
      </c>
    </row>
    <row r="330" spans="1:16" x14ac:dyDescent="0.2">
      <c r="A330" t="s">
        <v>341</v>
      </c>
      <c r="B330">
        <v>8925</v>
      </c>
      <c r="C330">
        <v>25</v>
      </c>
      <c r="D330">
        <v>8895</v>
      </c>
      <c r="E330">
        <v>8940</v>
      </c>
      <c r="F330">
        <v>8820</v>
      </c>
      <c r="G330">
        <v>2646731</v>
      </c>
      <c r="H330">
        <v>8870</v>
      </c>
      <c r="I330">
        <v>8757</v>
      </c>
      <c r="J330">
        <v>8707.5</v>
      </c>
      <c r="K330">
        <v>8513.75</v>
      </c>
      <c r="L330" s="1">
        <v>1</v>
      </c>
      <c r="M330" s="11">
        <f t="shared" si="21"/>
        <v>-1.6807621176470056E-3</v>
      </c>
      <c r="N330" s="3">
        <f t="shared" si="20"/>
        <v>1.2222773634001283</v>
      </c>
      <c r="O330" s="3">
        <f t="shared" si="23"/>
        <v>1.2250235052318381</v>
      </c>
      <c r="P330" s="2">
        <f t="shared" si="22"/>
        <v>-2.7461418317098474E-3</v>
      </c>
    </row>
    <row r="331" spans="1:16" x14ac:dyDescent="0.2">
      <c r="A331" t="s">
        <v>342</v>
      </c>
      <c r="B331">
        <v>8920</v>
      </c>
      <c r="C331">
        <v>5</v>
      </c>
      <c r="D331">
        <v>8910</v>
      </c>
      <c r="E331">
        <v>9000</v>
      </c>
      <c r="F331">
        <v>8900</v>
      </c>
      <c r="G331">
        <v>2951398</v>
      </c>
      <c r="H331">
        <v>8915</v>
      </c>
      <c r="I331">
        <v>8810</v>
      </c>
      <c r="J331">
        <v>8717.5</v>
      </c>
      <c r="K331">
        <v>8560.75</v>
      </c>
      <c r="L331" s="1">
        <v>1</v>
      </c>
      <c r="M331" s="11">
        <f t="shared" si="21"/>
        <v>2.8026003307175529E-3</v>
      </c>
      <c r="N331" s="3">
        <f t="shared" si="20"/>
        <v>1.2257029183430221</v>
      </c>
      <c r="O331" s="3">
        <f t="shared" si="23"/>
        <v>1.2257029183430221</v>
      </c>
      <c r="P331" s="2">
        <f t="shared" si="22"/>
        <v>0</v>
      </c>
    </row>
    <row r="332" spans="1:16" x14ac:dyDescent="0.2">
      <c r="A332" t="s">
        <v>343</v>
      </c>
      <c r="B332">
        <v>8875</v>
      </c>
      <c r="C332">
        <v>45</v>
      </c>
      <c r="D332">
        <v>8945</v>
      </c>
      <c r="E332">
        <v>8985</v>
      </c>
      <c r="F332">
        <v>8820</v>
      </c>
      <c r="G332">
        <v>1909283</v>
      </c>
      <c r="H332">
        <v>8906.6666666666661</v>
      </c>
      <c r="I332">
        <v>8881</v>
      </c>
      <c r="J332">
        <v>8718</v>
      </c>
      <c r="K332">
        <v>8603.25</v>
      </c>
      <c r="L332" s="1">
        <v>0.5</v>
      </c>
      <c r="M332" s="11">
        <f t="shared" si="21"/>
        <v>2.8168111549295993E-3</v>
      </c>
      <c r="N332" s="3">
        <f t="shared" si="20"/>
        <v>1.2274292051695315</v>
      </c>
      <c r="O332" s="3">
        <f t="shared" si="23"/>
        <v>1.2274292051695315</v>
      </c>
      <c r="P332" s="2">
        <f t="shared" si="22"/>
        <v>0</v>
      </c>
    </row>
    <row r="333" spans="1:16" x14ac:dyDescent="0.2">
      <c r="A333" t="s">
        <v>344</v>
      </c>
      <c r="B333">
        <v>8725</v>
      </c>
      <c r="C333">
        <v>150</v>
      </c>
      <c r="D333">
        <v>8900</v>
      </c>
      <c r="E333">
        <v>8925</v>
      </c>
      <c r="F333">
        <v>8715</v>
      </c>
      <c r="G333">
        <v>1812961</v>
      </c>
      <c r="H333">
        <v>8840</v>
      </c>
      <c r="I333">
        <v>8869</v>
      </c>
      <c r="J333">
        <v>8745.5</v>
      </c>
      <c r="K333">
        <v>8636.25</v>
      </c>
      <c r="L333" s="1">
        <v>0.25</v>
      </c>
      <c r="M333" s="11">
        <f t="shared" si="21"/>
        <v>6.8767002120344589E-3</v>
      </c>
      <c r="N333" s="3">
        <f t="shared" si="20"/>
        <v>1.229539370838393</v>
      </c>
      <c r="O333" s="3">
        <f t="shared" si="23"/>
        <v>1.229539370838393</v>
      </c>
      <c r="P333" s="2">
        <f t="shared" si="22"/>
        <v>0</v>
      </c>
    </row>
    <row r="334" spans="1:16" x14ac:dyDescent="0.2">
      <c r="A334" t="s">
        <v>345</v>
      </c>
      <c r="B334">
        <v>8870</v>
      </c>
      <c r="C334">
        <v>145</v>
      </c>
      <c r="D334">
        <v>8785</v>
      </c>
      <c r="E334">
        <v>8870</v>
      </c>
      <c r="F334">
        <v>8775</v>
      </c>
      <c r="G334">
        <v>1869888</v>
      </c>
      <c r="H334">
        <v>8823.3333333333339</v>
      </c>
      <c r="I334">
        <v>8863</v>
      </c>
      <c r="J334">
        <v>8774.5</v>
      </c>
      <c r="K334">
        <v>8670.25</v>
      </c>
      <c r="L334" s="1">
        <v>1</v>
      </c>
      <c r="M334" s="11">
        <f t="shared" si="21"/>
        <v>7.3279814937992072E-3</v>
      </c>
      <c r="N334" s="3">
        <f t="shared" si="20"/>
        <v>1.2385494125937944</v>
      </c>
      <c r="O334" s="3">
        <f t="shared" si="23"/>
        <v>1.2385494125937944</v>
      </c>
      <c r="P334" s="2">
        <f t="shared" si="22"/>
        <v>0</v>
      </c>
    </row>
    <row r="335" spans="1:16" x14ac:dyDescent="0.2">
      <c r="A335" t="s">
        <v>346</v>
      </c>
      <c r="B335">
        <v>8925</v>
      </c>
      <c r="C335">
        <v>55</v>
      </c>
      <c r="D335">
        <v>8935</v>
      </c>
      <c r="E335">
        <v>8980</v>
      </c>
      <c r="F335">
        <v>8915</v>
      </c>
      <c r="G335">
        <v>1870496</v>
      </c>
      <c r="H335">
        <v>8840</v>
      </c>
      <c r="I335">
        <v>8863</v>
      </c>
      <c r="J335">
        <v>8810</v>
      </c>
      <c r="K335">
        <v>8705</v>
      </c>
      <c r="L335" s="1">
        <v>1</v>
      </c>
      <c r="M335" s="11">
        <f t="shared" si="21"/>
        <v>-9.0000000008139125E-8</v>
      </c>
      <c r="N335" s="3">
        <f t="shared" si="20"/>
        <v>1.2385493011243471</v>
      </c>
      <c r="O335" s="3">
        <f t="shared" si="23"/>
        <v>1.2385494125937944</v>
      </c>
      <c r="P335" s="2">
        <f t="shared" si="22"/>
        <v>-1.1146944722817409E-7</v>
      </c>
    </row>
    <row r="336" spans="1:16" x14ac:dyDescent="0.2">
      <c r="A336" t="s">
        <v>347</v>
      </c>
      <c r="B336">
        <v>8805</v>
      </c>
      <c r="C336">
        <v>120</v>
      </c>
      <c r="D336">
        <v>8925</v>
      </c>
      <c r="E336">
        <v>8945</v>
      </c>
      <c r="F336">
        <v>8805</v>
      </c>
      <c r="G336">
        <v>1769843</v>
      </c>
      <c r="H336">
        <v>8866.6666666666661</v>
      </c>
      <c r="I336">
        <v>8840</v>
      </c>
      <c r="J336">
        <v>8825</v>
      </c>
      <c r="K336">
        <v>8734.25</v>
      </c>
      <c r="L336" s="1">
        <v>0.25</v>
      </c>
      <c r="M336" s="11">
        <f t="shared" si="21"/>
        <v>2.2713464792734062E-3</v>
      </c>
      <c r="N336" s="3">
        <f t="shared" si="20"/>
        <v>1.239252594772976</v>
      </c>
      <c r="O336" s="3">
        <f t="shared" si="23"/>
        <v>1.239252594772976</v>
      </c>
      <c r="P336" s="2">
        <f t="shared" si="22"/>
        <v>0</v>
      </c>
    </row>
    <row r="337" spans="1:16" x14ac:dyDescent="0.2">
      <c r="A337" t="s">
        <v>348</v>
      </c>
      <c r="B337">
        <v>8785</v>
      </c>
      <c r="C337">
        <v>20</v>
      </c>
      <c r="D337">
        <v>8825</v>
      </c>
      <c r="E337">
        <v>8905</v>
      </c>
      <c r="F337">
        <v>8695</v>
      </c>
      <c r="G337">
        <v>3131071</v>
      </c>
      <c r="H337">
        <v>8838.3333333333339</v>
      </c>
      <c r="I337">
        <v>8822</v>
      </c>
      <c r="J337">
        <v>8851.5</v>
      </c>
      <c r="K337">
        <v>8755.75</v>
      </c>
      <c r="L337" s="1">
        <v>0.25</v>
      </c>
      <c r="M337" s="11">
        <f t="shared" si="21"/>
        <v>-9.0000000119161427E-8</v>
      </c>
      <c r="N337" s="3">
        <f t="shared" si="20"/>
        <v>1.2392525668897925</v>
      </c>
      <c r="O337" s="3">
        <f t="shared" si="23"/>
        <v>1.239252594772976</v>
      </c>
      <c r="P337" s="2">
        <f t="shared" si="22"/>
        <v>-2.7883183539856304E-8</v>
      </c>
    </row>
    <row r="338" spans="1:16" x14ac:dyDescent="0.2">
      <c r="A338" t="s">
        <v>349</v>
      </c>
      <c r="B338">
        <v>8775</v>
      </c>
      <c r="C338">
        <v>10</v>
      </c>
      <c r="D338">
        <v>8785</v>
      </c>
      <c r="E338">
        <v>8875</v>
      </c>
      <c r="F338">
        <v>8740</v>
      </c>
      <c r="G338">
        <v>1867827</v>
      </c>
      <c r="H338">
        <v>8788.3333333333339</v>
      </c>
      <c r="I338">
        <v>8832</v>
      </c>
      <c r="J338">
        <v>8850.5</v>
      </c>
      <c r="K338">
        <v>8759.25</v>
      </c>
      <c r="L338" s="1">
        <v>0.25</v>
      </c>
      <c r="M338" s="11">
        <f t="shared" si="21"/>
        <v>5.1281146666666277E-3</v>
      </c>
      <c r="N338" s="3">
        <f t="shared" si="20"/>
        <v>1.2408413242057854</v>
      </c>
      <c r="O338" s="3">
        <f t="shared" si="23"/>
        <v>1.2408413242057854</v>
      </c>
      <c r="P338" s="2">
        <f t="shared" si="22"/>
        <v>0</v>
      </c>
    </row>
    <row r="339" spans="1:16" x14ac:dyDescent="0.2">
      <c r="A339" t="s">
        <v>350</v>
      </c>
      <c r="B339">
        <v>9090</v>
      </c>
      <c r="C339">
        <v>315</v>
      </c>
      <c r="D339">
        <v>8820</v>
      </c>
      <c r="E339">
        <v>9090</v>
      </c>
      <c r="F339">
        <v>8805</v>
      </c>
      <c r="G339">
        <v>2612668</v>
      </c>
      <c r="H339">
        <v>8883.3333333333339</v>
      </c>
      <c r="I339">
        <v>8876</v>
      </c>
      <c r="J339">
        <v>8869.5</v>
      </c>
      <c r="K339">
        <v>8779</v>
      </c>
      <c r="L339" s="1">
        <v>1</v>
      </c>
      <c r="M339" s="11">
        <f t="shared" si="21"/>
        <v>7.7006793839384802E-3</v>
      </c>
      <c r="N339" s="3">
        <f t="shared" si="20"/>
        <v>1.2503966454098359</v>
      </c>
      <c r="O339" s="3">
        <f t="shared" si="23"/>
        <v>1.2503966454098359</v>
      </c>
      <c r="P339" s="2">
        <f t="shared" si="22"/>
        <v>0</v>
      </c>
    </row>
    <row r="340" spans="1:16" x14ac:dyDescent="0.2">
      <c r="A340" t="s">
        <v>351</v>
      </c>
      <c r="B340">
        <v>9490</v>
      </c>
      <c r="C340">
        <v>400</v>
      </c>
      <c r="D340">
        <v>9160</v>
      </c>
      <c r="E340">
        <v>9490</v>
      </c>
      <c r="F340">
        <v>9160</v>
      </c>
      <c r="G340">
        <v>3986488</v>
      </c>
      <c r="H340">
        <v>9118.3333333333339</v>
      </c>
      <c r="I340">
        <v>8989</v>
      </c>
      <c r="J340">
        <v>8926</v>
      </c>
      <c r="K340">
        <v>8816.75</v>
      </c>
      <c r="L340" s="1">
        <v>1</v>
      </c>
      <c r="M340" s="11">
        <f t="shared" si="21"/>
        <v>8.4298354794520858E-3</v>
      </c>
      <c r="N340" s="3">
        <f t="shared" si="20"/>
        <v>1.2609372834146995</v>
      </c>
      <c r="O340" s="3">
        <f t="shared" si="23"/>
        <v>1.2609372834146995</v>
      </c>
      <c r="P340" s="2">
        <f t="shared" si="22"/>
        <v>0</v>
      </c>
    </row>
    <row r="341" spans="1:16" x14ac:dyDescent="0.2">
      <c r="A341" t="s">
        <v>352</v>
      </c>
      <c r="B341">
        <v>9435</v>
      </c>
      <c r="C341">
        <v>55</v>
      </c>
      <c r="D341">
        <v>9570</v>
      </c>
      <c r="E341">
        <v>9650</v>
      </c>
      <c r="F341">
        <v>9330</v>
      </c>
      <c r="G341">
        <v>4895568</v>
      </c>
      <c r="H341">
        <v>9338.3333333333339</v>
      </c>
      <c r="I341">
        <v>9115</v>
      </c>
      <c r="J341">
        <v>8977.5</v>
      </c>
      <c r="K341">
        <v>8847.5</v>
      </c>
      <c r="L341" s="1">
        <v>1</v>
      </c>
      <c r="M341" s="11">
        <f t="shared" si="21"/>
        <v>5.2985165871755058E-4</v>
      </c>
      <c r="N341" s="3">
        <f t="shared" si="20"/>
        <v>1.2616053931258555</v>
      </c>
      <c r="O341" s="3">
        <f t="shared" si="23"/>
        <v>1.2616053931258555</v>
      </c>
      <c r="P341" s="2">
        <f t="shared" si="22"/>
        <v>0</v>
      </c>
    </row>
    <row r="342" spans="1:16" x14ac:dyDescent="0.2">
      <c r="A342" t="s">
        <v>353</v>
      </c>
      <c r="B342">
        <v>9580</v>
      </c>
      <c r="C342">
        <v>145</v>
      </c>
      <c r="D342">
        <v>9440</v>
      </c>
      <c r="E342">
        <v>9580</v>
      </c>
      <c r="F342">
        <v>9415</v>
      </c>
      <c r="G342">
        <v>2992209</v>
      </c>
      <c r="H342">
        <v>9501.6666666666661</v>
      </c>
      <c r="I342">
        <v>9274</v>
      </c>
      <c r="J342">
        <v>9048</v>
      </c>
      <c r="K342">
        <v>8883</v>
      </c>
      <c r="L342" s="1">
        <v>1</v>
      </c>
      <c r="M342" s="11">
        <f t="shared" si="21"/>
        <v>1.0437512421710426E-3</v>
      </c>
      <c r="N342" s="3">
        <f t="shared" si="20"/>
        <v>1.2629221953220604</v>
      </c>
      <c r="O342" s="3">
        <f t="shared" si="23"/>
        <v>1.2629221953220604</v>
      </c>
      <c r="P342" s="2">
        <f t="shared" si="22"/>
        <v>0</v>
      </c>
    </row>
    <row r="343" spans="1:16" x14ac:dyDescent="0.2">
      <c r="A343" t="s">
        <v>354</v>
      </c>
      <c r="B343">
        <v>9370</v>
      </c>
      <c r="C343">
        <v>210</v>
      </c>
      <c r="D343">
        <v>9590</v>
      </c>
      <c r="E343">
        <v>9610</v>
      </c>
      <c r="F343">
        <v>9360</v>
      </c>
      <c r="G343">
        <v>3420815</v>
      </c>
      <c r="H343">
        <v>9461.6666666666661</v>
      </c>
      <c r="I343">
        <v>9393</v>
      </c>
      <c r="J343">
        <v>9112.5</v>
      </c>
      <c r="K343">
        <v>8929</v>
      </c>
      <c r="L343" s="1">
        <v>0.5</v>
      </c>
      <c r="M343" s="11">
        <f t="shared" si="21"/>
        <v>-1.0673257630735566E-3</v>
      </c>
      <c r="N343" s="3">
        <f t="shared" si="20"/>
        <v>1.2622482206241481</v>
      </c>
      <c r="O343" s="3">
        <f t="shared" si="23"/>
        <v>1.2629221953220604</v>
      </c>
      <c r="P343" s="2">
        <f t="shared" si="22"/>
        <v>-6.7397469791230513E-4</v>
      </c>
    </row>
    <row r="344" spans="1:16" x14ac:dyDescent="0.2">
      <c r="A344" t="s">
        <v>355</v>
      </c>
      <c r="B344">
        <v>9455</v>
      </c>
      <c r="C344">
        <v>85</v>
      </c>
      <c r="D344">
        <v>9360</v>
      </c>
      <c r="E344">
        <v>9540</v>
      </c>
      <c r="F344">
        <v>9355</v>
      </c>
      <c r="G344">
        <v>2264980</v>
      </c>
      <c r="H344">
        <v>9468.3333333333339</v>
      </c>
      <c r="I344">
        <v>9466</v>
      </c>
      <c r="J344">
        <v>9171</v>
      </c>
      <c r="K344">
        <v>8972.75</v>
      </c>
      <c r="L344" s="1">
        <v>0.5</v>
      </c>
      <c r="M344" s="11">
        <f t="shared" si="21"/>
        <v>5.2881168217875363E-3</v>
      </c>
      <c r="N344" s="3">
        <f t="shared" si="20"/>
        <v>1.2655856786485251</v>
      </c>
      <c r="O344" s="3">
        <f t="shared" si="23"/>
        <v>1.2655856786485251</v>
      </c>
      <c r="P344" s="2">
        <f t="shared" si="22"/>
        <v>0</v>
      </c>
    </row>
    <row r="345" spans="1:16" x14ac:dyDescent="0.2">
      <c r="A345" t="s">
        <v>356</v>
      </c>
      <c r="B345">
        <v>9280</v>
      </c>
      <c r="C345">
        <v>175</v>
      </c>
      <c r="D345">
        <v>9505</v>
      </c>
      <c r="E345">
        <v>9560</v>
      </c>
      <c r="F345">
        <v>9250</v>
      </c>
      <c r="G345">
        <v>3700236</v>
      </c>
      <c r="H345">
        <v>9368.3333333333339</v>
      </c>
      <c r="I345">
        <v>9424</v>
      </c>
      <c r="J345">
        <v>9206.5</v>
      </c>
      <c r="K345">
        <v>9008.25</v>
      </c>
      <c r="L345" s="1">
        <v>0.5</v>
      </c>
      <c r="M345" s="11">
        <f t="shared" si="21"/>
        <v>-9.0000000008139125E-8</v>
      </c>
      <c r="N345" s="3">
        <f t="shared" si="20"/>
        <v>1.2655856216971695</v>
      </c>
      <c r="O345" s="3">
        <f t="shared" si="23"/>
        <v>1.2655856786485251</v>
      </c>
      <c r="P345" s="2">
        <f t="shared" si="22"/>
        <v>-5.6951355631440492E-8</v>
      </c>
    </row>
    <row r="346" spans="1:16" x14ac:dyDescent="0.2">
      <c r="A346" t="s">
        <v>357</v>
      </c>
      <c r="B346">
        <v>9295</v>
      </c>
      <c r="C346">
        <v>15</v>
      </c>
      <c r="D346">
        <v>9280</v>
      </c>
      <c r="E346">
        <v>9380</v>
      </c>
      <c r="F346">
        <v>9240</v>
      </c>
      <c r="G346">
        <v>3319668</v>
      </c>
      <c r="H346">
        <v>9343.3333333333339</v>
      </c>
      <c r="I346">
        <v>9396</v>
      </c>
      <c r="J346">
        <v>9255.5</v>
      </c>
      <c r="K346">
        <v>9040.25</v>
      </c>
      <c r="L346" s="1">
        <v>0.5</v>
      </c>
      <c r="M346" s="11">
        <f t="shared" si="21"/>
        <v>-2.3668726923076977E-2</v>
      </c>
      <c r="N346" s="3">
        <f t="shared" si="20"/>
        <v>1.2506082214583081</v>
      </c>
      <c r="O346" s="3">
        <f t="shared" si="23"/>
        <v>1.2655856786485251</v>
      </c>
      <c r="P346" s="2">
        <f t="shared" si="22"/>
        <v>-1.4977457190217036E-2</v>
      </c>
    </row>
    <row r="347" spans="1:16" x14ac:dyDescent="0.2">
      <c r="A347" t="s">
        <v>358</v>
      </c>
      <c r="B347">
        <v>9215</v>
      </c>
      <c r="C347">
        <v>80</v>
      </c>
      <c r="D347">
        <v>9075</v>
      </c>
      <c r="E347">
        <v>9215</v>
      </c>
      <c r="F347">
        <v>9060</v>
      </c>
      <c r="G347">
        <v>2886811</v>
      </c>
      <c r="H347">
        <v>9263.3333333333339</v>
      </c>
      <c r="I347">
        <v>9323</v>
      </c>
      <c r="J347">
        <v>9298.5</v>
      </c>
      <c r="K347">
        <v>9075</v>
      </c>
      <c r="L347" s="1">
        <v>0.25</v>
      </c>
      <c r="M347" s="11">
        <f t="shared" si="21"/>
        <v>1.0850970971241214E-3</v>
      </c>
      <c r="N347" s="3">
        <f t="shared" si="20"/>
        <v>1.250947479295994</v>
      </c>
      <c r="O347" s="3">
        <f t="shared" si="23"/>
        <v>1.2655856786485251</v>
      </c>
      <c r="P347" s="2">
        <f t="shared" si="22"/>
        <v>-1.4638199352531078E-2</v>
      </c>
    </row>
    <row r="348" spans="1:16" x14ac:dyDescent="0.2">
      <c r="A348" t="s">
        <v>359</v>
      </c>
      <c r="B348">
        <v>9290</v>
      </c>
      <c r="C348">
        <v>75</v>
      </c>
      <c r="D348">
        <v>9225</v>
      </c>
      <c r="E348">
        <v>9340</v>
      </c>
      <c r="F348">
        <v>9210</v>
      </c>
      <c r="G348">
        <v>1885088</v>
      </c>
      <c r="H348">
        <v>9266.6666666666661</v>
      </c>
      <c r="I348">
        <v>9307</v>
      </c>
      <c r="J348">
        <v>9350</v>
      </c>
      <c r="K348">
        <v>9100.25</v>
      </c>
      <c r="L348" s="1">
        <v>0.5</v>
      </c>
      <c r="M348" s="11">
        <f t="shared" si="21"/>
        <v>6.9966800914962324E-3</v>
      </c>
      <c r="N348" s="3">
        <f t="shared" si="20"/>
        <v>1.2553237189579429</v>
      </c>
      <c r="O348" s="3">
        <f t="shared" si="23"/>
        <v>1.2655856786485251</v>
      </c>
      <c r="P348" s="2">
        <f t="shared" si="22"/>
        <v>-1.026195969058219E-2</v>
      </c>
    </row>
    <row r="349" spans="1:16" x14ac:dyDescent="0.2">
      <c r="A349" t="s">
        <v>360</v>
      </c>
      <c r="B349">
        <v>9300</v>
      </c>
      <c r="C349">
        <v>10</v>
      </c>
      <c r="D349">
        <v>9355</v>
      </c>
      <c r="E349">
        <v>9370</v>
      </c>
      <c r="F349">
        <v>9265</v>
      </c>
      <c r="G349">
        <v>1123540</v>
      </c>
      <c r="H349">
        <v>9268.3333333333339</v>
      </c>
      <c r="I349">
        <v>9276</v>
      </c>
      <c r="J349">
        <v>9371</v>
      </c>
      <c r="K349">
        <v>9120.25</v>
      </c>
      <c r="L349" s="1">
        <v>0.75</v>
      </c>
      <c r="M349" s="11">
        <f t="shared" si="21"/>
        <v>4.3009848817203711E-3</v>
      </c>
      <c r="N349" s="3">
        <f t="shared" si="20"/>
        <v>1.2593730652106203</v>
      </c>
      <c r="O349" s="3">
        <f t="shared" si="23"/>
        <v>1.2655856786485251</v>
      </c>
      <c r="P349" s="2">
        <f t="shared" si="22"/>
        <v>-6.2126134379048015E-3</v>
      </c>
    </row>
    <row r="350" spans="1:16" x14ac:dyDescent="0.2">
      <c r="A350" t="s">
        <v>361</v>
      </c>
      <c r="B350">
        <v>9380</v>
      </c>
      <c r="C350">
        <v>80</v>
      </c>
      <c r="D350">
        <v>9340</v>
      </c>
      <c r="E350">
        <v>9395</v>
      </c>
      <c r="F350">
        <v>9305</v>
      </c>
      <c r="G350">
        <v>2299922</v>
      </c>
      <c r="H350">
        <v>9323.3333333333339</v>
      </c>
      <c r="I350">
        <v>9296</v>
      </c>
      <c r="J350">
        <v>9360</v>
      </c>
      <c r="K350">
        <v>9143</v>
      </c>
      <c r="L350" s="1">
        <v>1</v>
      </c>
      <c r="M350" s="11">
        <f t="shared" si="21"/>
        <v>1.5990569776118679E-3</v>
      </c>
      <c r="N350" s="3">
        <f t="shared" si="20"/>
        <v>1.2613868744979617</v>
      </c>
      <c r="O350" s="3">
        <f t="shared" si="23"/>
        <v>1.2655856786485251</v>
      </c>
      <c r="P350" s="2">
        <f t="shared" si="22"/>
        <v>-4.1988041505633955E-3</v>
      </c>
    </row>
    <row r="351" spans="1:16" x14ac:dyDescent="0.2">
      <c r="A351" t="s">
        <v>362</v>
      </c>
      <c r="B351">
        <v>9475</v>
      </c>
      <c r="C351">
        <v>95</v>
      </c>
      <c r="D351">
        <v>9395</v>
      </c>
      <c r="E351">
        <v>9490</v>
      </c>
      <c r="F351">
        <v>9385</v>
      </c>
      <c r="G351">
        <v>1864898</v>
      </c>
      <c r="H351">
        <v>9385</v>
      </c>
      <c r="I351">
        <v>9332</v>
      </c>
      <c r="J351">
        <v>9364</v>
      </c>
      <c r="K351">
        <v>9170.75</v>
      </c>
      <c r="L351" s="1">
        <v>1</v>
      </c>
      <c r="M351" s="11">
        <f t="shared" si="21"/>
        <v>5.2769543799471297E-3</v>
      </c>
      <c r="N351" s="3">
        <f t="shared" si="20"/>
        <v>1.2680431554901515</v>
      </c>
      <c r="O351" s="3">
        <f t="shared" si="23"/>
        <v>1.2680431554901515</v>
      </c>
      <c r="P351" s="2">
        <f t="shared" si="22"/>
        <v>0</v>
      </c>
    </row>
    <row r="352" spans="1:16" x14ac:dyDescent="0.2">
      <c r="A352" t="s">
        <v>363</v>
      </c>
      <c r="B352">
        <v>9450</v>
      </c>
      <c r="C352">
        <v>25</v>
      </c>
      <c r="D352">
        <v>9525</v>
      </c>
      <c r="E352">
        <v>9540</v>
      </c>
      <c r="F352">
        <v>9410</v>
      </c>
      <c r="G352">
        <v>2059626</v>
      </c>
      <c r="H352">
        <v>9435</v>
      </c>
      <c r="I352">
        <v>9379</v>
      </c>
      <c r="J352">
        <v>9351</v>
      </c>
      <c r="K352">
        <v>9199.5</v>
      </c>
      <c r="L352" s="1">
        <v>1</v>
      </c>
      <c r="M352" s="11">
        <f t="shared" si="21"/>
        <v>1.587211444444403E-3</v>
      </c>
      <c r="N352" s="3">
        <f t="shared" si="20"/>
        <v>1.2700558080985949</v>
      </c>
      <c r="O352" s="3">
        <f t="shared" si="23"/>
        <v>1.2700558080985949</v>
      </c>
      <c r="P352" s="2">
        <f t="shared" si="22"/>
        <v>0</v>
      </c>
    </row>
    <row r="353" spans="1:16" x14ac:dyDescent="0.2">
      <c r="A353" t="s">
        <v>364</v>
      </c>
      <c r="B353">
        <v>9465</v>
      </c>
      <c r="C353">
        <v>15</v>
      </c>
      <c r="D353">
        <v>9465</v>
      </c>
      <c r="E353">
        <v>9525</v>
      </c>
      <c r="F353">
        <v>9425</v>
      </c>
      <c r="G353">
        <v>2326693</v>
      </c>
      <c r="H353">
        <v>9463.3333333333339</v>
      </c>
      <c r="I353">
        <v>9414</v>
      </c>
      <c r="J353">
        <v>9360.5</v>
      </c>
      <c r="K353">
        <v>9236.5</v>
      </c>
      <c r="L353" s="1">
        <v>1</v>
      </c>
      <c r="M353" s="11">
        <f t="shared" si="21"/>
        <v>2.1129578816692085E-3</v>
      </c>
      <c r="N353" s="3">
        <f t="shared" si="20"/>
        <v>1.2727393825284765</v>
      </c>
      <c r="O353" s="3">
        <f t="shared" si="23"/>
        <v>1.2727393825284765</v>
      </c>
      <c r="P353" s="2">
        <f t="shared" si="22"/>
        <v>0</v>
      </c>
    </row>
    <row r="354" spans="1:16" x14ac:dyDescent="0.2">
      <c r="A354" t="s">
        <v>365</v>
      </c>
      <c r="B354">
        <v>9360</v>
      </c>
      <c r="C354">
        <v>105</v>
      </c>
      <c r="D354">
        <v>9485</v>
      </c>
      <c r="E354">
        <v>9510</v>
      </c>
      <c r="F354">
        <v>9325</v>
      </c>
      <c r="G354">
        <v>1974215</v>
      </c>
      <c r="H354">
        <v>9425</v>
      </c>
      <c r="I354">
        <v>9426</v>
      </c>
      <c r="J354">
        <v>9351</v>
      </c>
      <c r="K354">
        <v>9261</v>
      </c>
      <c r="L354" s="1">
        <v>0.5</v>
      </c>
      <c r="M354" s="11">
        <f t="shared" si="21"/>
        <v>2.1366619444445067E-3</v>
      </c>
      <c r="N354" s="3">
        <f t="shared" si="20"/>
        <v>1.2740990894303987</v>
      </c>
      <c r="O354" s="3">
        <f t="shared" si="23"/>
        <v>1.2740990894303987</v>
      </c>
      <c r="P354" s="2">
        <f t="shared" si="22"/>
        <v>0</v>
      </c>
    </row>
    <row r="355" spans="1:16" x14ac:dyDescent="0.2">
      <c r="A355" t="s">
        <v>366</v>
      </c>
      <c r="B355">
        <v>9535</v>
      </c>
      <c r="C355">
        <v>175</v>
      </c>
      <c r="D355">
        <v>9380</v>
      </c>
      <c r="E355">
        <v>9535</v>
      </c>
      <c r="F355">
        <v>9370</v>
      </c>
      <c r="G355">
        <v>2699905</v>
      </c>
      <c r="H355">
        <v>9453.3333333333339</v>
      </c>
      <c r="I355">
        <v>9457</v>
      </c>
      <c r="J355">
        <v>9376.5</v>
      </c>
      <c r="K355">
        <v>9291.5</v>
      </c>
      <c r="L355" s="1">
        <v>1</v>
      </c>
      <c r="M355" s="11">
        <f t="shared" si="21"/>
        <v>3.1462128106976017E-3</v>
      </c>
      <c r="N355" s="3">
        <f t="shared" si="20"/>
        <v>1.2781076763076629</v>
      </c>
      <c r="O355" s="3">
        <f t="shared" si="23"/>
        <v>1.2781076763076629</v>
      </c>
      <c r="P355" s="2">
        <f t="shared" si="22"/>
        <v>0</v>
      </c>
    </row>
    <row r="356" spans="1:16" x14ac:dyDescent="0.2">
      <c r="A356" t="s">
        <v>367</v>
      </c>
      <c r="B356">
        <v>9685</v>
      </c>
      <c r="C356">
        <v>150</v>
      </c>
      <c r="D356">
        <v>9565</v>
      </c>
      <c r="E356">
        <v>9700</v>
      </c>
      <c r="F356">
        <v>9535</v>
      </c>
      <c r="G356">
        <v>2743324</v>
      </c>
      <c r="H356">
        <v>9526.6666666666661</v>
      </c>
      <c r="I356">
        <v>9499</v>
      </c>
      <c r="J356">
        <v>9415.5</v>
      </c>
      <c r="K356">
        <v>9335.5</v>
      </c>
      <c r="L356" s="1">
        <v>1</v>
      </c>
      <c r="M356" s="11">
        <f t="shared" si="21"/>
        <v>3.0974832885906078E-3</v>
      </c>
      <c r="N356" s="3">
        <f t="shared" si="20"/>
        <v>1.2820665934760451</v>
      </c>
      <c r="O356" s="3">
        <f t="shared" si="23"/>
        <v>1.2820665934760451</v>
      </c>
      <c r="P356" s="2">
        <f t="shared" si="22"/>
        <v>0</v>
      </c>
    </row>
    <row r="357" spans="1:16" x14ac:dyDescent="0.2">
      <c r="A357" t="s">
        <v>368</v>
      </c>
      <c r="B357">
        <v>9750</v>
      </c>
      <c r="C357">
        <v>65</v>
      </c>
      <c r="D357">
        <v>9715</v>
      </c>
      <c r="E357">
        <v>9750</v>
      </c>
      <c r="F357">
        <v>9625</v>
      </c>
      <c r="G357">
        <v>2263444</v>
      </c>
      <c r="H357">
        <v>9656.6666666666661</v>
      </c>
      <c r="I357">
        <v>9559</v>
      </c>
      <c r="J357">
        <v>9469</v>
      </c>
      <c r="K357">
        <v>9383.75</v>
      </c>
      <c r="L357" s="1">
        <v>1</v>
      </c>
      <c r="M357" s="11">
        <f t="shared" si="21"/>
        <v>5.1281146666664057E-3</v>
      </c>
      <c r="N357" s="3">
        <f t="shared" si="20"/>
        <v>1.2886411779776927</v>
      </c>
      <c r="O357" s="3">
        <f t="shared" si="23"/>
        <v>1.2886411779776927</v>
      </c>
      <c r="P357" s="2">
        <f t="shared" si="22"/>
        <v>0</v>
      </c>
    </row>
    <row r="358" spans="1:16" x14ac:dyDescent="0.2">
      <c r="A358" t="s">
        <v>369</v>
      </c>
      <c r="B358">
        <v>9885</v>
      </c>
      <c r="C358">
        <v>135</v>
      </c>
      <c r="D358">
        <v>9800</v>
      </c>
      <c r="E358">
        <v>9905</v>
      </c>
      <c r="F358">
        <v>9785</v>
      </c>
      <c r="G358">
        <v>2564091</v>
      </c>
      <c r="H358">
        <v>9773.3333333333339</v>
      </c>
      <c r="I358">
        <v>9643</v>
      </c>
      <c r="J358">
        <v>9528.5</v>
      </c>
      <c r="K358">
        <v>9439.25</v>
      </c>
      <c r="L358" s="1">
        <v>1</v>
      </c>
      <c r="M358" s="11">
        <f t="shared" si="21"/>
        <v>6.5755290338898043E-3</v>
      </c>
      <c r="N358" s="3">
        <f t="shared" si="20"/>
        <v>1.2971146754577509</v>
      </c>
      <c r="O358" s="3">
        <f t="shared" si="23"/>
        <v>1.2971146754577509</v>
      </c>
      <c r="P358" s="2">
        <f t="shared" si="22"/>
        <v>0</v>
      </c>
    </row>
    <row r="359" spans="1:16" x14ac:dyDescent="0.2">
      <c r="A359" t="s">
        <v>370</v>
      </c>
      <c r="B359">
        <v>10085</v>
      </c>
      <c r="C359">
        <v>200</v>
      </c>
      <c r="D359">
        <v>9950</v>
      </c>
      <c r="E359">
        <v>10085</v>
      </c>
      <c r="F359">
        <v>9905</v>
      </c>
      <c r="G359">
        <v>2244280</v>
      </c>
      <c r="H359">
        <v>9906.6666666666661</v>
      </c>
      <c r="I359">
        <v>9788</v>
      </c>
      <c r="J359">
        <v>9607</v>
      </c>
      <c r="K359">
        <v>9489</v>
      </c>
      <c r="L359" s="1">
        <v>1</v>
      </c>
      <c r="M359" s="11">
        <f t="shared" si="21"/>
        <v>2.9746246554287481E-3</v>
      </c>
      <c r="N359" s="3">
        <f t="shared" si="20"/>
        <v>1.3009731047522861</v>
      </c>
      <c r="O359" s="3">
        <f t="shared" si="23"/>
        <v>1.3009731047522861</v>
      </c>
      <c r="P359" s="2">
        <f t="shared" si="22"/>
        <v>0</v>
      </c>
    </row>
    <row r="360" spans="1:16" x14ac:dyDescent="0.2">
      <c r="A360" t="s">
        <v>371</v>
      </c>
      <c r="B360">
        <v>10265</v>
      </c>
      <c r="C360">
        <v>180</v>
      </c>
      <c r="D360">
        <v>10115</v>
      </c>
      <c r="E360">
        <v>10265</v>
      </c>
      <c r="F360">
        <v>10025</v>
      </c>
      <c r="G360">
        <v>3098428</v>
      </c>
      <c r="H360">
        <v>10078.33333333333</v>
      </c>
      <c r="I360">
        <v>9934</v>
      </c>
      <c r="J360">
        <v>9695.5</v>
      </c>
      <c r="K360">
        <v>9527.75</v>
      </c>
      <c r="L360" s="1">
        <v>1</v>
      </c>
      <c r="M360" s="11">
        <f t="shared" si="21"/>
        <v>-1.461366049683277E-3</v>
      </c>
      <c r="N360" s="3">
        <f t="shared" si="20"/>
        <v>1.2990719068254502</v>
      </c>
      <c r="O360" s="3">
        <f t="shared" si="23"/>
        <v>1.3009731047522861</v>
      </c>
      <c r="P360" s="2">
        <f t="shared" si="22"/>
        <v>-1.9011979268359624E-3</v>
      </c>
    </row>
    <row r="361" spans="1:16" x14ac:dyDescent="0.2">
      <c r="A361" t="s">
        <v>372</v>
      </c>
      <c r="B361">
        <v>10385</v>
      </c>
      <c r="C361">
        <v>120</v>
      </c>
      <c r="D361">
        <v>10250</v>
      </c>
      <c r="E361">
        <v>10465</v>
      </c>
      <c r="F361">
        <v>10250</v>
      </c>
      <c r="G361">
        <v>2801800</v>
      </c>
      <c r="H361">
        <v>10245</v>
      </c>
      <c r="I361">
        <v>10074</v>
      </c>
      <c r="J361">
        <v>9786.5</v>
      </c>
      <c r="K361">
        <v>9575.25</v>
      </c>
      <c r="L361" s="1">
        <v>1</v>
      </c>
      <c r="M361" s="11">
        <f t="shared" si="21"/>
        <v>3.8516188493016301E-3</v>
      </c>
      <c r="N361" s="3">
        <f t="shared" si="20"/>
        <v>1.3040754366683773</v>
      </c>
      <c r="O361" s="3">
        <f t="shared" si="23"/>
        <v>1.3040754366683773</v>
      </c>
      <c r="P361" s="2">
        <f t="shared" si="22"/>
        <v>0</v>
      </c>
    </row>
    <row r="362" spans="1:16" x14ac:dyDescent="0.2">
      <c r="A362" t="s">
        <v>373</v>
      </c>
      <c r="B362">
        <v>10490</v>
      </c>
      <c r="C362">
        <v>105</v>
      </c>
      <c r="D362">
        <v>10425</v>
      </c>
      <c r="E362">
        <v>10495</v>
      </c>
      <c r="F362">
        <v>10380</v>
      </c>
      <c r="G362">
        <v>2329944</v>
      </c>
      <c r="H362">
        <v>10380</v>
      </c>
      <c r="I362">
        <v>10222</v>
      </c>
      <c r="J362">
        <v>9890.5</v>
      </c>
      <c r="K362">
        <v>9620.75</v>
      </c>
      <c r="L362" s="1">
        <v>1</v>
      </c>
      <c r="M362" s="11">
        <f t="shared" si="21"/>
        <v>-1.2392843889418637E-2</v>
      </c>
      <c r="N362" s="3">
        <f t="shared" si="20"/>
        <v>1.2879142333617206</v>
      </c>
      <c r="O362" s="3">
        <f t="shared" si="23"/>
        <v>1.3040754366683773</v>
      </c>
      <c r="P362" s="2">
        <f t="shared" si="22"/>
        <v>-1.6161203306656713E-2</v>
      </c>
    </row>
    <row r="363" spans="1:16" x14ac:dyDescent="0.2">
      <c r="A363" t="s">
        <v>374</v>
      </c>
      <c r="B363">
        <v>10145</v>
      </c>
      <c r="C363">
        <v>345</v>
      </c>
      <c r="D363">
        <v>10360</v>
      </c>
      <c r="E363">
        <v>10380</v>
      </c>
      <c r="F363">
        <v>10060</v>
      </c>
      <c r="G363">
        <v>3363818</v>
      </c>
      <c r="H363">
        <v>10340</v>
      </c>
      <c r="I363">
        <v>10274</v>
      </c>
      <c r="J363">
        <v>9958.5</v>
      </c>
      <c r="K363">
        <v>9659.5</v>
      </c>
      <c r="L363" s="1">
        <v>0.5</v>
      </c>
      <c r="M363" s="11">
        <f t="shared" si="21"/>
        <v>-9.857971562345913E-4</v>
      </c>
      <c r="N363" s="3">
        <f t="shared" si="20"/>
        <v>1.2872794222673596</v>
      </c>
      <c r="O363" s="3">
        <f t="shared" si="23"/>
        <v>1.3040754366683773</v>
      </c>
      <c r="P363" s="2">
        <f t="shared" si="22"/>
        <v>-1.6796014401017745E-2</v>
      </c>
    </row>
    <row r="364" spans="1:16" x14ac:dyDescent="0.2">
      <c r="A364" t="s">
        <v>375</v>
      </c>
      <c r="B364">
        <v>10360</v>
      </c>
      <c r="C364">
        <v>215</v>
      </c>
      <c r="D364">
        <v>10135</v>
      </c>
      <c r="E364">
        <v>10360</v>
      </c>
      <c r="F364">
        <v>10135</v>
      </c>
      <c r="G364">
        <v>2135077</v>
      </c>
      <c r="H364">
        <v>10331.66666666667</v>
      </c>
      <c r="I364">
        <v>10329</v>
      </c>
      <c r="J364">
        <v>10058.5</v>
      </c>
      <c r="K364">
        <v>9704.75</v>
      </c>
      <c r="L364" s="1">
        <v>1</v>
      </c>
      <c r="M364" s="11">
        <f t="shared" si="21"/>
        <v>7.7219170270270698E-3</v>
      </c>
      <c r="N364" s="3">
        <f t="shared" si="20"/>
        <v>1.2972196871567074</v>
      </c>
      <c r="O364" s="3">
        <f t="shared" si="23"/>
        <v>1.3040754366683773</v>
      </c>
      <c r="P364" s="2">
        <f t="shared" si="22"/>
        <v>-6.8557495116698952E-3</v>
      </c>
    </row>
    <row r="365" spans="1:16" x14ac:dyDescent="0.2">
      <c r="A365" t="s">
        <v>376</v>
      </c>
      <c r="B365">
        <v>10425</v>
      </c>
      <c r="C365">
        <v>65</v>
      </c>
      <c r="D365">
        <v>10440</v>
      </c>
      <c r="E365">
        <v>10555</v>
      </c>
      <c r="F365">
        <v>10350</v>
      </c>
      <c r="G365">
        <v>2996588</v>
      </c>
      <c r="H365">
        <v>10310</v>
      </c>
      <c r="I365">
        <v>10361</v>
      </c>
      <c r="J365">
        <v>10147.5</v>
      </c>
      <c r="K365">
        <v>9762</v>
      </c>
      <c r="L365" s="1">
        <v>1</v>
      </c>
      <c r="M365" s="11">
        <f t="shared" si="21"/>
        <v>4.7952626378910956E-4</v>
      </c>
      <c r="N365" s="3">
        <f t="shared" si="20"/>
        <v>1.2978417380666034</v>
      </c>
      <c r="O365" s="3">
        <f t="shared" si="23"/>
        <v>1.3040754366683773</v>
      </c>
      <c r="P365" s="2">
        <f t="shared" si="22"/>
        <v>-6.2336986017739182E-3</v>
      </c>
    </row>
    <row r="366" spans="1:16" x14ac:dyDescent="0.2">
      <c r="A366" t="s">
        <v>377</v>
      </c>
      <c r="B366">
        <v>10365</v>
      </c>
      <c r="C366">
        <v>60</v>
      </c>
      <c r="D366">
        <v>10430</v>
      </c>
      <c r="E366">
        <v>10445</v>
      </c>
      <c r="F366">
        <v>10180</v>
      </c>
      <c r="G366">
        <v>2473304</v>
      </c>
      <c r="H366">
        <v>10383.33333333333</v>
      </c>
      <c r="I366">
        <v>10357</v>
      </c>
      <c r="J366">
        <v>10215.5</v>
      </c>
      <c r="K366">
        <v>9815.5</v>
      </c>
      <c r="L366" s="1">
        <v>0.75</v>
      </c>
      <c r="M366" s="11">
        <f t="shared" si="21"/>
        <v>-4.8248262421612953E-4</v>
      </c>
      <c r="N366" s="3">
        <f t="shared" si="20"/>
        <v>1.2973720985009036</v>
      </c>
      <c r="O366" s="3">
        <f t="shared" si="23"/>
        <v>1.3040754366683773</v>
      </c>
      <c r="P366" s="2">
        <f t="shared" si="22"/>
        <v>-6.7033381674737047E-3</v>
      </c>
    </row>
    <row r="367" spans="1:16" x14ac:dyDescent="0.2">
      <c r="A367" t="s">
        <v>378</v>
      </c>
      <c r="B367">
        <v>10385</v>
      </c>
      <c r="C367">
        <v>20</v>
      </c>
      <c r="D367">
        <v>10360</v>
      </c>
      <c r="E367">
        <v>10390</v>
      </c>
      <c r="F367">
        <v>10250</v>
      </c>
      <c r="G367">
        <v>1730011</v>
      </c>
      <c r="H367">
        <v>10391.66666666667</v>
      </c>
      <c r="I367">
        <v>10336</v>
      </c>
      <c r="J367">
        <v>10279</v>
      </c>
      <c r="K367">
        <v>9874</v>
      </c>
      <c r="L367" s="1">
        <v>0.75</v>
      </c>
      <c r="M367" s="11">
        <f t="shared" si="21"/>
        <v>9.6283721232537367E-4</v>
      </c>
      <c r="N367" s="3">
        <f t="shared" si="20"/>
        <v>1.2983089671019057</v>
      </c>
      <c r="O367" s="3">
        <f t="shared" si="23"/>
        <v>1.3040754366683773</v>
      </c>
      <c r="P367" s="2">
        <f t="shared" si="22"/>
        <v>-5.7664695664716437E-3</v>
      </c>
    </row>
    <row r="368" spans="1:16" x14ac:dyDescent="0.2">
      <c r="A368" t="s">
        <v>379</v>
      </c>
      <c r="B368">
        <v>10630</v>
      </c>
      <c r="C368">
        <v>245</v>
      </c>
      <c r="D368">
        <v>10395</v>
      </c>
      <c r="E368">
        <v>10630</v>
      </c>
      <c r="F368">
        <v>10390</v>
      </c>
      <c r="G368">
        <v>2464612</v>
      </c>
      <c r="H368">
        <v>10460</v>
      </c>
      <c r="I368">
        <v>10433</v>
      </c>
      <c r="J368">
        <v>10353.5</v>
      </c>
      <c r="K368">
        <v>9941</v>
      </c>
      <c r="L368" s="1">
        <v>1</v>
      </c>
      <c r="M368" s="11">
        <f t="shared" si="21"/>
        <v>8.4665131890875323E-3</v>
      </c>
      <c r="N368" s="3">
        <f t="shared" si="20"/>
        <v>1.3093011170953845</v>
      </c>
      <c r="O368" s="3">
        <f t="shared" si="23"/>
        <v>1.3093011170953845</v>
      </c>
      <c r="P368" s="2">
        <f t="shared" si="22"/>
        <v>0</v>
      </c>
    </row>
    <row r="369" spans="1:16" x14ac:dyDescent="0.2">
      <c r="A369" t="s">
        <v>380</v>
      </c>
      <c r="B369">
        <v>10560</v>
      </c>
      <c r="C369">
        <v>70</v>
      </c>
      <c r="D369">
        <v>10720</v>
      </c>
      <c r="E369">
        <v>10775</v>
      </c>
      <c r="F369">
        <v>10555</v>
      </c>
      <c r="G369">
        <v>2358678</v>
      </c>
      <c r="H369">
        <v>10525</v>
      </c>
      <c r="I369">
        <v>10473</v>
      </c>
      <c r="J369">
        <v>10401</v>
      </c>
      <c r="K369">
        <v>10004</v>
      </c>
      <c r="L369" s="1">
        <v>1</v>
      </c>
      <c r="M369" s="11">
        <f t="shared" si="21"/>
        <v>-9.4697861174242171E-3</v>
      </c>
      <c r="N369" s="3">
        <f t="shared" si="20"/>
        <v>1.2969023155531867</v>
      </c>
      <c r="O369" s="3">
        <f t="shared" si="23"/>
        <v>1.3093011170953845</v>
      </c>
      <c r="P369" s="2">
        <f t="shared" si="22"/>
        <v>-1.2398801542197857E-2</v>
      </c>
    </row>
    <row r="370" spans="1:16" x14ac:dyDescent="0.2">
      <c r="A370" t="s">
        <v>381</v>
      </c>
      <c r="B370">
        <v>10485</v>
      </c>
      <c r="C370">
        <v>75</v>
      </c>
      <c r="D370">
        <v>10460</v>
      </c>
      <c r="E370">
        <v>10490</v>
      </c>
      <c r="F370">
        <v>10350</v>
      </c>
      <c r="G370">
        <v>2713423</v>
      </c>
      <c r="H370">
        <v>10558.33333333333</v>
      </c>
      <c r="I370">
        <v>10485</v>
      </c>
      <c r="J370">
        <v>10423</v>
      </c>
      <c r="K370">
        <v>10059.25</v>
      </c>
      <c r="L370" s="1">
        <v>0.5</v>
      </c>
      <c r="M370" s="11">
        <f t="shared" si="21"/>
        <v>2.861140071530599E-3</v>
      </c>
      <c r="N370" s="3">
        <f t="shared" si="20"/>
        <v>1.2987576251451318</v>
      </c>
      <c r="O370" s="3">
        <f t="shared" si="23"/>
        <v>1.3093011170953845</v>
      </c>
      <c r="P370" s="2">
        <f t="shared" si="22"/>
        <v>-1.0543491950252726E-2</v>
      </c>
    </row>
    <row r="371" spans="1:16" x14ac:dyDescent="0.2">
      <c r="A371" t="s">
        <v>382</v>
      </c>
      <c r="B371">
        <v>10385</v>
      </c>
      <c r="C371">
        <v>100</v>
      </c>
      <c r="D371">
        <v>10515</v>
      </c>
      <c r="E371">
        <v>10545</v>
      </c>
      <c r="F371">
        <v>10365</v>
      </c>
      <c r="G371">
        <v>1775146</v>
      </c>
      <c r="H371">
        <v>10476.66666666667</v>
      </c>
      <c r="I371">
        <v>10489</v>
      </c>
      <c r="J371">
        <v>10423</v>
      </c>
      <c r="K371">
        <v>10104.75</v>
      </c>
      <c r="L371" s="1">
        <v>0.25</v>
      </c>
      <c r="M371" s="11">
        <f t="shared" si="21"/>
        <v>-2.4074080308137402E-3</v>
      </c>
      <c r="N371" s="3">
        <f t="shared" si="20"/>
        <v>1.297975965260918</v>
      </c>
      <c r="O371" s="3">
        <f t="shared" si="23"/>
        <v>1.3093011170953845</v>
      </c>
      <c r="P371" s="2">
        <f t="shared" si="22"/>
        <v>-1.1325151834466585E-2</v>
      </c>
    </row>
    <row r="372" spans="1:16" x14ac:dyDescent="0.2">
      <c r="A372" t="s">
        <v>383</v>
      </c>
      <c r="B372">
        <v>10500</v>
      </c>
      <c r="C372">
        <v>115</v>
      </c>
      <c r="D372">
        <v>10360</v>
      </c>
      <c r="E372">
        <v>10535</v>
      </c>
      <c r="F372">
        <v>10360</v>
      </c>
      <c r="G372">
        <v>1860693</v>
      </c>
      <c r="H372">
        <v>10456.66666666667</v>
      </c>
      <c r="I372">
        <v>10512</v>
      </c>
      <c r="J372">
        <v>10424</v>
      </c>
      <c r="K372">
        <v>10157.25</v>
      </c>
      <c r="L372" s="1">
        <v>0.75</v>
      </c>
      <c r="M372" s="11">
        <f t="shared" si="21"/>
        <v>4.7610043333312646E-4</v>
      </c>
      <c r="N372" s="3">
        <f t="shared" si="20"/>
        <v>1.2984394404505555</v>
      </c>
      <c r="O372" s="3">
        <f t="shared" si="23"/>
        <v>1.3093011170953845</v>
      </c>
      <c r="P372" s="2">
        <f t="shared" si="22"/>
        <v>-1.0861676644829066E-2</v>
      </c>
    </row>
    <row r="373" spans="1:16" x14ac:dyDescent="0.2">
      <c r="A373" t="s">
        <v>384</v>
      </c>
      <c r="B373">
        <v>10560</v>
      </c>
      <c r="C373">
        <v>60</v>
      </c>
      <c r="D373">
        <v>10505</v>
      </c>
      <c r="E373">
        <v>10560</v>
      </c>
      <c r="F373">
        <v>10450</v>
      </c>
      <c r="G373">
        <v>1614690</v>
      </c>
      <c r="H373">
        <v>10481.66666666667</v>
      </c>
      <c r="I373">
        <v>10498</v>
      </c>
      <c r="J373">
        <v>10465.5</v>
      </c>
      <c r="K373">
        <v>10212</v>
      </c>
      <c r="L373" s="1">
        <v>1</v>
      </c>
      <c r="M373" s="11">
        <f t="shared" si="21"/>
        <v>-9.0000000008139125E-8</v>
      </c>
      <c r="N373" s="3">
        <f t="shared" si="20"/>
        <v>1.2984393235910059</v>
      </c>
      <c r="O373" s="3">
        <f t="shared" si="23"/>
        <v>1.3093011170953845</v>
      </c>
      <c r="P373" s="2">
        <f t="shared" si="22"/>
        <v>-1.0861793504378658E-2</v>
      </c>
    </row>
    <row r="374" spans="1:16" x14ac:dyDescent="0.2">
      <c r="A374" t="s">
        <v>385</v>
      </c>
      <c r="B374">
        <v>10655</v>
      </c>
      <c r="C374">
        <v>95</v>
      </c>
      <c r="D374">
        <v>10560</v>
      </c>
      <c r="E374">
        <v>10725</v>
      </c>
      <c r="F374">
        <v>10560</v>
      </c>
      <c r="G374">
        <v>2396144</v>
      </c>
      <c r="H374">
        <v>10571.66666666667</v>
      </c>
      <c r="I374">
        <v>10517</v>
      </c>
      <c r="J374">
        <v>10495</v>
      </c>
      <c r="K374">
        <v>10276.75</v>
      </c>
      <c r="L374" s="1">
        <v>1</v>
      </c>
      <c r="M374" s="11">
        <f t="shared" si="21"/>
        <v>-1.3139460004692682E-2</v>
      </c>
      <c r="N374" s="3">
        <f t="shared" si="20"/>
        <v>1.2813785320301616</v>
      </c>
      <c r="O374" s="3">
        <f t="shared" si="23"/>
        <v>1.3093011170953845</v>
      </c>
      <c r="P374" s="2">
        <f t="shared" si="22"/>
        <v>-2.7922585065222938E-2</v>
      </c>
    </row>
    <row r="375" spans="1:16" x14ac:dyDescent="0.2">
      <c r="A375" t="s">
        <v>386</v>
      </c>
      <c r="B375">
        <v>10395</v>
      </c>
      <c r="C375">
        <v>260</v>
      </c>
      <c r="D375">
        <v>10515</v>
      </c>
      <c r="E375">
        <v>10620</v>
      </c>
      <c r="F375">
        <v>10395</v>
      </c>
      <c r="G375">
        <v>2619317</v>
      </c>
      <c r="H375">
        <v>10536.66666666667</v>
      </c>
      <c r="I375">
        <v>10499</v>
      </c>
      <c r="J375">
        <v>10492</v>
      </c>
      <c r="K375">
        <v>10319.75</v>
      </c>
      <c r="L375" s="1">
        <v>0.25</v>
      </c>
      <c r="M375" s="11">
        <f t="shared" si="21"/>
        <v>1.2505921380471463E-2</v>
      </c>
      <c r="N375" s="3">
        <f t="shared" si="20"/>
        <v>1.2853847368252098</v>
      </c>
      <c r="O375" s="3">
        <f t="shared" si="23"/>
        <v>1.3093011170953845</v>
      </c>
      <c r="P375" s="2">
        <f t="shared" si="22"/>
        <v>-2.3916380270174731E-2</v>
      </c>
    </row>
    <row r="376" spans="1:16" x14ac:dyDescent="0.2">
      <c r="A376" t="s">
        <v>387</v>
      </c>
      <c r="B376">
        <v>10520</v>
      </c>
      <c r="C376">
        <v>125</v>
      </c>
      <c r="D376">
        <v>10525</v>
      </c>
      <c r="E376">
        <v>10545</v>
      </c>
      <c r="F376">
        <v>10425</v>
      </c>
      <c r="G376">
        <v>1560168</v>
      </c>
      <c r="H376">
        <v>10523.33333333333</v>
      </c>
      <c r="I376">
        <v>10526</v>
      </c>
      <c r="J376">
        <v>10507.5</v>
      </c>
      <c r="K376">
        <v>10361.5</v>
      </c>
      <c r="L376" s="1">
        <v>0.5</v>
      </c>
      <c r="M376" s="11">
        <f t="shared" si="21"/>
        <v>-1.2832788464828937E-2</v>
      </c>
      <c r="N376" s="3">
        <f t="shared" si="20"/>
        <v>1.277137201613411</v>
      </c>
      <c r="O376" s="3">
        <f t="shared" si="23"/>
        <v>1.3093011170953845</v>
      </c>
      <c r="P376" s="2">
        <f t="shared" si="22"/>
        <v>-3.2163915481973504E-2</v>
      </c>
    </row>
    <row r="377" spans="1:16" x14ac:dyDescent="0.2">
      <c r="A377" t="s">
        <v>388</v>
      </c>
      <c r="B377">
        <v>10525</v>
      </c>
      <c r="C377">
        <v>5</v>
      </c>
      <c r="D377">
        <v>10385</v>
      </c>
      <c r="E377">
        <v>10540</v>
      </c>
      <c r="F377">
        <v>10380</v>
      </c>
      <c r="G377">
        <v>2057325</v>
      </c>
      <c r="H377">
        <v>10480</v>
      </c>
      <c r="I377">
        <v>10531</v>
      </c>
      <c r="J377">
        <v>10521.5</v>
      </c>
      <c r="K377">
        <v>10400.25</v>
      </c>
      <c r="L377" s="1">
        <v>0.75</v>
      </c>
      <c r="M377" s="11">
        <f t="shared" si="21"/>
        <v>2.375206698337351E-3</v>
      </c>
      <c r="N377" s="3">
        <f t="shared" si="20"/>
        <v>1.279412300240387</v>
      </c>
      <c r="O377" s="3">
        <f t="shared" si="23"/>
        <v>1.3093011170953845</v>
      </c>
      <c r="P377" s="2">
        <f t="shared" si="22"/>
        <v>-2.9888816854997557E-2</v>
      </c>
    </row>
    <row r="378" spans="1:16" x14ac:dyDescent="0.2">
      <c r="A378" t="s">
        <v>389</v>
      </c>
      <c r="B378">
        <v>10350</v>
      </c>
      <c r="C378">
        <v>175</v>
      </c>
      <c r="D378">
        <v>10550</v>
      </c>
      <c r="E378">
        <v>10570</v>
      </c>
      <c r="F378">
        <v>10260</v>
      </c>
      <c r="G378">
        <v>2015485</v>
      </c>
      <c r="H378">
        <v>10465</v>
      </c>
      <c r="I378">
        <v>10489</v>
      </c>
      <c r="J378">
        <v>10493.5</v>
      </c>
      <c r="K378">
        <v>10423.5</v>
      </c>
      <c r="L378" s="1">
        <v>0</v>
      </c>
      <c r="M378" s="11">
        <f t="shared" si="21"/>
        <v>0</v>
      </c>
      <c r="N378" s="3">
        <f t="shared" si="20"/>
        <v>1.279412300240387</v>
      </c>
      <c r="O378" s="3">
        <f t="shared" si="23"/>
        <v>1.3093011170953845</v>
      </c>
      <c r="P378" s="2">
        <f t="shared" si="22"/>
        <v>-2.9888816854997557E-2</v>
      </c>
    </row>
    <row r="379" spans="1:16" x14ac:dyDescent="0.2">
      <c r="A379" t="s">
        <v>390</v>
      </c>
      <c r="B379">
        <v>10235</v>
      </c>
      <c r="C379">
        <v>115</v>
      </c>
      <c r="D379">
        <v>10320</v>
      </c>
      <c r="E379">
        <v>10410</v>
      </c>
      <c r="F379">
        <v>10150</v>
      </c>
      <c r="G379">
        <v>2863989</v>
      </c>
      <c r="H379">
        <v>10370</v>
      </c>
      <c r="I379">
        <v>10405</v>
      </c>
      <c r="J379">
        <v>10461</v>
      </c>
      <c r="K379">
        <v>10431</v>
      </c>
      <c r="L379" s="1">
        <v>0</v>
      </c>
      <c r="M379" s="11">
        <f t="shared" si="21"/>
        <v>0</v>
      </c>
      <c r="N379" s="3">
        <f t="shared" si="20"/>
        <v>1.279412300240387</v>
      </c>
      <c r="O379" s="3">
        <f t="shared" si="23"/>
        <v>1.3093011170953845</v>
      </c>
      <c r="P379" s="2">
        <f t="shared" si="22"/>
        <v>-2.9888816854997557E-2</v>
      </c>
    </row>
    <row r="380" spans="1:16" x14ac:dyDescent="0.2">
      <c r="A380" t="s">
        <v>391</v>
      </c>
      <c r="B380">
        <v>10315</v>
      </c>
      <c r="C380">
        <v>80</v>
      </c>
      <c r="D380">
        <v>10205</v>
      </c>
      <c r="E380">
        <v>10330</v>
      </c>
      <c r="F380">
        <v>10200</v>
      </c>
      <c r="G380">
        <v>1266044</v>
      </c>
      <c r="H380">
        <v>10300</v>
      </c>
      <c r="I380">
        <v>10389</v>
      </c>
      <c r="J380">
        <v>10444</v>
      </c>
      <c r="K380">
        <v>10433.5</v>
      </c>
      <c r="L380" s="1">
        <v>0.25</v>
      </c>
      <c r="M380" s="11">
        <f t="shared" si="21"/>
        <v>3.877757445467811E-3</v>
      </c>
      <c r="N380" s="3">
        <f t="shared" si="20"/>
        <v>1.2806526128836571</v>
      </c>
      <c r="O380" s="3">
        <f t="shared" si="23"/>
        <v>1.3093011170953845</v>
      </c>
      <c r="P380" s="2">
        <f t="shared" si="22"/>
        <v>-2.8648504211727488E-2</v>
      </c>
    </row>
    <row r="381" spans="1:16" x14ac:dyDescent="0.2">
      <c r="A381" t="s">
        <v>392</v>
      </c>
      <c r="B381">
        <v>10425</v>
      </c>
      <c r="C381">
        <v>110</v>
      </c>
      <c r="D381">
        <v>10355</v>
      </c>
      <c r="E381">
        <v>10440</v>
      </c>
      <c r="F381">
        <v>10355</v>
      </c>
      <c r="G381">
        <v>1341725</v>
      </c>
      <c r="H381">
        <v>10325</v>
      </c>
      <c r="I381">
        <v>10370</v>
      </c>
      <c r="J381">
        <v>10448</v>
      </c>
      <c r="K381">
        <v>10435.5</v>
      </c>
      <c r="L381" s="1">
        <v>0.5</v>
      </c>
      <c r="M381" s="11">
        <f t="shared" si="21"/>
        <v>-5.7554851654677552E-3</v>
      </c>
      <c r="N381" s="3">
        <f t="shared" si="20"/>
        <v>1.2769672243258725</v>
      </c>
      <c r="O381" s="3">
        <f t="shared" si="23"/>
        <v>1.3093011170953845</v>
      </c>
      <c r="P381" s="2">
        <f t="shared" si="22"/>
        <v>-3.233389276951204E-2</v>
      </c>
    </row>
    <row r="382" spans="1:16" x14ac:dyDescent="0.2">
      <c r="A382" t="s">
        <v>393</v>
      </c>
      <c r="B382">
        <v>10380</v>
      </c>
      <c r="C382">
        <v>45</v>
      </c>
      <c r="D382">
        <v>10365</v>
      </c>
      <c r="E382">
        <v>10440</v>
      </c>
      <c r="F382">
        <v>10330</v>
      </c>
      <c r="G382">
        <v>970312</v>
      </c>
      <c r="H382">
        <v>10373.33333333333</v>
      </c>
      <c r="I382">
        <v>10341</v>
      </c>
      <c r="J382">
        <v>10436</v>
      </c>
      <c r="K382">
        <v>10430</v>
      </c>
      <c r="L382" s="1">
        <v>0.5</v>
      </c>
      <c r="M382" s="11">
        <f t="shared" si="21"/>
        <v>7.7070384007709158E-3</v>
      </c>
      <c r="N382" s="3">
        <f t="shared" si="20"/>
        <v>1.2818880420430752</v>
      </c>
      <c r="O382" s="3">
        <f t="shared" si="23"/>
        <v>1.3093011170953845</v>
      </c>
      <c r="P382" s="2">
        <f t="shared" si="22"/>
        <v>-2.7413075052309388E-2</v>
      </c>
    </row>
    <row r="383" spans="1:16" x14ac:dyDescent="0.2">
      <c r="A383" t="s">
        <v>394</v>
      </c>
      <c r="B383">
        <v>10300</v>
      </c>
      <c r="C383">
        <v>80</v>
      </c>
      <c r="D383">
        <v>10460</v>
      </c>
      <c r="E383">
        <v>10495</v>
      </c>
      <c r="F383">
        <v>10270</v>
      </c>
      <c r="G383">
        <v>1097129</v>
      </c>
      <c r="H383">
        <v>10368.33333333333</v>
      </c>
      <c r="I383">
        <v>10331</v>
      </c>
      <c r="J383">
        <v>10410</v>
      </c>
      <c r="K383">
        <v>10437.75</v>
      </c>
      <c r="L383" s="1">
        <v>0</v>
      </c>
      <c r="M383" s="11">
        <f t="shared" si="21"/>
        <v>0</v>
      </c>
      <c r="N383" s="3">
        <f t="shared" si="20"/>
        <v>1.2818880420430752</v>
      </c>
      <c r="O383" s="3">
        <f t="shared" si="23"/>
        <v>1.3093011170953845</v>
      </c>
      <c r="P383" s="2">
        <f t="shared" si="22"/>
        <v>-2.7413075052309388E-2</v>
      </c>
    </row>
    <row r="384" spans="1:16" x14ac:dyDescent="0.2">
      <c r="A384" t="s">
        <v>395</v>
      </c>
      <c r="B384">
        <v>10185</v>
      </c>
      <c r="C384">
        <v>115</v>
      </c>
      <c r="D384">
        <v>10300</v>
      </c>
      <c r="E384">
        <v>10345</v>
      </c>
      <c r="F384">
        <v>10150</v>
      </c>
      <c r="G384">
        <v>1391922</v>
      </c>
      <c r="H384">
        <v>10288.33333333333</v>
      </c>
      <c r="I384">
        <v>10321</v>
      </c>
      <c r="J384">
        <v>10363</v>
      </c>
      <c r="K384">
        <v>10429</v>
      </c>
      <c r="L384" s="1">
        <v>0</v>
      </c>
      <c r="M384" s="11">
        <f t="shared" si="21"/>
        <v>0</v>
      </c>
      <c r="N384" s="3">
        <f t="shared" si="20"/>
        <v>1.2818880420430752</v>
      </c>
      <c r="O384" s="3">
        <f t="shared" si="23"/>
        <v>1.3093011170953845</v>
      </c>
      <c r="P384" s="2">
        <f t="shared" si="22"/>
        <v>-2.7413075052309388E-2</v>
      </c>
    </row>
    <row r="385" spans="1:16" x14ac:dyDescent="0.2">
      <c r="A385" t="s">
        <v>396</v>
      </c>
      <c r="B385">
        <v>9970</v>
      </c>
      <c r="C385">
        <v>215</v>
      </c>
      <c r="D385">
        <v>10175</v>
      </c>
      <c r="E385">
        <v>10225</v>
      </c>
      <c r="F385">
        <v>9945</v>
      </c>
      <c r="G385">
        <v>1596368</v>
      </c>
      <c r="H385">
        <v>10151.66666666667</v>
      </c>
      <c r="I385">
        <v>10252</v>
      </c>
      <c r="J385">
        <v>10320.5</v>
      </c>
      <c r="K385">
        <v>10406.25</v>
      </c>
      <c r="L385" s="1">
        <v>0</v>
      </c>
      <c r="M385" s="11">
        <f t="shared" si="21"/>
        <v>0</v>
      </c>
      <c r="N385" s="3">
        <f t="shared" si="20"/>
        <v>1.2818880420430752</v>
      </c>
      <c r="O385" s="3">
        <f t="shared" si="23"/>
        <v>1.3093011170953845</v>
      </c>
      <c r="P385" s="2">
        <f t="shared" si="22"/>
        <v>-2.7413075052309388E-2</v>
      </c>
    </row>
    <row r="386" spans="1:16" x14ac:dyDescent="0.2">
      <c r="A386" t="s">
        <v>397</v>
      </c>
      <c r="B386">
        <v>10060</v>
      </c>
      <c r="C386">
        <v>90</v>
      </c>
      <c r="D386">
        <v>10050</v>
      </c>
      <c r="E386">
        <v>10130</v>
      </c>
      <c r="F386">
        <v>9965</v>
      </c>
      <c r="G386">
        <v>1879155</v>
      </c>
      <c r="H386">
        <v>10071.66666666667</v>
      </c>
      <c r="I386">
        <v>10179</v>
      </c>
      <c r="J386">
        <v>10274.5</v>
      </c>
      <c r="K386">
        <v>10391</v>
      </c>
      <c r="L386" s="1">
        <v>0</v>
      </c>
      <c r="M386" s="11">
        <f t="shared" si="21"/>
        <v>0</v>
      </c>
      <c r="N386" s="3">
        <f t="shared" ref="N386:N449" si="24">IFERROR(N385*(1-L386) + (N385*L386)*(1+M386), 1)</f>
        <v>1.2818880420430752</v>
      </c>
      <c r="O386" s="3">
        <f t="shared" si="23"/>
        <v>1.3093011170953845</v>
      </c>
      <c r="P386" s="2">
        <f t="shared" si="22"/>
        <v>-2.7413075052309388E-2</v>
      </c>
    </row>
    <row r="387" spans="1:16" x14ac:dyDescent="0.2">
      <c r="A387" t="s">
        <v>398</v>
      </c>
      <c r="B387">
        <v>10070</v>
      </c>
      <c r="C387">
        <v>10</v>
      </c>
      <c r="D387">
        <v>10065</v>
      </c>
      <c r="E387">
        <v>10125</v>
      </c>
      <c r="F387">
        <v>9975</v>
      </c>
      <c r="G387">
        <v>1078445</v>
      </c>
      <c r="H387">
        <v>10033.33333333333</v>
      </c>
      <c r="I387">
        <v>10117</v>
      </c>
      <c r="J387">
        <v>10229</v>
      </c>
      <c r="K387">
        <v>10375.25</v>
      </c>
      <c r="L387" s="1">
        <v>0.25</v>
      </c>
      <c r="M387" s="11">
        <f t="shared" ref="M387:M450" si="25">IFERROR(IF(L387&gt;0, (D388*(1-$U$1)/B387*(1+$U$1))-1, 0), 0)</f>
        <v>7.9442985600794991E-3</v>
      </c>
      <c r="N387" s="3">
        <f t="shared" si="24"/>
        <v>1.2844339673747216</v>
      </c>
      <c r="O387" s="3">
        <f t="shared" si="23"/>
        <v>1.3093011170953845</v>
      </c>
      <c r="P387" s="2">
        <f t="shared" ref="P387:P450" si="26">N387-O387</f>
        <v>-2.4867149720662951E-2</v>
      </c>
    </row>
    <row r="388" spans="1:16" x14ac:dyDescent="0.2">
      <c r="A388" t="s">
        <v>399</v>
      </c>
      <c r="B388">
        <v>10355</v>
      </c>
      <c r="C388">
        <v>285</v>
      </c>
      <c r="D388">
        <v>10150</v>
      </c>
      <c r="E388">
        <v>10370</v>
      </c>
      <c r="F388">
        <v>10100</v>
      </c>
      <c r="G388">
        <v>2111800</v>
      </c>
      <c r="H388">
        <v>10161.66666666667</v>
      </c>
      <c r="I388">
        <v>10128</v>
      </c>
      <c r="J388">
        <v>10229.5</v>
      </c>
      <c r="K388">
        <v>10361.5</v>
      </c>
      <c r="L388" s="1">
        <v>0.75</v>
      </c>
      <c r="M388" s="11">
        <f t="shared" si="25"/>
        <v>3.3799193529695515E-3</v>
      </c>
      <c r="N388" s="3">
        <f t="shared" si="24"/>
        <v>1.2876899297926776</v>
      </c>
      <c r="O388" s="3">
        <f t="shared" ref="O388:O451" si="27">MAX(O387, N388)</f>
        <v>1.3093011170953845</v>
      </c>
      <c r="P388" s="2">
        <f t="shared" si="26"/>
        <v>-2.1611187302706947E-2</v>
      </c>
    </row>
    <row r="389" spans="1:16" x14ac:dyDescent="0.2">
      <c r="A389" t="s">
        <v>400</v>
      </c>
      <c r="B389">
        <v>10410</v>
      </c>
      <c r="C389">
        <v>55</v>
      </c>
      <c r="D389">
        <v>10390</v>
      </c>
      <c r="E389">
        <v>10450</v>
      </c>
      <c r="F389">
        <v>10340</v>
      </c>
      <c r="G389">
        <v>1845154</v>
      </c>
      <c r="H389">
        <v>10278.33333333333</v>
      </c>
      <c r="I389">
        <v>10173</v>
      </c>
      <c r="J389">
        <v>10247</v>
      </c>
      <c r="K389">
        <v>10354</v>
      </c>
      <c r="L389" s="1">
        <v>1</v>
      </c>
      <c r="M389" s="11">
        <f t="shared" si="25"/>
        <v>5.7635982420749521E-3</v>
      </c>
      <c r="N389" s="3">
        <f t="shared" si="24"/>
        <v>1.2951116572083683</v>
      </c>
      <c r="O389" s="3">
        <f t="shared" si="27"/>
        <v>1.3093011170953845</v>
      </c>
      <c r="P389" s="2">
        <f t="shared" si="26"/>
        <v>-1.4189459887016254E-2</v>
      </c>
    </row>
    <row r="390" spans="1:16" x14ac:dyDescent="0.2">
      <c r="A390" t="s">
        <v>401</v>
      </c>
      <c r="B390">
        <v>10695</v>
      </c>
      <c r="C390">
        <v>285</v>
      </c>
      <c r="D390">
        <v>10470</v>
      </c>
      <c r="E390">
        <v>10695</v>
      </c>
      <c r="F390">
        <v>10445</v>
      </c>
      <c r="G390">
        <v>3681942</v>
      </c>
      <c r="H390">
        <v>10486.66666666667</v>
      </c>
      <c r="I390">
        <v>10318</v>
      </c>
      <c r="J390">
        <v>10285</v>
      </c>
      <c r="K390">
        <v>10364.5</v>
      </c>
      <c r="L390" s="1">
        <v>1</v>
      </c>
      <c r="M390" s="11">
        <f t="shared" si="25"/>
        <v>8.4150565077139028E-3</v>
      </c>
      <c r="N390" s="3">
        <f t="shared" si="24"/>
        <v>1.3060100949875757</v>
      </c>
      <c r="O390" s="3">
        <f t="shared" si="27"/>
        <v>1.3093011170953845</v>
      </c>
      <c r="P390" s="2">
        <f t="shared" si="26"/>
        <v>-3.2910221078088497E-3</v>
      </c>
    </row>
    <row r="391" spans="1:16" x14ac:dyDescent="0.2">
      <c r="A391" t="s">
        <v>402</v>
      </c>
      <c r="B391">
        <v>10900</v>
      </c>
      <c r="C391">
        <v>205</v>
      </c>
      <c r="D391">
        <v>10785</v>
      </c>
      <c r="E391">
        <v>11010</v>
      </c>
      <c r="F391">
        <v>10705</v>
      </c>
      <c r="G391">
        <v>3963055</v>
      </c>
      <c r="H391">
        <v>10668.33333333333</v>
      </c>
      <c r="I391">
        <v>10486</v>
      </c>
      <c r="J391">
        <v>10332.5</v>
      </c>
      <c r="K391">
        <v>10390.25</v>
      </c>
      <c r="L391" s="1">
        <v>1</v>
      </c>
      <c r="M391" s="11">
        <f t="shared" si="25"/>
        <v>-4.5880555504584919E-4</v>
      </c>
      <c r="N391" s="3">
        <f t="shared" si="24"/>
        <v>1.3054108903010495</v>
      </c>
      <c r="O391" s="3">
        <f t="shared" si="27"/>
        <v>1.3093011170953845</v>
      </c>
      <c r="P391" s="2">
        <f t="shared" si="26"/>
        <v>-3.8902267943350388E-3</v>
      </c>
    </row>
    <row r="392" spans="1:16" x14ac:dyDescent="0.2">
      <c r="A392" t="s">
        <v>403</v>
      </c>
      <c r="B392">
        <v>10790</v>
      </c>
      <c r="C392">
        <v>110</v>
      </c>
      <c r="D392">
        <v>10895</v>
      </c>
      <c r="E392">
        <v>10915</v>
      </c>
      <c r="F392">
        <v>10755</v>
      </c>
      <c r="G392">
        <v>2766147</v>
      </c>
      <c r="H392">
        <v>10795</v>
      </c>
      <c r="I392">
        <v>10630</v>
      </c>
      <c r="J392">
        <v>10373.5</v>
      </c>
      <c r="K392">
        <v>10404.75</v>
      </c>
      <c r="L392" s="1">
        <v>0.75</v>
      </c>
      <c r="M392" s="11">
        <f t="shared" si="25"/>
        <v>6.0240058433735921E-3</v>
      </c>
      <c r="N392" s="3">
        <f t="shared" si="24"/>
        <v>1.3113087424244323</v>
      </c>
      <c r="O392" s="3">
        <f t="shared" si="27"/>
        <v>1.3113087424244323</v>
      </c>
      <c r="P392" s="2">
        <f t="shared" si="26"/>
        <v>0</v>
      </c>
    </row>
    <row r="393" spans="1:16" x14ac:dyDescent="0.2">
      <c r="A393" t="s">
        <v>404</v>
      </c>
      <c r="B393">
        <v>10800</v>
      </c>
      <c r="C393">
        <v>10</v>
      </c>
      <c r="D393">
        <v>10855</v>
      </c>
      <c r="E393">
        <v>10940</v>
      </c>
      <c r="F393">
        <v>10780</v>
      </c>
      <c r="G393">
        <v>2420809</v>
      </c>
      <c r="H393">
        <v>10830</v>
      </c>
      <c r="I393">
        <v>10719</v>
      </c>
      <c r="J393">
        <v>10423.5</v>
      </c>
      <c r="K393">
        <v>10416.75</v>
      </c>
      <c r="L393" s="1">
        <v>0.75</v>
      </c>
      <c r="M393" s="11">
        <f t="shared" si="25"/>
        <v>1.8517616851854157E-3</v>
      </c>
      <c r="N393" s="3">
        <f t="shared" si="24"/>
        <v>1.313129915889435</v>
      </c>
      <c r="O393" s="3">
        <f t="shared" si="27"/>
        <v>1.313129915889435</v>
      </c>
      <c r="P393" s="2">
        <f t="shared" si="26"/>
        <v>0</v>
      </c>
    </row>
    <row r="394" spans="1:16" x14ac:dyDescent="0.2">
      <c r="A394" t="s">
        <v>405</v>
      </c>
      <c r="B394">
        <v>10550</v>
      </c>
      <c r="C394">
        <v>250</v>
      </c>
      <c r="D394">
        <v>10820</v>
      </c>
      <c r="E394">
        <v>10890</v>
      </c>
      <c r="F394">
        <v>10530</v>
      </c>
      <c r="G394">
        <v>2688193</v>
      </c>
      <c r="H394">
        <v>10713.33333333333</v>
      </c>
      <c r="I394">
        <v>10747</v>
      </c>
      <c r="J394">
        <v>10460</v>
      </c>
      <c r="K394">
        <v>10411.5</v>
      </c>
      <c r="L394" s="1">
        <v>0.5</v>
      </c>
      <c r="M394" s="11">
        <f t="shared" si="25"/>
        <v>1.8956444265401107E-3</v>
      </c>
      <c r="N394" s="3">
        <f t="shared" si="24"/>
        <v>1.3143745295926244</v>
      </c>
      <c r="O394" s="3">
        <f t="shared" si="27"/>
        <v>1.3143745295926244</v>
      </c>
      <c r="P394" s="2">
        <f t="shared" si="26"/>
        <v>0</v>
      </c>
    </row>
    <row r="395" spans="1:16" x14ac:dyDescent="0.2">
      <c r="A395" t="s">
        <v>406</v>
      </c>
      <c r="B395">
        <v>10645</v>
      </c>
      <c r="C395">
        <v>95</v>
      </c>
      <c r="D395">
        <v>10570</v>
      </c>
      <c r="E395">
        <v>10645</v>
      </c>
      <c r="F395">
        <v>10430</v>
      </c>
      <c r="G395">
        <v>2238258</v>
      </c>
      <c r="H395">
        <v>10665</v>
      </c>
      <c r="I395">
        <v>10737</v>
      </c>
      <c r="J395">
        <v>10527.5</v>
      </c>
      <c r="K395">
        <v>10424</v>
      </c>
      <c r="L395" s="1">
        <v>0.5</v>
      </c>
      <c r="M395" s="11">
        <f t="shared" si="25"/>
        <v>2.348430220761033E-3</v>
      </c>
      <c r="N395" s="3">
        <f t="shared" si="24"/>
        <v>1.3159178880259712</v>
      </c>
      <c r="O395" s="3">
        <f t="shared" si="27"/>
        <v>1.3159178880259712</v>
      </c>
      <c r="P395" s="2">
        <f t="shared" si="26"/>
        <v>0</v>
      </c>
    </row>
    <row r="396" spans="1:16" x14ac:dyDescent="0.2">
      <c r="A396" t="s">
        <v>407</v>
      </c>
      <c r="B396">
        <v>10735</v>
      </c>
      <c r="C396">
        <v>90</v>
      </c>
      <c r="D396">
        <v>10670</v>
      </c>
      <c r="E396">
        <v>10775</v>
      </c>
      <c r="F396">
        <v>10575</v>
      </c>
      <c r="G396">
        <v>2300111</v>
      </c>
      <c r="H396">
        <v>10643.33333333333</v>
      </c>
      <c r="I396">
        <v>10704</v>
      </c>
      <c r="J396">
        <v>10595</v>
      </c>
      <c r="K396">
        <v>10434.75</v>
      </c>
      <c r="L396" s="1">
        <v>1</v>
      </c>
      <c r="M396" s="11">
        <f t="shared" si="25"/>
        <v>-1.1644243586399483E-2</v>
      </c>
      <c r="N396" s="3">
        <f t="shared" si="24"/>
        <v>1.3005950195980964</v>
      </c>
      <c r="O396" s="3">
        <f t="shared" si="27"/>
        <v>1.3159178880259712</v>
      </c>
      <c r="P396" s="2">
        <f t="shared" si="26"/>
        <v>-1.5322868427874781E-2</v>
      </c>
    </row>
    <row r="397" spans="1:16" x14ac:dyDescent="0.2">
      <c r="A397" t="s">
        <v>408</v>
      </c>
      <c r="B397">
        <v>10270</v>
      </c>
      <c r="C397">
        <v>465</v>
      </c>
      <c r="D397">
        <v>10610</v>
      </c>
      <c r="E397">
        <v>10620</v>
      </c>
      <c r="F397">
        <v>10210</v>
      </c>
      <c r="G397">
        <v>3747462</v>
      </c>
      <c r="H397">
        <v>10550</v>
      </c>
      <c r="I397">
        <v>10600</v>
      </c>
      <c r="J397">
        <v>10615</v>
      </c>
      <c r="K397">
        <v>10422</v>
      </c>
      <c r="L397" s="1">
        <v>0</v>
      </c>
      <c r="M397" s="11">
        <f t="shared" si="25"/>
        <v>0</v>
      </c>
      <c r="N397" s="3">
        <f t="shared" si="24"/>
        <v>1.3005950195980964</v>
      </c>
      <c r="O397" s="3">
        <f t="shared" si="27"/>
        <v>1.3159178880259712</v>
      </c>
      <c r="P397" s="2">
        <f t="shared" si="26"/>
        <v>-1.5322868427874781E-2</v>
      </c>
    </row>
    <row r="398" spans="1:16" x14ac:dyDescent="0.2">
      <c r="A398" t="s">
        <v>409</v>
      </c>
      <c r="B398">
        <v>10205</v>
      </c>
      <c r="C398">
        <v>65</v>
      </c>
      <c r="D398">
        <v>10070</v>
      </c>
      <c r="E398">
        <v>10220</v>
      </c>
      <c r="F398">
        <v>9990</v>
      </c>
      <c r="G398">
        <v>3277661</v>
      </c>
      <c r="H398">
        <v>10403.33333333333</v>
      </c>
      <c r="I398">
        <v>10481</v>
      </c>
      <c r="J398">
        <v>10600</v>
      </c>
      <c r="K398">
        <v>10414.75</v>
      </c>
      <c r="L398" s="1">
        <v>0</v>
      </c>
      <c r="M398" s="11">
        <f t="shared" si="25"/>
        <v>0</v>
      </c>
      <c r="N398" s="3">
        <f t="shared" si="24"/>
        <v>1.3005950195980964</v>
      </c>
      <c r="O398" s="3">
        <f t="shared" si="27"/>
        <v>1.3159178880259712</v>
      </c>
      <c r="P398" s="2">
        <f t="shared" si="26"/>
        <v>-1.5322868427874781E-2</v>
      </c>
    </row>
    <row r="399" spans="1:16" x14ac:dyDescent="0.2">
      <c r="A399" t="s">
        <v>410</v>
      </c>
      <c r="B399">
        <v>10200</v>
      </c>
      <c r="C399">
        <v>5</v>
      </c>
      <c r="D399">
        <v>10150</v>
      </c>
      <c r="E399">
        <v>10315</v>
      </c>
      <c r="F399">
        <v>10105</v>
      </c>
      <c r="G399">
        <v>2124757</v>
      </c>
      <c r="H399">
        <v>10225</v>
      </c>
      <c r="I399">
        <v>10411</v>
      </c>
      <c r="J399">
        <v>10579</v>
      </c>
      <c r="K399">
        <v>10413</v>
      </c>
      <c r="L399" s="1">
        <v>0</v>
      </c>
      <c r="M399" s="11">
        <f t="shared" si="25"/>
        <v>0</v>
      </c>
      <c r="N399" s="3">
        <f t="shared" si="24"/>
        <v>1.3005950195980964</v>
      </c>
      <c r="O399" s="3">
        <f t="shared" si="27"/>
        <v>1.3159178880259712</v>
      </c>
      <c r="P399" s="2">
        <f t="shared" si="26"/>
        <v>-1.5322868427874781E-2</v>
      </c>
    </row>
    <row r="400" spans="1:16" x14ac:dyDescent="0.2">
      <c r="A400" t="s">
        <v>411</v>
      </c>
      <c r="B400">
        <v>10330</v>
      </c>
      <c r="C400">
        <v>130</v>
      </c>
      <c r="D400">
        <v>10230</v>
      </c>
      <c r="E400">
        <v>10345</v>
      </c>
      <c r="F400">
        <v>10230</v>
      </c>
      <c r="G400">
        <v>1730566</v>
      </c>
      <c r="H400">
        <v>10245</v>
      </c>
      <c r="I400">
        <v>10348</v>
      </c>
      <c r="J400">
        <v>10542.5</v>
      </c>
      <c r="K400">
        <v>10413.75</v>
      </c>
      <c r="L400" s="1">
        <v>0.25</v>
      </c>
      <c r="M400" s="11">
        <f t="shared" si="25"/>
        <v>-3.388279433688357E-3</v>
      </c>
      <c r="N400" s="3">
        <f t="shared" si="24"/>
        <v>1.299493324758981</v>
      </c>
      <c r="O400" s="3">
        <f t="shared" si="27"/>
        <v>1.3159178880259712</v>
      </c>
      <c r="P400" s="2">
        <f t="shared" si="26"/>
        <v>-1.6424563266990155E-2</v>
      </c>
    </row>
    <row r="401" spans="1:16" x14ac:dyDescent="0.2">
      <c r="A401" t="s">
        <v>412</v>
      </c>
      <c r="B401">
        <v>9805</v>
      </c>
      <c r="C401">
        <v>525</v>
      </c>
      <c r="D401">
        <v>10295</v>
      </c>
      <c r="E401">
        <v>10320</v>
      </c>
      <c r="F401">
        <v>9785</v>
      </c>
      <c r="G401">
        <v>3783909</v>
      </c>
      <c r="H401">
        <v>10111.66666666667</v>
      </c>
      <c r="I401">
        <v>10162</v>
      </c>
      <c r="J401">
        <v>10433</v>
      </c>
      <c r="K401">
        <v>10382.75</v>
      </c>
      <c r="L401" s="1">
        <v>0</v>
      </c>
      <c r="M401" s="11">
        <f t="shared" si="25"/>
        <v>0</v>
      </c>
      <c r="N401" s="3">
        <f t="shared" si="24"/>
        <v>1.299493324758981</v>
      </c>
      <c r="O401" s="3">
        <f t="shared" si="27"/>
        <v>1.3159178880259712</v>
      </c>
      <c r="P401" s="2">
        <f t="shared" si="26"/>
        <v>-1.6424563266990155E-2</v>
      </c>
    </row>
    <row r="402" spans="1:16" x14ac:dyDescent="0.2">
      <c r="A402" t="s">
        <v>413</v>
      </c>
      <c r="B402">
        <v>9700</v>
      </c>
      <c r="C402">
        <v>105</v>
      </c>
      <c r="D402">
        <v>9780</v>
      </c>
      <c r="E402">
        <v>9945</v>
      </c>
      <c r="F402">
        <v>9600</v>
      </c>
      <c r="G402">
        <v>2886901</v>
      </c>
      <c r="H402">
        <v>9945</v>
      </c>
      <c r="I402">
        <v>10048</v>
      </c>
      <c r="J402">
        <v>10324</v>
      </c>
      <c r="K402">
        <v>10348.75</v>
      </c>
      <c r="L402" s="1">
        <v>0</v>
      </c>
      <c r="M402" s="11">
        <f t="shared" si="25"/>
        <v>0</v>
      </c>
      <c r="N402" s="3">
        <f t="shared" si="24"/>
        <v>1.299493324758981</v>
      </c>
      <c r="O402" s="3">
        <f t="shared" si="27"/>
        <v>1.3159178880259712</v>
      </c>
      <c r="P402" s="2">
        <f t="shared" si="26"/>
        <v>-1.6424563266990155E-2</v>
      </c>
    </row>
    <row r="403" spans="1:16" x14ac:dyDescent="0.2">
      <c r="A403" t="s">
        <v>414</v>
      </c>
      <c r="B403">
        <v>10030</v>
      </c>
      <c r="C403">
        <v>330</v>
      </c>
      <c r="D403">
        <v>9755</v>
      </c>
      <c r="E403">
        <v>10045</v>
      </c>
      <c r="F403">
        <v>9745</v>
      </c>
      <c r="G403">
        <v>3032547</v>
      </c>
      <c r="H403">
        <v>9845</v>
      </c>
      <c r="I403">
        <v>10013</v>
      </c>
      <c r="J403">
        <v>10247</v>
      </c>
      <c r="K403">
        <v>10335.25</v>
      </c>
      <c r="L403" s="1">
        <v>0.5</v>
      </c>
      <c r="M403" s="11">
        <f t="shared" si="25"/>
        <v>2.9909366500497914E-3</v>
      </c>
      <c r="N403" s="3">
        <f t="shared" si="24"/>
        <v>1.3014366758647395</v>
      </c>
      <c r="O403" s="3">
        <f t="shared" si="27"/>
        <v>1.3159178880259712</v>
      </c>
      <c r="P403" s="2">
        <f t="shared" si="26"/>
        <v>-1.448121216123166E-2</v>
      </c>
    </row>
    <row r="404" spans="1:16" x14ac:dyDescent="0.2">
      <c r="A404" t="s">
        <v>415</v>
      </c>
      <c r="B404">
        <v>10075</v>
      </c>
      <c r="C404">
        <v>45</v>
      </c>
      <c r="D404">
        <v>10060</v>
      </c>
      <c r="E404">
        <v>10135</v>
      </c>
      <c r="F404">
        <v>9890</v>
      </c>
      <c r="G404">
        <v>2200366</v>
      </c>
      <c r="H404">
        <v>9935</v>
      </c>
      <c r="I404">
        <v>9988</v>
      </c>
      <c r="J404">
        <v>10199.5</v>
      </c>
      <c r="K404">
        <v>10329.75</v>
      </c>
      <c r="L404" s="1">
        <v>0.5</v>
      </c>
      <c r="M404" s="11">
        <f t="shared" si="25"/>
        <v>-1.4888426129032184E-2</v>
      </c>
      <c r="N404" s="3">
        <f t="shared" si="24"/>
        <v>1.2917485039596268</v>
      </c>
      <c r="O404" s="3">
        <f t="shared" si="27"/>
        <v>1.3159178880259712</v>
      </c>
      <c r="P404" s="2">
        <f t="shared" si="26"/>
        <v>-2.416938406634439E-2</v>
      </c>
    </row>
    <row r="405" spans="1:16" x14ac:dyDescent="0.2">
      <c r="A405" t="s">
        <v>416</v>
      </c>
      <c r="B405">
        <v>9890</v>
      </c>
      <c r="C405">
        <v>185</v>
      </c>
      <c r="D405">
        <v>9925</v>
      </c>
      <c r="E405">
        <v>10035</v>
      </c>
      <c r="F405">
        <v>9890</v>
      </c>
      <c r="G405">
        <v>1752497</v>
      </c>
      <c r="H405">
        <v>9998.3333333333339</v>
      </c>
      <c r="I405">
        <v>9900</v>
      </c>
      <c r="J405">
        <v>10124</v>
      </c>
      <c r="K405">
        <v>10325.75</v>
      </c>
      <c r="L405" s="1">
        <v>0</v>
      </c>
      <c r="M405" s="11">
        <f t="shared" si="25"/>
        <v>0</v>
      </c>
      <c r="N405" s="3">
        <f t="shared" si="24"/>
        <v>1.2917485039596268</v>
      </c>
      <c r="O405" s="3">
        <f t="shared" si="27"/>
        <v>1.3159178880259712</v>
      </c>
      <c r="P405" s="2">
        <f t="shared" si="26"/>
        <v>-2.416938406634439E-2</v>
      </c>
    </row>
    <row r="406" spans="1:16" x14ac:dyDescent="0.2">
      <c r="A406" t="s">
        <v>417</v>
      </c>
      <c r="B406">
        <v>9895</v>
      </c>
      <c r="C406">
        <v>5</v>
      </c>
      <c r="D406">
        <v>9850</v>
      </c>
      <c r="E406">
        <v>10000</v>
      </c>
      <c r="F406">
        <v>9725</v>
      </c>
      <c r="G406">
        <v>2799624</v>
      </c>
      <c r="H406">
        <v>9953.3333333333339</v>
      </c>
      <c r="I406">
        <v>9918</v>
      </c>
      <c r="J406">
        <v>10040</v>
      </c>
      <c r="K406">
        <v>10317.5</v>
      </c>
      <c r="L406" s="1">
        <v>0</v>
      </c>
      <c r="M406" s="11">
        <f t="shared" si="25"/>
        <v>0</v>
      </c>
      <c r="N406" s="3">
        <f t="shared" si="24"/>
        <v>1.2917485039596268</v>
      </c>
      <c r="O406" s="3">
        <f t="shared" si="27"/>
        <v>1.3159178880259712</v>
      </c>
      <c r="P406" s="2">
        <f t="shared" si="26"/>
        <v>-2.416938406634439E-2</v>
      </c>
    </row>
    <row r="407" spans="1:16" x14ac:dyDescent="0.2">
      <c r="A407" t="s">
        <v>418</v>
      </c>
      <c r="B407">
        <v>9480</v>
      </c>
      <c r="C407">
        <v>415</v>
      </c>
      <c r="D407">
        <v>9630</v>
      </c>
      <c r="E407">
        <v>9765</v>
      </c>
      <c r="F407">
        <v>9450</v>
      </c>
      <c r="G407">
        <v>4466773</v>
      </c>
      <c r="H407">
        <v>9755</v>
      </c>
      <c r="I407">
        <v>9874</v>
      </c>
      <c r="J407">
        <v>9961</v>
      </c>
      <c r="K407">
        <v>10288</v>
      </c>
      <c r="L407" s="1">
        <v>0</v>
      </c>
      <c r="M407" s="11">
        <f t="shared" si="25"/>
        <v>0</v>
      </c>
      <c r="N407" s="3">
        <f t="shared" si="24"/>
        <v>1.2917485039596268</v>
      </c>
      <c r="O407" s="3">
        <f t="shared" si="27"/>
        <v>1.3159178880259712</v>
      </c>
      <c r="P407" s="2">
        <f t="shared" si="26"/>
        <v>-2.416938406634439E-2</v>
      </c>
    </row>
    <row r="408" spans="1:16" x14ac:dyDescent="0.2">
      <c r="A408" t="s">
        <v>419</v>
      </c>
      <c r="B408">
        <v>9560</v>
      </c>
      <c r="C408">
        <v>80</v>
      </c>
      <c r="D408">
        <v>9595</v>
      </c>
      <c r="E408">
        <v>9635</v>
      </c>
      <c r="F408">
        <v>9485</v>
      </c>
      <c r="G408">
        <v>2331403</v>
      </c>
      <c r="H408">
        <v>9645</v>
      </c>
      <c r="I408">
        <v>9780</v>
      </c>
      <c r="J408">
        <v>9896.5</v>
      </c>
      <c r="K408">
        <v>10248.25</v>
      </c>
      <c r="L408" s="1">
        <v>0</v>
      </c>
      <c r="M408" s="11">
        <f t="shared" si="25"/>
        <v>0</v>
      </c>
      <c r="N408" s="3">
        <f t="shared" si="24"/>
        <v>1.2917485039596268</v>
      </c>
      <c r="O408" s="3">
        <f t="shared" si="27"/>
        <v>1.3159178880259712</v>
      </c>
      <c r="P408" s="2">
        <f t="shared" si="26"/>
        <v>-2.416938406634439E-2</v>
      </c>
    </row>
    <row r="409" spans="1:16" x14ac:dyDescent="0.2">
      <c r="A409" t="s">
        <v>420</v>
      </c>
      <c r="B409">
        <v>9840</v>
      </c>
      <c r="C409">
        <v>280</v>
      </c>
      <c r="D409">
        <v>9690</v>
      </c>
      <c r="E409">
        <v>9850</v>
      </c>
      <c r="F409">
        <v>9675</v>
      </c>
      <c r="G409">
        <v>1736180</v>
      </c>
      <c r="H409">
        <v>9626.6666666666661</v>
      </c>
      <c r="I409">
        <v>9733</v>
      </c>
      <c r="J409">
        <v>9860.5</v>
      </c>
      <c r="K409">
        <v>10219.75</v>
      </c>
      <c r="L409" s="1">
        <v>0.5</v>
      </c>
      <c r="M409" s="11">
        <f t="shared" si="25"/>
        <v>4.0649502845528929E-3</v>
      </c>
      <c r="N409" s="3">
        <f t="shared" si="24"/>
        <v>1.2943739506839975</v>
      </c>
      <c r="O409" s="3">
        <f t="shared" si="27"/>
        <v>1.3159178880259712</v>
      </c>
      <c r="P409" s="2">
        <f t="shared" si="26"/>
        <v>-2.1543937341973685E-2</v>
      </c>
    </row>
    <row r="410" spans="1:16" x14ac:dyDescent="0.2">
      <c r="A410" t="s">
        <v>421</v>
      </c>
      <c r="B410">
        <v>10110</v>
      </c>
      <c r="C410">
        <v>270</v>
      </c>
      <c r="D410">
        <v>9880</v>
      </c>
      <c r="E410">
        <v>10110</v>
      </c>
      <c r="F410">
        <v>9840</v>
      </c>
      <c r="G410">
        <v>2286351</v>
      </c>
      <c r="H410">
        <v>9836.6666666666661</v>
      </c>
      <c r="I410">
        <v>9777</v>
      </c>
      <c r="J410">
        <v>9838.5</v>
      </c>
      <c r="K410">
        <v>10190.5</v>
      </c>
      <c r="L410" s="1">
        <v>0.75</v>
      </c>
      <c r="M410" s="11">
        <f t="shared" si="25"/>
        <v>-2.4233520064292691E-2</v>
      </c>
      <c r="N410" s="3">
        <f t="shared" si="24"/>
        <v>1.2708485228555486</v>
      </c>
      <c r="O410" s="3">
        <f t="shared" si="27"/>
        <v>1.3159178880259712</v>
      </c>
      <c r="P410" s="2">
        <f t="shared" si="26"/>
        <v>-4.5069365170422593E-2</v>
      </c>
    </row>
    <row r="411" spans="1:16" x14ac:dyDescent="0.2">
      <c r="A411" t="s">
        <v>422</v>
      </c>
      <c r="B411">
        <v>10090</v>
      </c>
      <c r="C411">
        <v>20</v>
      </c>
      <c r="D411">
        <v>9865</v>
      </c>
      <c r="E411">
        <v>10170</v>
      </c>
      <c r="F411">
        <v>9865</v>
      </c>
      <c r="G411">
        <v>2465748</v>
      </c>
      <c r="H411">
        <v>10013.33333333333</v>
      </c>
      <c r="I411">
        <v>9816</v>
      </c>
      <c r="J411">
        <v>9867</v>
      </c>
      <c r="K411">
        <v>10150</v>
      </c>
      <c r="L411" s="1">
        <v>0.75</v>
      </c>
      <c r="M411" s="11">
        <f t="shared" si="25"/>
        <v>4.9553109415261254E-3</v>
      </c>
      <c r="N411" s="3">
        <f t="shared" si="24"/>
        <v>1.2755716100482948</v>
      </c>
      <c r="O411" s="3">
        <f t="shared" si="27"/>
        <v>1.3159178880259712</v>
      </c>
      <c r="P411" s="2">
        <f t="shared" si="26"/>
        <v>-4.0346277977676426E-2</v>
      </c>
    </row>
    <row r="412" spans="1:16" x14ac:dyDescent="0.2">
      <c r="A412" t="s">
        <v>423</v>
      </c>
      <c r="B412">
        <v>9965</v>
      </c>
      <c r="C412">
        <v>125</v>
      </c>
      <c r="D412">
        <v>10140</v>
      </c>
      <c r="E412">
        <v>10150</v>
      </c>
      <c r="F412">
        <v>9965</v>
      </c>
      <c r="G412">
        <v>1153651</v>
      </c>
      <c r="H412">
        <v>10055</v>
      </c>
      <c r="I412">
        <v>9913</v>
      </c>
      <c r="J412">
        <v>9893.5</v>
      </c>
      <c r="K412">
        <v>10108.75</v>
      </c>
      <c r="L412" s="1">
        <v>0.5</v>
      </c>
      <c r="M412" s="11">
        <f t="shared" si="25"/>
        <v>5.5192271149022698E-3</v>
      </c>
      <c r="N412" s="3">
        <f t="shared" si="24"/>
        <v>1.2790916947568838</v>
      </c>
      <c r="O412" s="3">
        <f t="shared" si="27"/>
        <v>1.3159178880259712</v>
      </c>
      <c r="P412" s="2">
        <f t="shared" si="26"/>
        <v>-3.6826193269087426E-2</v>
      </c>
    </row>
    <row r="413" spans="1:16" x14ac:dyDescent="0.2">
      <c r="A413" t="s">
        <v>424</v>
      </c>
      <c r="B413">
        <v>10170</v>
      </c>
      <c r="C413">
        <v>205</v>
      </c>
      <c r="D413">
        <v>10020</v>
      </c>
      <c r="E413">
        <v>10175</v>
      </c>
      <c r="F413">
        <v>10000</v>
      </c>
      <c r="G413">
        <v>1691486</v>
      </c>
      <c r="H413">
        <v>10075</v>
      </c>
      <c r="I413">
        <v>10035</v>
      </c>
      <c r="J413">
        <v>9907.5</v>
      </c>
      <c r="K413">
        <v>10077.25</v>
      </c>
      <c r="L413" s="1">
        <v>1</v>
      </c>
      <c r="M413" s="11">
        <f t="shared" si="25"/>
        <v>6.3912565240904495E-3</v>
      </c>
      <c r="N413" s="3">
        <f t="shared" si="24"/>
        <v>1.2872666978959086</v>
      </c>
      <c r="O413" s="3">
        <f t="shared" si="27"/>
        <v>1.3159178880259712</v>
      </c>
      <c r="P413" s="2">
        <f t="shared" si="26"/>
        <v>-2.8651190130062565E-2</v>
      </c>
    </row>
    <row r="414" spans="1:16" x14ac:dyDescent="0.2">
      <c r="A414" t="s">
        <v>425</v>
      </c>
      <c r="B414">
        <v>10100</v>
      </c>
      <c r="C414">
        <v>70</v>
      </c>
      <c r="D414">
        <v>10235</v>
      </c>
      <c r="E414">
        <v>10250</v>
      </c>
      <c r="F414">
        <v>10100</v>
      </c>
      <c r="G414">
        <v>1198191</v>
      </c>
      <c r="H414">
        <v>10078.33333333333</v>
      </c>
      <c r="I414">
        <v>10087</v>
      </c>
      <c r="J414">
        <v>9910</v>
      </c>
      <c r="K414">
        <v>10054.75</v>
      </c>
      <c r="L414" s="1">
        <v>1</v>
      </c>
      <c r="M414" s="11">
        <f t="shared" si="25"/>
        <v>-8.9999999897116822E-8</v>
      </c>
      <c r="N414" s="3">
        <f t="shared" si="24"/>
        <v>1.287266582041906</v>
      </c>
      <c r="O414" s="3">
        <f t="shared" si="27"/>
        <v>1.3159178880259712</v>
      </c>
      <c r="P414" s="2">
        <f t="shared" si="26"/>
        <v>-2.8651305984065178E-2</v>
      </c>
    </row>
    <row r="415" spans="1:16" x14ac:dyDescent="0.2">
      <c r="A415" t="s">
        <v>426</v>
      </c>
      <c r="B415">
        <v>10230</v>
      </c>
      <c r="C415">
        <v>130</v>
      </c>
      <c r="D415">
        <v>10100</v>
      </c>
      <c r="E415">
        <v>10240</v>
      </c>
      <c r="F415">
        <v>10100</v>
      </c>
      <c r="G415">
        <v>1794766</v>
      </c>
      <c r="H415">
        <v>10166.66666666667</v>
      </c>
      <c r="I415">
        <v>10111</v>
      </c>
      <c r="J415">
        <v>9944</v>
      </c>
      <c r="K415">
        <v>10034</v>
      </c>
      <c r="L415" s="1">
        <v>1</v>
      </c>
      <c r="M415" s="11">
        <f t="shared" si="25"/>
        <v>2.4437025464321138E-3</v>
      </c>
      <c r="N415" s="3">
        <f t="shared" si="24"/>
        <v>1.2904122786663788</v>
      </c>
      <c r="O415" s="3">
        <f t="shared" si="27"/>
        <v>1.3159178880259712</v>
      </c>
      <c r="P415" s="2">
        <f t="shared" si="26"/>
        <v>-2.5505609359592452E-2</v>
      </c>
    </row>
    <row r="416" spans="1:16" x14ac:dyDescent="0.2">
      <c r="A416" t="s">
        <v>427</v>
      </c>
      <c r="B416">
        <v>10300</v>
      </c>
      <c r="C416">
        <v>70</v>
      </c>
      <c r="D416">
        <v>10255</v>
      </c>
      <c r="E416">
        <v>10315</v>
      </c>
      <c r="F416">
        <v>10230</v>
      </c>
      <c r="G416">
        <v>1621419</v>
      </c>
      <c r="H416">
        <v>10210</v>
      </c>
      <c r="I416">
        <v>10153</v>
      </c>
      <c r="J416">
        <v>9984.5</v>
      </c>
      <c r="K416">
        <v>10012.25</v>
      </c>
      <c r="L416" s="1">
        <v>1</v>
      </c>
      <c r="M416" s="11">
        <f t="shared" si="25"/>
        <v>-9.0000000008139125E-8</v>
      </c>
      <c r="N416" s="3">
        <f t="shared" si="24"/>
        <v>1.2904121625292737</v>
      </c>
      <c r="O416" s="3">
        <f t="shared" si="27"/>
        <v>1.3159178880259712</v>
      </c>
      <c r="P416" s="2">
        <f t="shared" si="26"/>
        <v>-2.5505725496697496E-2</v>
      </c>
    </row>
    <row r="417" spans="1:16" x14ac:dyDescent="0.2">
      <c r="A417" t="s">
        <v>428</v>
      </c>
      <c r="B417">
        <v>10455</v>
      </c>
      <c r="C417">
        <v>155</v>
      </c>
      <c r="D417">
        <v>10300</v>
      </c>
      <c r="E417">
        <v>10485</v>
      </c>
      <c r="F417">
        <v>10300</v>
      </c>
      <c r="G417">
        <v>2200281</v>
      </c>
      <c r="H417">
        <v>10328.33333333333</v>
      </c>
      <c r="I417">
        <v>10251</v>
      </c>
      <c r="J417">
        <v>10082</v>
      </c>
      <c r="K417">
        <v>10021.5</v>
      </c>
      <c r="L417" s="1">
        <v>1</v>
      </c>
      <c r="M417" s="11">
        <f t="shared" si="25"/>
        <v>-1.2434330870397026E-2</v>
      </c>
      <c r="N417" s="3">
        <f t="shared" si="24"/>
        <v>1.2743667507412002</v>
      </c>
      <c r="O417" s="3">
        <f t="shared" si="27"/>
        <v>1.3159178880259712</v>
      </c>
      <c r="P417" s="2">
        <f t="shared" si="26"/>
        <v>-4.1551137284771E-2</v>
      </c>
    </row>
    <row r="418" spans="1:16" x14ac:dyDescent="0.2">
      <c r="A418" t="s">
        <v>429</v>
      </c>
      <c r="B418">
        <v>10500</v>
      </c>
      <c r="C418">
        <v>45</v>
      </c>
      <c r="D418">
        <v>10325</v>
      </c>
      <c r="E418">
        <v>10525</v>
      </c>
      <c r="F418">
        <v>10300</v>
      </c>
      <c r="G418">
        <v>2911739</v>
      </c>
      <c r="H418">
        <v>10418.33333333333</v>
      </c>
      <c r="I418">
        <v>10317</v>
      </c>
      <c r="J418">
        <v>10176</v>
      </c>
      <c r="K418">
        <v>10036.25</v>
      </c>
      <c r="L418" s="1">
        <v>1</v>
      </c>
      <c r="M418" s="11">
        <f t="shared" si="25"/>
        <v>2.8570526000000207E-3</v>
      </c>
      <c r="N418" s="3">
        <f t="shared" si="24"/>
        <v>1.2780076835797589</v>
      </c>
      <c r="O418" s="3">
        <f t="shared" si="27"/>
        <v>1.3159178880259712</v>
      </c>
      <c r="P418" s="2">
        <f t="shared" si="26"/>
        <v>-3.7910204446212292E-2</v>
      </c>
    </row>
    <row r="419" spans="1:16" x14ac:dyDescent="0.2">
      <c r="A419" t="s">
        <v>430</v>
      </c>
      <c r="B419">
        <v>10480</v>
      </c>
      <c r="C419">
        <v>20</v>
      </c>
      <c r="D419">
        <v>10530</v>
      </c>
      <c r="E419">
        <v>10635</v>
      </c>
      <c r="F419">
        <v>10450</v>
      </c>
      <c r="G419">
        <v>2160799</v>
      </c>
      <c r="H419">
        <v>10478.33333333333</v>
      </c>
      <c r="I419">
        <v>10393</v>
      </c>
      <c r="J419">
        <v>10240</v>
      </c>
      <c r="K419">
        <v>10050.25</v>
      </c>
      <c r="L419" s="1">
        <v>1</v>
      </c>
      <c r="M419" s="11">
        <f t="shared" si="25"/>
        <v>6.2021995181298362E-3</v>
      </c>
      <c r="N419" s="3">
        <f t="shared" si="24"/>
        <v>1.2859341422190236</v>
      </c>
      <c r="O419" s="3">
        <f t="shared" si="27"/>
        <v>1.3159178880259712</v>
      </c>
      <c r="P419" s="2">
        <f t="shared" si="26"/>
        <v>-2.9983745806947626E-2</v>
      </c>
    </row>
    <row r="420" spans="1:16" x14ac:dyDescent="0.2">
      <c r="A420" t="s">
        <v>431</v>
      </c>
      <c r="B420">
        <v>10600</v>
      </c>
      <c r="C420">
        <v>120</v>
      </c>
      <c r="D420">
        <v>10545</v>
      </c>
      <c r="E420">
        <v>10615</v>
      </c>
      <c r="F420">
        <v>10520</v>
      </c>
      <c r="G420">
        <v>1439653</v>
      </c>
      <c r="H420">
        <v>10526.66666666667</v>
      </c>
      <c r="I420">
        <v>10467</v>
      </c>
      <c r="J420">
        <v>10289</v>
      </c>
      <c r="K420">
        <v>10063.75</v>
      </c>
      <c r="L420" s="1">
        <v>1</v>
      </c>
      <c r="M420" s="11">
        <f t="shared" si="25"/>
        <v>7.5470791320755293E-3</v>
      </c>
      <c r="N420" s="3">
        <f t="shared" si="24"/>
        <v>1.2956391889489882</v>
      </c>
      <c r="O420" s="3">
        <f t="shared" si="27"/>
        <v>1.3159178880259712</v>
      </c>
      <c r="P420" s="2">
        <f t="shared" si="26"/>
        <v>-2.0278699076982987E-2</v>
      </c>
    </row>
    <row r="421" spans="1:16" x14ac:dyDescent="0.2">
      <c r="A421" t="s">
        <v>432</v>
      </c>
      <c r="B421">
        <v>10765</v>
      </c>
      <c r="C421">
        <v>165</v>
      </c>
      <c r="D421">
        <v>10680</v>
      </c>
      <c r="E421">
        <v>10840</v>
      </c>
      <c r="F421">
        <v>10650</v>
      </c>
      <c r="G421">
        <v>2799902</v>
      </c>
      <c r="H421">
        <v>10615</v>
      </c>
      <c r="I421">
        <v>10560</v>
      </c>
      <c r="J421">
        <v>10356.5</v>
      </c>
      <c r="K421">
        <v>10111.75</v>
      </c>
      <c r="L421" s="1">
        <v>1</v>
      </c>
      <c r="M421" s="11">
        <f t="shared" si="25"/>
        <v>-3.855094579656293E-2</v>
      </c>
      <c r="N421" s="3">
        <f t="shared" si="24"/>
        <v>1.245691072803913</v>
      </c>
      <c r="O421" s="3">
        <f t="shared" si="27"/>
        <v>1.3159178880259712</v>
      </c>
      <c r="P421" s="2">
        <f t="shared" si="26"/>
        <v>-7.0226815222058203E-2</v>
      </c>
    </row>
    <row r="422" spans="1:16" x14ac:dyDescent="0.2">
      <c r="A422" t="s">
        <v>433</v>
      </c>
      <c r="B422">
        <v>10425</v>
      </c>
      <c r="C422">
        <v>340</v>
      </c>
      <c r="D422">
        <v>10350</v>
      </c>
      <c r="E422">
        <v>10620</v>
      </c>
      <c r="F422">
        <v>10320</v>
      </c>
      <c r="G422">
        <v>4299613</v>
      </c>
      <c r="H422">
        <v>10596.66666666667</v>
      </c>
      <c r="I422">
        <v>10554</v>
      </c>
      <c r="J422">
        <v>10402.5</v>
      </c>
      <c r="K422">
        <v>10148</v>
      </c>
      <c r="L422" s="1">
        <v>0.5</v>
      </c>
      <c r="M422" s="11">
        <f t="shared" si="25"/>
        <v>1.0071851539568355E-2</v>
      </c>
      <c r="N422" s="3">
        <f t="shared" si="24"/>
        <v>1.2519642805786364</v>
      </c>
      <c r="O422" s="3">
        <f t="shared" si="27"/>
        <v>1.3159178880259712</v>
      </c>
      <c r="P422" s="2">
        <f t="shared" si="26"/>
        <v>-6.3953607447334804E-2</v>
      </c>
    </row>
    <row r="423" spans="1:16" x14ac:dyDescent="0.2">
      <c r="A423" t="s">
        <v>434</v>
      </c>
      <c r="B423">
        <v>10435</v>
      </c>
      <c r="C423">
        <v>10</v>
      </c>
      <c r="D423">
        <v>10530</v>
      </c>
      <c r="E423">
        <v>10625</v>
      </c>
      <c r="F423">
        <v>10350</v>
      </c>
      <c r="G423">
        <v>1993738</v>
      </c>
      <c r="H423">
        <v>10541.66666666667</v>
      </c>
      <c r="I423">
        <v>10541</v>
      </c>
      <c r="J423">
        <v>10429</v>
      </c>
      <c r="K423">
        <v>10168.25</v>
      </c>
      <c r="L423" s="1">
        <v>0.5</v>
      </c>
      <c r="M423" s="11">
        <f t="shared" si="25"/>
        <v>-1.4375599233349412E-3</v>
      </c>
      <c r="N423" s="3">
        <f t="shared" si="24"/>
        <v>1.2510643937410331</v>
      </c>
      <c r="O423" s="3">
        <f t="shared" si="27"/>
        <v>1.3159178880259712</v>
      </c>
      <c r="P423" s="2">
        <f t="shared" si="26"/>
        <v>-6.485349428493814E-2</v>
      </c>
    </row>
    <row r="424" spans="1:16" x14ac:dyDescent="0.2">
      <c r="A424" t="s">
        <v>435</v>
      </c>
      <c r="B424">
        <v>10670</v>
      </c>
      <c r="C424">
        <v>235</v>
      </c>
      <c r="D424">
        <v>10420</v>
      </c>
      <c r="E424">
        <v>10670</v>
      </c>
      <c r="F424">
        <v>10415</v>
      </c>
      <c r="G424">
        <v>2208831</v>
      </c>
      <c r="H424">
        <v>10510</v>
      </c>
      <c r="I424">
        <v>10579</v>
      </c>
      <c r="J424">
        <v>10486</v>
      </c>
      <c r="K424">
        <v>10198</v>
      </c>
      <c r="L424" s="1">
        <v>1</v>
      </c>
      <c r="M424" s="11">
        <f t="shared" si="25"/>
        <v>1.4057205576383236E-3</v>
      </c>
      <c r="N424" s="3">
        <f t="shared" si="24"/>
        <v>1.2528230406782441</v>
      </c>
      <c r="O424" s="3">
        <f t="shared" si="27"/>
        <v>1.3159178880259712</v>
      </c>
      <c r="P424" s="2">
        <f t="shared" si="26"/>
        <v>-6.3094847347727079E-2</v>
      </c>
    </row>
    <row r="425" spans="1:16" x14ac:dyDescent="0.2">
      <c r="A425" t="s">
        <v>436</v>
      </c>
      <c r="B425">
        <v>10795</v>
      </c>
      <c r="C425">
        <v>125</v>
      </c>
      <c r="D425">
        <v>10685</v>
      </c>
      <c r="E425">
        <v>10905</v>
      </c>
      <c r="F425">
        <v>10685</v>
      </c>
      <c r="G425">
        <v>2860664</v>
      </c>
      <c r="H425">
        <v>10633.33333333333</v>
      </c>
      <c r="I425">
        <v>10618</v>
      </c>
      <c r="J425">
        <v>10542.5</v>
      </c>
      <c r="K425">
        <v>10243.25</v>
      </c>
      <c r="L425" s="1">
        <v>1</v>
      </c>
      <c r="M425" s="11">
        <f t="shared" si="25"/>
        <v>1.3894420657711848E-3</v>
      </c>
      <c r="N425" s="3">
        <f t="shared" si="24"/>
        <v>1.2545637657119297</v>
      </c>
      <c r="O425" s="3">
        <f t="shared" si="27"/>
        <v>1.3159178880259712</v>
      </c>
      <c r="P425" s="2">
        <f t="shared" si="26"/>
        <v>-6.135412231404147E-2</v>
      </c>
    </row>
    <row r="426" spans="1:16" x14ac:dyDescent="0.2">
      <c r="A426" t="s">
        <v>437</v>
      </c>
      <c r="B426">
        <v>10725</v>
      </c>
      <c r="C426">
        <v>70</v>
      </c>
      <c r="D426">
        <v>10810</v>
      </c>
      <c r="E426">
        <v>10880</v>
      </c>
      <c r="F426">
        <v>10715</v>
      </c>
      <c r="G426">
        <v>1320037</v>
      </c>
      <c r="H426">
        <v>10730</v>
      </c>
      <c r="I426">
        <v>10610</v>
      </c>
      <c r="J426">
        <v>10585</v>
      </c>
      <c r="K426">
        <v>10284.75</v>
      </c>
      <c r="L426" s="1">
        <v>0.75</v>
      </c>
      <c r="M426" s="11">
        <f t="shared" si="25"/>
        <v>8.8577180606062011E-3</v>
      </c>
      <c r="N426" s="3">
        <f t="shared" si="24"/>
        <v>1.2628981948062263</v>
      </c>
      <c r="O426" s="3">
        <f t="shared" si="27"/>
        <v>1.3159178880259712</v>
      </c>
      <c r="P426" s="2">
        <f t="shared" si="26"/>
        <v>-5.3019693219744868E-2</v>
      </c>
    </row>
    <row r="427" spans="1:16" x14ac:dyDescent="0.2">
      <c r="A427" t="s">
        <v>438</v>
      </c>
      <c r="B427">
        <v>10870</v>
      </c>
      <c r="C427">
        <v>145</v>
      </c>
      <c r="D427">
        <v>10820</v>
      </c>
      <c r="E427">
        <v>10945</v>
      </c>
      <c r="F427">
        <v>10805</v>
      </c>
      <c r="G427">
        <v>2180356</v>
      </c>
      <c r="H427">
        <v>10796.66666666667</v>
      </c>
      <c r="I427">
        <v>10699</v>
      </c>
      <c r="J427">
        <v>10626.5</v>
      </c>
      <c r="K427">
        <v>10354.25</v>
      </c>
      <c r="L427" s="1">
        <v>1</v>
      </c>
      <c r="M427" s="11">
        <f t="shared" si="25"/>
        <v>7.8195965087395347E-3</v>
      </c>
      <c r="N427" s="3">
        <f t="shared" si="24"/>
        <v>1.2727735491212266</v>
      </c>
      <c r="O427" s="3">
        <f t="shared" si="27"/>
        <v>1.3159178880259712</v>
      </c>
      <c r="P427" s="2">
        <f t="shared" si="26"/>
        <v>-4.3144338904744561E-2</v>
      </c>
    </row>
    <row r="428" spans="1:16" x14ac:dyDescent="0.2">
      <c r="A428" t="s">
        <v>439</v>
      </c>
      <c r="B428">
        <v>10950</v>
      </c>
      <c r="C428">
        <v>80</v>
      </c>
      <c r="D428">
        <v>10955</v>
      </c>
      <c r="E428">
        <v>10985</v>
      </c>
      <c r="F428">
        <v>10855</v>
      </c>
      <c r="G428">
        <v>2454190</v>
      </c>
      <c r="H428">
        <v>10848.33333333333</v>
      </c>
      <c r="I428">
        <v>10802</v>
      </c>
      <c r="J428">
        <v>10671.5</v>
      </c>
      <c r="K428">
        <v>10423.75</v>
      </c>
      <c r="L428" s="1">
        <v>1</v>
      </c>
      <c r="M428" s="11">
        <f t="shared" si="25"/>
        <v>4.566119634703103E-3</v>
      </c>
      <c r="N428" s="3">
        <f t="shared" si="24"/>
        <v>1.2785851854143999</v>
      </c>
      <c r="O428" s="3">
        <f t="shared" si="27"/>
        <v>1.3159178880259712</v>
      </c>
      <c r="P428" s="2">
        <f t="shared" si="26"/>
        <v>-3.7332702611571289E-2</v>
      </c>
    </row>
    <row r="429" spans="1:16" x14ac:dyDescent="0.2">
      <c r="A429" t="s">
        <v>440</v>
      </c>
      <c r="B429">
        <v>10915</v>
      </c>
      <c r="C429">
        <v>35</v>
      </c>
      <c r="D429">
        <v>11000</v>
      </c>
      <c r="E429">
        <v>11015</v>
      </c>
      <c r="F429">
        <v>10900</v>
      </c>
      <c r="G429">
        <v>1605037</v>
      </c>
      <c r="H429">
        <v>10911.66666666667</v>
      </c>
      <c r="I429">
        <v>10851</v>
      </c>
      <c r="J429">
        <v>10715</v>
      </c>
      <c r="K429">
        <v>10477.5</v>
      </c>
      <c r="L429" s="1">
        <v>1</v>
      </c>
      <c r="M429" s="11">
        <f t="shared" si="25"/>
        <v>-2.7486009757214935E-3</v>
      </c>
      <c r="N429" s="3">
        <f t="shared" si="24"/>
        <v>1.2750708649262268</v>
      </c>
      <c r="O429" s="3">
        <f t="shared" si="27"/>
        <v>1.3159178880259712</v>
      </c>
      <c r="P429" s="2">
        <f t="shared" si="26"/>
        <v>-4.0847023099744417E-2</v>
      </c>
    </row>
    <row r="430" spans="1:16" x14ac:dyDescent="0.2">
      <c r="A430" t="s">
        <v>441</v>
      </c>
      <c r="B430">
        <v>11250</v>
      </c>
      <c r="C430">
        <v>335</v>
      </c>
      <c r="D430">
        <v>10885</v>
      </c>
      <c r="E430">
        <v>11285</v>
      </c>
      <c r="F430">
        <v>10885</v>
      </c>
      <c r="G430">
        <v>2470859</v>
      </c>
      <c r="H430">
        <v>11038.33333333333</v>
      </c>
      <c r="I430">
        <v>10942</v>
      </c>
      <c r="J430">
        <v>10780</v>
      </c>
      <c r="K430">
        <v>10534.5</v>
      </c>
      <c r="L430" s="1">
        <v>1</v>
      </c>
      <c r="M430" s="11">
        <f t="shared" si="25"/>
        <v>-5.7778672577778467E-3</v>
      </c>
      <c r="N430" s="3">
        <f t="shared" si="24"/>
        <v>1.267703674724423</v>
      </c>
      <c r="O430" s="3">
        <f t="shared" si="27"/>
        <v>1.3159178880259712</v>
      </c>
      <c r="P430" s="2">
        <f t="shared" si="26"/>
        <v>-4.8214213301548181E-2</v>
      </c>
    </row>
    <row r="431" spans="1:16" x14ac:dyDescent="0.2">
      <c r="A431" t="s">
        <v>442</v>
      </c>
      <c r="B431">
        <v>11680</v>
      </c>
      <c r="C431">
        <v>430</v>
      </c>
      <c r="D431">
        <v>11185</v>
      </c>
      <c r="E431">
        <v>11725</v>
      </c>
      <c r="F431">
        <v>11170</v>
      </c>
      <c r="G431">
        <v>5221347</v>
      </c>
      <c r="H431">
        <v>11281.66666666667</v>
      </c>
      <c r="I431">
        <v>11133</v>
      </c>
      <c r="J431">
        <v>10871.5</v>
      </c>
      <c r="K431">
        <v>10614</v>
      </c>
      <c r="L431" s="1">
        <v>1</v>
      </c>
      <c r="M431" s="11">
        <f t="shared" si="25"/>
        <v>1.0701963831335704E-2</v>
      </c>
      <c r="N431" s="3">
        <f t="shared" si="24"/>
        <v>1.2812705936001751</v>
      </c>
      <c r="O431" s="3">
        <f t="shared" si="27"/>
        <v>1.3159178880259712</v>
      </c>
      <c r="P431" s="2">
        <f t="shared" si="26"/>
        <v>-3.464729442579606E-2</v>
      </c>
    </row>
    <row r="432" spans="1:16" x14ac:dyDescent="0.2">
      <c r="A432" t="s">
        <v>443</v>
      </c>
      <c r="B432">
        <v>11935</v>
      </c>
      <c r="C432">
        <v>255</v>
      </c>
      <c r="D432">
        <v>11805</v>
      </c>
      <c r="E432">
        <v>12070</v>
      </c>
      <c r="F432">
        <v>11805</v>
      </c>
      <c r="G432">
        <v>2575956</v>
      </c>
      <c r="H432">
        <v>11621.66666666667</v>
      </c>
      <c r="I432">
        <v>11346</v>
      </c>
      <c r="J432">
        <v>11022.5</v>
      </c>
      <c r="K432">
        <v>10712.5</v>
      </c>
      <c r="L432" s="1">
        <v>1</v>
      </c>
      <c r="M432" s="11">
        <f t="shared" si="25"/>
        <v>2.5135251906156508E-3</v>
      </c>
      <c r="N432" s="3">
        <f t="shared" si="24"/>
        <v>1.2844910995131842</v>
      </c>
      <c r="O432" s="3">
        <f t="shared" si="27"/>
        <v>1.3159178880259712</v>
      </c>
      <c r="P432" s="2">
        <f t="shared" si="26"/>
        <v>-3.1426788512787018E-2</v>
      </c>
    </row>
    <row r="433" spans="1:16" x14ac:dyDescent="0.2">
      <c r="A433" t="s">
        <v>444</v>
      </c>
      <c r="B433">
        <v>11935</v>
      </c>
      <c r="C433">
        <v>0</v>
      </c>
      <c r="D433">
        <v>11965</v>
      </c>
      <c r="E433">
        <v>12000</v>
      </c>
      <c r="F433">
        <v>11725</v>
      </c>
      <c r="G433">
        <v>1970193</v>
      </c>
      <c r="H433">
        <v>11850</v>
      </c>
      <c r="I433">
        <v>11543</v>
      </c>
      <c r="J433">
        <v>11172.5</v>
      </c>
      <c r="K433">
        <v>10800.75</v>
      </c>
      <c r="L433" s="1">
        <v>1</v>
      </c>
      <c r="M433" s="11">
        <f t="shared" si="25"/>
        <v>2.5135251906156508E-3</v>
      </c>
      <c r="N433" s="3">
        <f t="shared" si="24"/>
        <v>1.2877197002489322</v>
      </c>
      <c r="O433" s="3">
        <f t="shared" si="27"/>
        <v>1.3159178880259712</v>
      </c>
      <c r="P433" s="2">
        <f t="shared" si="26"/>
        <v>-2.8198187777038974E-2</v>
      </c>
    </row>
    <row r="434" spans="1:16" x14ac:dyDescent="0.2">
      <c r="A434" t="s">
        <v>445</v>
      </c>
      <c r="B434">
        <v>11755</v>
      </c>
      <c r="C434">
        <v>180</v>
      </c>
      <c r="D434">
        <v>11965</v>
      </c>
      <c r="E434">
        <v>12190</v>
      </c>
      <c r="F434">
        <v>11755</v>
      </c>
      <c r="G434">
        <v>3522715</v>
      </c>
      <c r="H434">
        <v>11875</v>
      </c>
      <c r="I434">
        <v>11711</v>
      </c>
      <c r="J434">
        <v>11281</v>
      </c>
      <c r="K434">
        <v>10883.5</v>
      </c>
      <c r="L434" s="1">
        <v>0.75</v>
      </c>
      <c r="M434" s="11">
        <f t="shared" si="25"/>
        <v>5.5294713908975446E-3</v>
      </c>
      <c r="N434" s="3">
        <f t="shared" si="24"/>
        <v>1.2930600071804483</v>
      </c>
      <c r="O434" s="3">
        <f t="shared" si="27"/>
        <v>1.3159178880259712</v>
      </c>
      <c r="P434" s="2">
        <f t="shared" si="26"/>
        <v>-2.2857880845522871E-2</v>
      </c>
    </row>
    <row r="435" spans="1:16" x14ac:dyDescent="0.2">
      <c r="A435" t="s">
        <v>446</v>
      </c>
      <c r="B435">
        <v>11640</v>
      </c>
      <c r="C435">
        <v>115</v>
      </c>
      <c r="D435">
        <v>11820</v>
      </c>
      <c r="E435">
        <v>11925</v>
      </c>
      <c r="F435">
        <v>11420</v>
      </c>
      <c r="G435">
        <v>4277936</v>
      </c>
      <c r="H435">
        <v>11776.66666666667</v>
      </c>
      <c r="I435">
        <v>11789</v>
      </c>
      <c r="J435">
        <v>11365.5</v>
      </c>
      <c r="K435">
        <v>10954</v>
      </c>
      <c r="L435" s="1">
        <v>0.5</v>
      </c>
      <c r="M435" s="11">
        <f t="shared" si="25"/>
        <v>-4.295622259450127E-3</v>
      </c>
      <c r="N435" s="3">
        <f t="shared" si="24"/>
        <v>1.2902827585056238</v>
      </c>
      <c r="O435" s="3">
        <f t="shared" si="27"/>
        <v>1.3159178880259712</v>
      </c>
      <c r="P435" s="2">
        <f t="shared" si="26"/>
        <v>-2.5635129520347411E-2</v>
      </c>
    </row>
    <row r="436" spans="1:16" x14ac:dyDescent="0.2">
      <c r="A436" t="s">
        <v>447</v>
      </c>
      <c r="B436">
        <v>11400</v>
      </c>
      <c r="C436">
        <v>240</v>
      </c>
      <c r="D436">
        <v>11590</v>
      </c>
      <c r="E436">
        <v>11650</v>
      </c>
      <c r="F436">
        <v>11285</v>
      </c>
      <c r="G436">
        <v>5243847</v>
      </c>
      <c r="H436">
        <v>11598.33333333333</v>
      </c>
      <c r="I436">
        <v>11733</v>
      </c>
      <c r="J436">
        <v>11433</v>
      </c>
      <c r="K436">
        <v>11009</v>
      </c>
      <c r="L436" s="1">
        <v>0.25</v>
      </c>
      <c r="M436" s="11">
        <f t="shared" si="25"/>
        <v>-3.9474580657894442E-3</v>
      </c>
      <c r="N436" s="3">
        <f t="shared" si="24"/>
        <v>1.2890094242350707</v>
      </c>
      <c r="O436" s="3">
        <f t="shared" si="27"/>
        <v>1.3159178880259712</v>
      </c>
      <c r="P436" s="2">
        <f t="shared" si="26"/>
        <v>-2.6908463790900505E-2</v>
      </c>
    </row>
    <row r="437" spans="1:16" x14ac:dyDescent="0.2">
      <c r="A437" t="s">
        <v>448</v>
      </c>
      <c r="B437">
        <v>11455</v>
      </c>
      <c r="C437">
        <v>55</v>
      </c>
      <c r="D437">
        <v>11355</v>
      </c>
      <c r="E437">
        <v>11595</v>
      </c>
      <c r="F437">
        <v>11240</v>
      </c>
      <c r="G437">
        <v>4383267</v>
      </c>
      <c r="H437">
        <v>11498.33333333333</v>
      </c>
      <c r="I437">
        <v>11637</v>
      </c>
      <c r="J437">
        <v>11491.5</v>
      </c>
      <c r="K437">
        <v>11059</v>
      </c>
      <c r="L437" s="1">
        <v>0.25</v>
      </c>
      <c r="M437" s="11">
        <f t="shared" si="25"/>
        <v>-6.110958066346539E-3</v>
      </c>
      <c r="N437" s="3">
        <f t="shared" si="24"/>
        <v>1.2870401536004141</v>
      </c>
      <c r="O437" s="3">
        <f t="shared" si="27"/>
        <v>1.3159178880259712</v>
      </c>
      <c r="P437" s="2">
        <f t="shared" si="26"/>
        <v>-2.8877734425557078E-2</v>
      </c>
    </row>
    <row r="438" spans="1:16" x14ac:dyDescent="0.2">
      <c r="A438" t="s">
        <v>449</v>
      </c>
      <c r="B438">
        <v>11495</v>
      </c>
      <c r="C438">
        <v>40</v>
      </c>
      <c r="D438">
        <v>11385</v>
      </c>
      <c r="E438">
        <v>11590</v>
      </c>
      <c r="F438">
        <v>11300</v>
      </c>
      <c r="G438">
        <v>3313781</v>
      </c>
      <c r="H438">
        <v>11450</v>
      </c>
      <c r="I438">
        <v>11549</v>
      </c>
      <c r="J438">
        <v>11546</v>
      </c>
      <c r="K438">
        <v>11108.75</v>
      </c>
      <c r="L438" s="1">
        <v>0.5</v>
      </c>
      <c r="M438" s="11">
        <f t="shared" si="25"/>
        <v>5.2195702522834786E-3</v>
      </c>
      <c r="N438" s="3">
        <f t="shared" si="24"/>
        <v>1.2903990518500277</v>
      </c>
      <c r="O438" s="3">
        <f t="shared" si="27"/>
        <v>1.3159178880259712</v>
      </c>
      <c r="P438" s="2">
        <f t="shared" si="26"/>
        <v>-2.5518836175943527E-2</v>
      </c>
    </row>
    <row r="439" spans="1:16" x14ac:dyDescent="0.2">
      <c r="A439" t="s">
        <v>450</v>
      </c>
      <c r="B439">
        <v>11715</v>
      </c>
      <c r="C439">
        <v>220</v>
      </c>
      <c r="D439">
        <v>11555</v>
      </c>
      <c r="E439">
        <v>11715</v>
      </c>
      <c r="F439">
        <v>11500</v>
      </c>
      <c r="G439">
        <v>2712607</v>
      </c>
      <c r="H439">
        <v>11555</v>
      </c>
      <c r="I439">
        <v>11541</v>
      </c>
      <c r="J439">
        <v>11626</v>
      </c>
      <c r="K439">
        <v>11170.5</v>
      </c>
      <c r="L439" s="1">
        <v>1</v>
      </c>
      <c r="M439" s="11">
        <f t="shared" si="25"/>
        <v>2.987532437046525E-3</v>
      </c>
      <c r="N439" s="3">
        <f t="shared" si="24"/>
        <v>1.2942541608741638</v>
      </c>
      <c r="O439" s="3">
        <f t="shared" si="27"/>
        <v>1.3159178880259712</v>
      </c>
      <c r="P439" s="2">
        <f t="shared" si="26"/>
        <v>-2.1663727151807421E-2</v>
      </c>
    </row>
    <row r="440" spans="1:16" x14ac:dyDescent="0.2">
      <c r="A440" t="s">
        <v>451</v>
      </c>
      <c r="B440">
        <v>11525</v>
      </c>
      <c r="C440">
        <v>190</v>
      </c>
      <c r="D440">
        <v>11750</v>
      </c>
      <c r="E440">
        <v>11795</v>
      </c>
      <c r="F440">
        <v>11525</v>
      </c>
      <c r="G440">
        <v>2460156</v>
      </c>
      <c r="H440">
        <v>11578.33333333333</v>
      </c>
      <c r="I440">
        <v>11518</v>
      </c>
      <c r="J440">
        <v>11653.5</v>
      </c>
      <c r="K440">
        <v>11216.75</v>
      </c>
      <c r="L440" s="1">
        <v>0.5</v>
      </c>
      <c r="M440" s="11">
        <f t="shared" si="25"/>
        <v>3.9044649631236883E-3</v>
      </c>
      <c r="N440" s="3">
        <f t="shared" si="24"/>
        <v>1.2967808458864187</v>
      </c>
      <c r="O440" s="3">
        <f t="shared" si="27"/>
        <v>1.3159178880259712</v>
      </c>
      <c r="P440" s="2">
        <f t="shared" si="26"/>
        <v>-1.9137042139552474E-2</v>
      </c>
    </row>
    <row r="441" spans="1:16" x14ac:dyDescent="0.2">
      <c r="A441" t="s">
        <v>452</v>
      </c>
      <c r="B441">
        <v>11625</v>
      </c>
      <c r="C441">
        <v>100</v>
      </c>
      <c r="D441">
        <v>11570</v>
      </c>
      <c r="E441">
        <v>11670</v>
      </c>
      <c r="F441">
        <v>11470</v>
      </c>
      <c r="G441">
        <v>2194835</v>
      </c>
      <c r="H441">
        <v>11621.66666666667</v>
      </c>
      <c r="I441">
        <v>11563</v>
      </c>
      <c r="J441">
        <v>11648</v>
      </c>
      <c r="K441">
        <v>11259.75</v>
      </c>
      <c r="L441" s="1">
        <v>0.75</v>
      </c>
      <c r="M441" s="11">
        <f t="shared" si="25"/>
        <v>1.4623564597849636E-2</v>
      </c>
      <c r="N441" s="3">
        <f t="shared" si="24"/>
        <v>1.3110035147382244</v>
      </c>
      <c r="O441" s="3">
        <f t="shared" si="27"/>
        <v>1.3159178880259712</v>
      </c>
      <c r="P441" s="2">
        <f t="shared" si="26"/>
        <v>-4.9143732877467983E-3</v>
      </c>
    </row>
    <row r="442" spans="1:16" x14ac:dyDescent="0.2">
      <c r="A442" t="s">
        <v>453</v>
      </c>
      <c r="B442">
        <v>11780</v>
      </c>
      <c r="C442">
        <v>155</v>
      </c>
      <c r="D442">
        <v>11795</v>
      </c>
      <c r="E442">
        <v>11860</v>
      </c>
      <c r="F442">
        <v>11765</v>
      </c>
      <c r="G442">
        <v>1801617</v>
      </c>
      <c r="H442">
        <v>11643.33333333333</v>
      </c>
      <c r="I442">
        <v>11628</v>
      </c>
      <c r="J442">
        <v>11632.5</v>
      </c>
      <c r="K442">
        <v>11327.5</v>
      </c>
      <c r="L442" s="1">
        <v>1</v>
      </c>
      <c r="M442" s="11">
        <f t="shared" si="25"/>
        <v>2.5465990747028933E-3</v>
      </c>
      <c r="N442" s="3">
        <f t="shared" si="24"/>
        <v>1.314342115075789</v>
      </c>
      <c r="O442" s="3">
        <f t="shared" si="27"/>
        <v>1.3159178880259712</v>
      </c>
      <c r="P442" s="2">
        <f t="shared" si="26"/>
        <v>-1.575772950182186E-3</v>
      </c>
    </row>
    <row r="443" spans="1:16" x14ac:dyDescent="0.2">
      <c r="A443" t="s">
        <v>454</v>
      </c>
      <c r="B443">
        <v>12020</v>
      </c>
      <c r="C443">
        <v>240</v>
      </c>
      <c r="D443">
        <v>11810</v>
      </c>
      <c r="E443">
        <v>12020</v>
      </c>
      <c r="F443">
        <v>11810</v>
      </c>
      <c r="G443">
        <v>2114824</v>
      </c>
      <c r="H443">
        <v>11808.33333333333</v>
      </c>
      <c r="I443">
        <v>11733</v>
      </c>
      <c r="J443">
        <v>11641</v>
      </c>
      <c r="K443">
        <v>11406.75</v>
      </c>
      <c r="L443" s="1">
        <v>1</v>
      </c>
      <c r="M443" s="11">
        <f t="shared" si="25"/>
        <v>2.911723381863407E-3</v>
      </c>
      <c r="N443" s="3">
        <f t="shared" si="24"/>
        <v>1.318169115744023</v>
      </c>
      <c r="O443" s="3">
        <f t="shared" si="27"/>
        <v>1.318169115744023</v>
      </c>
      <c r="P443" s="2">
        <f t="shared" si="26"/>
        <v>0</v>
      </c>
    </row>
    <row r="444" spans="1:16" x14ac:dyDescent="0.2">
      <c r="A444" t="s">
        <v>455</v>
      </c>
      <c r="B444">
        <v>12235</v>
      </c>
      <c r="C444">
        <v>215</v>
      </c>
      <c r="D444">
        <v>12055</v>
      </c>
      <c r="E444">
        <v>12280</v>
      </c>
      <c r="F444">
        <v>12040</v>
      </c>
      <c r="G444">
        <v>2463073</v>
      </c>
      <c r="H444">
        <v>12011.66666666667</v>
      </c>
      <c r="I444">
        <v>11837</v>
      </c>
      <c r="J444">
        <v>11689</v>
      </c>
      <c r="K444">
        <v>11485</v>
      </c>
      <c r="L444" s="1">
        <v>1</v>
      </c>
      <c r="M444" s="11">
        <f t="shared" si="25"/>
        <v>2.8605554311400549E-3</v>
      </c>
      <c r="N444" s="3">
        <f t="shared" si="24"/>
        <v>1.3219398115672256</v>
      </c>
      <c r="O444" s="3">
        <f t="shared" si="27"/>
        <v>1.3219398115672256</v>
      </c>
      <c r="P444" s="2">
        <f t="shared" si="26"/>
        <v>0</v>
      </c>
    </row>
    <row r="445" spans="1:16" x14ac:dyDescent="0.2">
      <c r="A445" t="s">
        <v>456</v>
      </c>
      <c r="B445">
        <v>12335</v>
      </c>
      <c r="C445">
        <v>100</v>
      </c>
      <c r="D445">
        <v>12270</v>
      </c>
      <c r="E445">
        <v>12850</v>
      </c>
      <c r="F445">
        <v>12165</v>
      </c>
      <c r="G445">
        <v>5924929</v>
      </c>
      <c r="H445">
        <v>12196.66666666667</v>
      </c>
      <c r="I445">
        <v>11999</v>
      </c>
      <c r="J445">
        <v>11758.5</v>
      </c>
      <c r="K445">
        <v>11562</v>
      </c>
      <c r="L445" s="1">
        <v>1</v>
      </c>
      <c r="M445" s="11">
        <f t="shared" si="25"/>
        <v>1.2565778346169454E-2</v>
      </c>
      <c r="N445" s="3">
        <f t="shared" si="24"/>
        <v>1.3385510142263564</v>
      </c>
      <c r="O445" s="3">
        <f t="shared" si="27"/>
        <v>1.3385510142263564</v>
      </c>
      <c r="P445" s="2">
        <f t="shared" si="26"/>
        <v>0</v>
      </c>
    </row>
    <row r="446" spans="1:16" x14ac:dyDescent="0.2">
      <c r="A446" t="s">
        <v>457</v>
      </c>
      <c r="B446">
        <v>12525</v>
      </c>
      <c r="C446">
        <v>190</v>
      </c>
      <c r="D446">
        <v>12490</v>
      </c>
      <c r="E446">
        <v>12650</v>
      </c>
      <c r="F446">
        <v>12120</v>
      </c>
      <c r="G446">
        <v>2769194</v>
      </c>
      <c r="H446">
        <v>12365</v>
      </c>
      <c r="I446">
        <v>12179</v>
      </c>
      <c r="J446">
        <v>11871</v>
      </c>
      <c r="K446">
        <v>11652</v>
      </c>
      <c r="L446" s="1">
        <v>1</v>
      </c>
      <c r="M446" s="11">
        <f t="shared" si="25"/>
        <v>-1.9960978043912503E-3</v>
      </c>
      <c r="N446" s="3">
        <f t="shared" si="24"/>
        <v>1.3358791354857935</v>
      </c>
      <c r="O446" s="3">
        <f t="shared" si="27"/>
        <v>1.3385510142263564</v>
      </c>
      <c r="P446" s="2">
        <f t="shared" si="26"/>
        <v>-2.6718787405628497E-3</v>
      </c>
    </row>
    <row r="447" spans="1:16" x14ac:dyDescent="0.2">
      <c r="A447" t="s">
        <v>458</v>
      </c>
      <c r="B447">
        <v>13230</v>
      </c>
      <c r="C447">
        <v>705</v>
      </c>
      <c r="D447">
        <v>12500</v>
      </c>
      <c r="E447">
        <v>13320</v>
      </c>
      <c r="F447">
        <v>12500</v>
      </c>
      <c r="G447">
        <v>5015841</v>
      </c>
      <c r="H447">
        <v>12696.66666666667</v>
      </c>
      <c r="I447">
        <v>12469</v>
      </c>
      <c r="J447">
        <v>12048.5</v>
      </c>
      <c r="K447">
        <v>11770</v>
      </c>
      <c r="L447" s="1">
        <v>1</v>
      </c>
      <c r="M447" s="11">
        <f t="shared" si="25"/>
        <v>3.0233413227511718E-3</v>
      </c>
      <c r="N447" s="3">
        <f t="shared" si="24"/>
        <v>1.3399179540783088</v>
      </c>
      <c r="O447" s="3">
        <f t="shared" si="27"/>
        <v>1.3399179540783088</v>
      </c>
      <c r="P447" s="2">
        <f t="shared" si="26"/>
        <v>0</v>
      </c>
    </row>
    <row r="448" spans="1:16" x14ac:dyDescent="0.2">
      <c r="A448" t="s">
        <v>459</v>
      </c>
      <c r="B448">
        <v>13285</v>
      </c>
      <c r="C448">
        <v>55</v>
      </c>
      <c r="D448">
        <v>13270</v>
      </c>
      <c r="E448">
        <v>13770</v>
      </c>
      <c r="F448">
        <v>13200</v>
      </c>
      <c r="G448">
        <v>5046173</v>
      </c>
      <c r="H448">
        <v>13013.33333333333</v>
      </c>
      <c r="I448">
        <v>12722</v>
      </c>
      <c r="J448">
        <v>12227.5</v>
      </c>
      <c r="K448">
        <v>11886.75</v>
      </c>
      <c r="L448" s="1">
        <v>1</v>
      </c>
      <c r="M448" s="11">
        <f t="shared" si="25"/>
        <v>1.3172660037636508E-2</v>
      </c>
      <c r="N448" s="3">
        <f t="shared" si="24"/>
        <v>1.3575682377657079</v>
      </c>
      <c r="O448" s="3">
        <f t="shared" si="27"/>
        <v>1.3575682377657079</v>
      </c>
      <c r="P448" s="2">
        <f t="shared" si="26"/>
        <v>0</v>
      </c>
    </row>
    <row r="449" spans="1:16" x14ac:dyDescent="0.2">
      <c r="A449" t="s">
        <v>460</v>
      </c>
      <c r="B449">
        <v>13065</v>
      </c>
      <c r="C449">
        <v>220</v>
      </c>
      <c r="D449">
        <v>13460</v>
      </c>
      <c r="E449">
        <v>13485</v>
      </c>
      <c r="F449">
        <v>13000</v>
      </c>
      <c r="G449">
        <v>5286792</v>
      </c>
      <c r="H449">
        <v>13193.33333333333</v>
      </c>
      <c r="I449">
        <v>12888</v>
      </c>
      <c r="J449">
        <v>12362.5</v>
      </c>
      <c r="K449">
        <v>11994.25</v>
      </c>
      <c r="L449" s="1">
        <v>0.75</v>
      </c>
      <c r="M449" s="11">
        <f t="shared" si="25"/>
        <v>-4.2098102487563294E-3</v>
      </c>
      <c r="N449" s="3">
        <f t="shared" si="24"/>
        <v>1.3532819092551587</v>
      </c>
      <c r="O449" s="3">
        <f t="shared" si="27"/>
        <v>1.3575682377657079</v>
      </c>
      <c r="P449" s="2">
        <f t="shared" si="26"/>
        <v>-4.2863285105492199E-3</v>
      </c>
    </row>
    <row r="450" spans="1:16" x14ac:dyDescent="0.2">
      <c r="A450" t="s">
        <v>461</v>
      </c>
      <c r="B450">
        <v>13350</v>
      </c>
      <c r="C450">
        <v>285</v>
      </c>
      <c r="D450">
        <v>13010</v>
      </c>
      <c r="E450">
        <v>13350</v>
      </c>
      <c r="F450">
        <v>12945</v>
      </c>
      <c r="G450">
        <v>2189322</v>
      </c>
      <c r="H450">
        <v>13233.33333333333</v>
      </c>
      <c r="I450">
        <v>13091</v>
      </c>
      <c r="J450">
        <v>12545</v>
      </c>
      <c r="K450">
        <v>12099.25</v>
      </c>
      <c r="L450" s="1">
        <v>1</v>
      </c>
      <c r="M450" s="11">
        <f t="shared" si="25"/>
        <v>6.3669506254682151E-3</v>
      </c>
      <c r="N450" s="3">
        <f t="shared" ref="N450:N513" si="28">IFERROR(N449*(1-L450) + (N449*L450)*(1+M450), 1)</f>
        <v>1.3618981883537256</v>
      </c>
      <c r="O450" s="3">
        <f t="shared" si="27"/>
        <v>1.3618981883537256</v>
      </c>
      <c r="P450" s="2">
        <f t="shared" si="26"/>
        <v>0</v>
      </c>
    </row>
    <row r="451" spans="1:16" x14ac:dyDescent="0.2">
      <c r="A451" t="s">
        <v>462</v>
      </c>
      <c r="B451">
        <v>13540</v>
      </c>
      <c r="C451">
        <v>190</v>
      </c>
      <c r="D451">
        <v>13435</v>
      </c>
      <c r="E451">
        <v>13610</v>
      </c>
      <c r="F451">
        <v>13425</v>
      </c>
      <c r="G451">
        <v>2431093</v>
      </c>
      <c r="H451">
        <v>13318.33333333333</v>
      </c>
      <c r="I451">
        <v>13294</v>
      </c>
      <c r="J451">
        <v>12736.5</v>
      </c>
      <c r="K451">
        <v>12192.25</v>
      </c>
      <c r="L451" s="1">
        <v>1</v>
      </c>
      <c r="M451" s="11">
        <f t="shared" ref="M451:M514" si="29">IFERROR(IF(L451&gt;0, (D452*(1-$U$1)/B451*(1+$U$1))-1, 0), 0)</f>
        <v>-1.1079185561299054E-3</v>
      </c>
      <c r="N451" s="3">
        <f t="shared" si="28"/>
        <v>1.3603893160792888</v>
      </c>
      <c r="O451" s="3">
        <f t="shared" si="27"/>
        <v>1.3618981883537256</v>
      </c>
      <c r="P451" s="2">
        <f t="shared" ref="P451:P514" si="30">N451-O451</f>
        <v>-1.5088722744367455E-3</v>
      </c>
    </row>
    <row r="452" spans="1:16" x14ac:dyDescent="0.2">
      <c r="A452" t="s">
        <v>463</v>
      </c>
      <c r="B452">
        <v>14250</v>
      </c>
      <c r="C452">
        <v>710</v>
      </c>
      <c r="D452">
        <v>13525</v>
      </c>
      <c r="E452">
        <v>14250</v>
      </c>
      <c r="F452">
        <v>13525</v>
      </c>
      <c r="G452">
        <v>6945422</v>
      </c>
      <c r="H452">
        <v>13713.33333333333</v>
      </c>
      <c r="I452">
        <v>13498</v>
      </c>
      <c r="J452">
        <v>12983.5</v>
      </c>
      <c r="K452">
        <v>12308</v>
      </c>
      <c r="L452" s="1">
        <v>1</v>
      </c>
      <c r="M452" s="11">
        <f t="shared" si="29"/>
        <v>-3.8597387754386592E-3</v>
      </c>
      <c r="N452" s="3">
        <f t="shared" si="28"/>
        <v>1.3551385686863251</v>
      </c>
      <c r="O452" s="3">
        <f t="shared" ref="O452:O515" si="31">MAX(O451, N452)</f>
        <v>1.3618981883537256</v>
      </c>
      <c r="P452" s="2">
        <f t="shared" si="30"/>
        <v>-6.7596196674004627E-3</v>
      </c>
    </row>
    <row r="453" spans="1:16" x14ac:dyDescent="0.2">
      <c r="A453" t="s">
        <v>464</v>
      </c>
      <c r="B453">
        <v>14225</v>
      </c>
      <c r="C453">
        <v>25</v>
      </c>
      <c r="D453">
        <v>14195</v>
      </c>
      <c r="E453">
        <v>14310</v>
      </c>
      <c r="F453">
        <v>14020</v>
      </c>
      <c r="G453">
        <v>5254060</v>
      </c>
      <c r="H453">
        <v>14005</v>
      </c>
      <c r="I453">
        <v>13686</v>
      </c>
      <c r="J453">
        <v>13204</v>
      </c>
      <c r="K453">
        <v>12422.5</v>
      </c>
      <c r="L453" s="1">
        <v>1</v>
      </c>
      <c r="M453" s="11">
        <f t="shared" si="29"/>
        <v>-3.5158381722322218E-4</v>
      </c>
      <c r="N453" s="3">
        <f t="shared" si="28"/>
        <v>1.3546621238954799</v>
      </c>
      <c r="O453" s="3">
        <f t="shared" si="31"/>
        <v>1.3618981883537256</v>
      </c>
      <c r="P453" s="2">
        <f t="shared" si="30"/>
        <v>-7.2360644582456501E-3</v>
      </c>
    </row>
    <row r="454" spans="1:16" x14ac:dyDescent="0.2">
      <c r="A454" t="s">
        <v>465</v>
      </c>
      <c r="B454">
        <v>13650</v>
      </c>
      <c r="C454">
        <v>575</v>
      </c>
      <c r="D454">
        <v>14220</v>
      </c>
      <c r="E454">
        <v>14260</v>
      </c>
      <c r="F454">
        <v>13650</v>
      </c>
      <c r="G454">
        <v>4804564</v>
      </c>
      <c r="H454">
        <v>14041.66666666667</v>
      </c>
      <c r="I454">
        <v>13803</v>
      </c>
      <c r="J454">
        <v>13345.5</v>
      </c>
      <c r="K454">
        <v>12517.25</v>
      </c>
      <c r="L454" s="1">
        <v>0.5</v>
      </c>
      <c r="M454" s="11">
        <f t="shared" si="29"/>
        <v>1.135522033333336E-2</v>
      </c>
      <c r="N454" s="3">
        <f t="shared" si="28"/>
        <v>1.3623533673425072</v>
      </c>
      <c r="O454" s="3">
        <f t="shared" si="31"/>
        <v>1.3623533673425072</v>
      </c>
      <c r="P454" s="2">
        <f t="shared" si="30"/>
        <v>0</v>
      </c>
    </row>
    <row r="455" spans="1:16" x14ac:dyDescent="0.2">
      <c r="A455" t="s">
        <v>466</v>
      </c>
      <c r="B455">
        <v>14205</v>
      </c>
      <c r="C455">
        <v>555</v>
      </c>
      <c r="D455">
        <v>13805</v>
      </c>
      <c r="E455">
        <v>14205</v>
      </c>
      <c r="F455">
        <v>13680</v>
      </c>
      <c r="G455">
        <v>4943307</v>
      </c>
      <c r="H455">
        <v>14026.66666666667</v>
      </c>
      <c r="I455">
        <v>13974</v>
      </c>
      <c r="J455">
        <v>13532.5</v>
      </c>
      <c r="K455">
        <v>12645.5</v>
      </c>
      <c r="L455" s="1">
        <v>1</v>
      </c>
      <c r="M455" s="11">
        <f t="shared" si="29"/>
        <v>-8.9999999897116822E-8</v>
      </c>
      <c r="N455" s="3">
        <f t="shared" si="28"/>
        <v>1.3623532447307043</v>
      </c>
      <c r="O455" s="3">
        <f t="shared" si="31"/>
        <v>1.3623533673425072</v>
      </c>
      <c r="P455" s="2">
        <f t="shared" si="30"/>
        <v>-1.2261180293293705E-7</v>
      </c>
    </row>
    <row r="456" spans="1:16" x14ac:dyDescent="0.2">
      <c r="A456" t="s">
        <v>467</v>
      </c>
      <c r="B456">
        <v>14275</v>
      </c>
      <c r="C456">
        <v>70</v>
      </c>
      <c r="D456">
        <v>14205</v>
      </c>
      <c r="E456">
        <v>14325</v>
      </c>
      <c r="F456">
        <v>14100</v>
      </c>
      <c r="G456">
        <v>4403328</v>
      </c>
      <c r="H456">
        <v>14043.33333333333</v>
      </c>
      <c r="I456">
        <v>14121</v>
      </c>
      <c r="J456">
        <v>13707.5</v>
      </c>
      <c r="K456">
        <v>12789.25</v>
      </c>
      <c r="L456" s="1">
        <v>1</v>
      </c>
      <c r="M456" s="11">
        <f t="shared" si="29"/>
        <v>-2.1016659929947723E-3</v>
      </c>
      <c r="N456" s="3">
        <f t="shared" si="28"/>
        <v>1.3594900332458077</v>
      </c>
      <c r="O456" s="3">
        <f t="shared" si="31"/>
        <v>1.3623533673425072</v>
      </c>
      <c r="P456" s="2">
        <f t="shared" si="30"/>
        <v>-2.8633340966994769E-3</v>
      </c>
    </row>
    <row r="457" spans="1:16" x14ac:dyDescent="0.2">
      <c r="A457" t="s">
        <v>468</v>
      </c>
      <c r="B457">
        <v>14420</v>
      </c>
      <c r="C457">
        <v>145</v>
      </c>
      <c r="D457">
        <v>14245</v>
      </c>
      <c r="E457">
        <v>14420</v>
      </c>
      <c r="F457">
        <v>14195</v>
      </c>
      <c r="G457">
        <v>3329836</v>
      </c>
      <c r="H457">
        <v>14300</v>
      </c>
      <c r="I457">
        <v>14155</v>
      </c>
      <c r="J457">
        <v>13826.5</v>
      </c>
      <c r="K457">
        <v>12937.5</v>
      </c>
      <c r="L457" s="1">
        <v>1</v>
      </c>
      <c r="M457" s="11">
        <f t="shared" si="29"/>
        <v>1.7336130339806743E-3</v>
      </c>
      <c r="N457" s="3">
        <f t="shared" si="28"/>
        <v>1.3618468628870095</v>
      </c>
      <c r="O457" s="3">
        <f t="shared" si="31"/>
        <v>1.3623533673425072</v>
      </c>
      <c r="P457" s="2">
        <f t="shared" si="30"/>
        <v>-5.0650445549771383E-4</v>
      </c>
    </row>
    <row r="458" spans="1:16" x14ac:dyDescent="0.2">
      <c r="A458" t="s">
        <v>469</v>
      </c>
      <c r="B458">
        <v>14415</v>
      </c>
      <c r="C458">
        <v>5</v>
      </c>
      <c r="D458">
        <v>14445</v>
      </c>
      <c r="E458">
        <v>14510</v>
      </c>
      <c r="F458">
        <v>14385</v>
      </c>
      <c r="G458">
        <v>3229264</v>
      </c>
      <c r="H458">
        <v>14370</v>
      </c>
      <c r="I458">
        <v>14193</v>
      </c>
      <c r="J458">
        <v>13939.5</v>
      </c>
      <c r="K458">
        <v>13083.5</v>
      </c>
      <c r="L458" s="1">
        <v>1</v>
      </c>
      <c r="M458" s="11">
        <f t="shared" si="29"/>
        <v>2.0810752653486198E-3</v>
      </c>
      <c r="N458" s="3">
        <f t="shared" si="28"/>
        <v>1.3646809687085564</v>
      </c>
      <c r="O458" s="3">
        <f t="shared" si="31"/>
        <v>1.3646809687085564</v>
      </c>
      <c r="P458" s="2">
        <f t="shared" si="30"/>
        <v>0</v>
      </c>
    </row>
    <row r="459" spans="1:16" x14ac:dyDescent="0.2">
      <c r="A459" t="s">
        <v>470</v>
      </c>
      <c r="B459">
        <v>14455</v>
      </c>
      <c r="C459">
        <v>40</v>
      </c>
      <c r="D459">
        <v>14445</v>
      </c>
      <c r="E459">
        <v>14645</v>
      </c>
      <c r="F459">
        <v>14185</v>
      </c>
      <c r="G459">
        <v>4641639</v>
      </c>
      <c r="H459">
        <v>14430</v>
      </c>
      <c r="I459">
        <v>14354</v>
      </c>
      <c r="J459">
        <v>14078.5</v>
      </c>
      <c r="K459">
        <v>13220.5</v>
      </c>
      <c r="L459" s="1">
        <v>1</v>
      </c>
      <c r="M459" s="11">
        <f t="shared" si="29"/>
        <v>9.6851391525423214E-3</v>
      </c>
      <c r="N459" s="3">
        <f t="shared" si="28"/>
        <v>1.377898093789325</v>
      </c>
      <c r="O459" s="3">
        <f t="shared" si="31"/>
        <v>1.377898093789325</v>
      </c>
      <c r="P459" s="2">
        <f t="shared" si="30"/>
        <v>0</v>
      </c>
    </row>
    <row r="460" spans="1:16" x14ac:dyDescent="0.2">
      <c r="A460" t="s">
        <v>471</v>
      </c>
      <c r="B460">
        <v>14955</v>
      </c>
      <c r="C460">
        <v>500</v>
      </c>
      <c r="D460">
        <v>14595</v>
      </c>
      <c r="E460">
        <v>14955</v>
      </c>
      <c r="F460">
        <v>14585</v>
      </c>
      <c r="G460">
        <v>4630674</v>
      </c>
      <c r="H460">
        <v>14608.33333333333</v>
      </c>
      <c r="I460">
        <v>14504</v>
      </c>
      <c r="J460">
        <v>14239</v>
      </c>
      <c r="K460">
        <v>13392</v>
      </c>
      <c r="L460" s="1">
        <v>1</v>
      </c>
      <c r="M460" s="11">
        <f t="shared" si="29"/>
        <v>-2.006107873620766E-3</v>
      </c>
      <c r="N460" s="3">
        <f t="shared" si="28"/>
        <v>1.3751338815743273</v>
      </c>
      <c r="O460" s="3">
        <f t="shared" si="31"/>
        <v>1.377898093789325</v>
      </c>
      <c r="P460" s="2">
        <f t="shared" si="30"/>
        <v>-2.7642122149977855E-3</v>
      </c>
    </row>
    <row r="461" spans="1:16" x14ac:dyDescent="0.2">
      <c r="A461" t="s">
        <v>472</v>
      </c>
      <c r="B461">
        <v>15050</v>
      </c>
      <c r="C461">
        <v>95</v>
      </c>
      <c r="D461">
        <v>14925</v>
      </c>
      <c r="E461">
        <v>15120</v>
      </c>
      <c r="F461">
        <v>14720</v>
      </c>
      <c r="G461">
        <v>5276088</v>
      </c>
      <c r="H461">
        <v>14820</v>
      </c>
      <c r="I461">
        <v>14659</v>
      </c>
      <c r="J461">
        <v>14390</v>
      </c>
      <c r="K461">
        <v>13563.25</v>
      </c>
      <c r="L461" s="1">
        <v>1</v>
      </c>
      <c r="M461" s="11">
        <f t="shared" si="29"/>
        <v>1.3288135348836771E-3</v>
      </c>
      <c r="N461" s="3">
        <f t="shared" si="28"/>
        <v>1.3769611780884403</v>
      </c>
      <c r="O461" s="3">
        <f t="shared" si="31"/>
        <v>1.377898093789325</v>
      </c>
      <c r="P461" s="2">
        <f t="shared" si="30"/>
        <v>-9.3691570088472176E-4</v>
      </c>
    </row>
    <row r="462" spans="1:16" x14ac:dyDescent="0.2">
      <c r="A462" t="s">
        <v>473</v>
      </c>
      <c r="B462">
        <v>14815</v>
      </c>
      <c r="C462">
        <v>235</v>
      </c>
      <c r="D462">
        <v>15070</v>
      </c>
      <c r="E462">
        <v>15080</v>
      </c>
      <c r="F462">
        <v>14585</v>
      </c>
      <c r="G462">
        <v>6364067</v>
      </c>
      <c r="H462">
        <v>14940</v>
      </c>
      <c r="I462">
        <v>14738</v>
      </c>
      <c r="J462">
        <v>14446.5</v>
      </c>
      <c r="K462">
        <v>13715</v>
      </c>
      <c r="L462" s="1">
        <v>0.75</v>
      </c>
      <c r="M462" s="11">
        <f t="shared" si="29"/>
        <v>6.7490150185611775E-4</v>
      </c>
      <c r="N462" s="3">
        <f t="shared" si="28"/>
        <v>1.3776581629637574</v>
      </c>
      <c r="O462" s="3">
        <f t="shared" si="31"/>
        <v>1.377898093789325</v>
      </c>
      <c r="P462" s="2">
        <f t="shared" si="30"/>
        <v>-2.3993082556761358E-4</v>
      </c>
    </row>
    <row r="463" spans="1:16" x14ac:dyDescent="0.2">
      <c r="A463" t="s">
        <v>474</v>
      </c>
      <c r="B463">
        <v>15325</v>
      </c>
      <c r="C463">
        <v>510</v>
      </c>
      <c r="D463">
        <v>14825</v>
      </c>
      <c r="E463">
        <v>15325</v>
      </c>
      <c r="F463">
        <v>14805</v>
      </c>
      <c r="G463">
        <v>6150979</v>
      </c>
      <c r="H463">
        <v>15063.33333333333</v>
      </c>
      <c r="I463">
        <v>14920</v>
      </c>
      <c r="J463">
        <v>14556.5</v>
      </c>
      <c r="K463">
        <v>13880.25</v>
      </c>
      <c r="L463" s="1">
        <v>1</v>
      </c>
      <c r="M463" s="11">
        <f t="shared" si="29"/>
        <v>2.9362882022838654E-3</v>
      </c>
      <c r="N463" s="3">
        <f t="shared" si="28"/>
        <v>1.3817033643744481</v>
      </c>
      <c r="O463" s="3">
        <f t="shared" si="31"/>
        <v>1.3817033643744481</v>
      </c>
      <c r="P463" s="2">
        <f t="shared" si="30"/>
        <v>0</v>
      </c>
    </row>
    <row r="464" spans="1:16" x14ac:dyDescent="0.2">
      <c r="A464" t="s">
        <v>475</v>
      </c>
      <c r="B464">
        <v>15245</v>
      </c>
      <c r="C464">
        <v>80</v>
      </c>
      <c r="D464">
        <v>15370</v>
      </c>
      <c r="E464">
        <v>15460</v>
      </c>
      <c r="F464">
        <v>14985</v>
      </c>
      <c r="G464">
        <v>9726277</v>
      </c>
      <c r="H464">
        <v>15128.33333333333</v>
      </c>
      <c r="I464">
        <v>15078</v>
      </c>
      <c r="J464">
        <v>14716</v>
      </c>
      <c r="K464">
        <v>14030.75</v>
      </c>
      <c r="L464" s="1">
        <v>1</v>
      </c>
      <c r="M464" s="11">
        <f t="shared" si="29"/>
        <v>-7.543546192194106E-3</v>
      </c>
      <c r="N464" s="3">
        <f t="shared" si="28"/>
        <v>1.3712804212213794</v>
      </c>
      <c r="O464" s="3">
        <f t="shared" si="31"/>
        <v>1.3817033643744481</v>
      </c>
      <c r="P464" s="2">
        <f t="shared" si="30"/>
        <v>-1.0422943153068687E-2</v>
      </c>
    </row>
    <row r="465" spans="1:16" x14ac:dyDescent="0.2">
      <c r="A465" t="s">
        <v>476</v>
      </c>
      <c r="B465">
        <v>15750</v>
      </c>
      <c r="C465">
        <v>505</v>
      </c>
      <c r="D465">
        <v>15130</v>
      </c>
      <c r="E465">
        <v>15750</v>
      </c>
      <c r="F465">
        <v>15125</v>
      </c>
      <c r="G465">
        <v>7071058</v>
      </c>
      <c r="H465">
        <v>15440</v>
      </c>
      <c r="I465">
        <v>15237</v>
      </c>
      <c r="J465">
        <v>14870.5</v>
      </c>
      <c r="K465">
        <v>14201.5</v>
      </c>
      <c r="L465" s="1">
        <v>1</v>
      </c>
      <c r="M465" s="11">
        <f t="shared" si="29"/>
        <v>2.8570526000000207E-3</v>
      </c>
      <c r="N465" s="3">
        <f t="shared" si="28"/>
        <v>1.375198241514159</v>
      </c>
      <c r="O465" s="3">
        <f t="shared" si="31"/>
        <v>1.3817033643744481</v>
      </c>
      <c r="P465" s="2">
        <f t="shared" si="30"/>
        <v>-6.5051228602890365E-3</v>
      </c>
    </row>
    <row r="466" spans="1:16" x14ac:dyDescent="0.2">
      <c r="A466" t="s">
        <v>477</v>
      </c>
      <c r="B466">
        <v>17095</v>
      </c>
      <c r="C466">
        <v>1345</v>
      </c>
      <c r="D466">
        <v>15795</v>
      </c>
      <c r="E466">
        <v>17140</v>
      </c>
      <c r="F466">
        <v>15795</v>
      </c>
      <c r="G466">
        <v>11593728</v>
      </c>
      <c r="H466">
        <v>16030</v>
      </c>
      <c r="I466">
        <v>15646</v>
      </c>
      <c r="J466">
        <v>15152.5</v>
      </c>
      <c r="K466">
        <v>14430</v>
      </c>
      <c r="L466" s="1">
        <v>1</v>
      </c>
      <c r="M466" s="11">
        <f t="shared" si="29"/>
        <v>5.84957311787071E-3</v>
      </c>
      <c r="N466" s="3">
        <f t="shared" si="28"/>
        <v>1.3832425641794632</v>
      </c>
      <c r="O466" s="3">
        <f t="shared" si="31"/>
        <v>1.3832425641794632</v>
      </c>
      <c r="P466" s="2">
        <f t="shared" si="30"/>
        <v>0</v>
      </c>
    </row>
    <row r="467" spans="1:16" x14ac:dyDescent="0.2">
      <c r="A467" t="s">
        <v>478</v>
      </c>
      <c r="B467">
        <v>18335</v>
      </c>
      <c r="C467">
        <v>1240</v>
      </c>
      <c r="D467">
        <v>17195</v>
      </c>
      <c r="E467">
        <v>18390</v>
      </c>
      <c r="F467">
        <v>17175</v>
      </c>
      <c r="G467">
        <v>20417413</v>
      </c>
      <c r="H467">
        <v>17060</v>
      </c>
      <c r="I467">
        <v>16350</v>
      </c>
      <c r="J467">
        <v>15544</v>
      </c>
      <c r="K467">
        <v>14685.25</v>
      </c>
      <c r="L467" s="1">
        <v>1</v>
      </c>
      <c r="M467" s="11">
        <f t="shared" si="29"/>
        <v>8.4536861685302611E-3</v>
      </c>
      <c r="N467" s="3">
        <f t="shared" si="28"/>
        <v>1.3949360627119896</v>
      </c>
      <c r="O467" s="3">
        <f t="shared" si="31"/>
        <v>1.3949360627119896</v>
      </c>
      <c r="P467" s="2">
        <f t="shared" si="30"/>
        <v>0</v>
      </c>
    </row>
    <row r="468" spans="1:16" x14ac:dyDescent="0.2">
      <c r="A468" t="s">
        <v>479</v>
      </c>
      <c r="B468">
        <v>19380</v>
      </c>
      <c r="C468">
        <v>1045</v>
      </c>
      <c r="D468">
        <v>18490</v>
      </c>
      <c r="E468">
        <v>19775</v>
      </c>
      <c r="F468">
        <v>18240</v>
      </c>
      <c r="G468">
        <v>24652856</v>
      </c>
      <c r="H468">
        <v>18270</v>
      </c>
      <c r="I468">
        <v>17161</v>
      </c>
      <c r="J468">
        <v>16040.5</v>
      </c>
      <c r="K468">
        <v>14990</v>
      </c>
      <c r="L468" s="1">
        <v>1</v>
      </c>
      <c r="M468" s="11">
        <f t="shared" si="29"/>
        <v>1.831776180856548E-2</v>
      </c>
      <c r="N468" s="3">
        <f t="shared" si="28"/>
        <v>1.420488169246926</v>
      </c>
      <c r="O468" s="3">
        <f t="shared" si="31"/>
        <v>1.420488169246926</v>
      </c>
      <c r="P468" s="2">
        <f t="shared" si="30"/>
        <v>0</v>
      </c>
    </row>
    <row r="469" spans="1:16" x14ac:dyDescent="0.2">
      <c r="A469" t="s">
        <v>480</v>
      </c>
      <c r="B469">
        <v>20100</v>
      </c>
      <c r="C469">
        <v>720</v>
      </c>
      <c r="D469">
        <v>19735</v>
      </c>
      <c r="E469">
        <v>20125</v>
      </c>
      <c r="F469">
        <v>18250</v>
      </c>
      <c r="G469">
        <v>22164660</v>
      </c>
      <c r="H469">
        <v>19271.666666666672</v>
      </c>
      <c r="I469">
        <v>18132</v>
      </c>
      <c r="J469">
        <v>16605</v>
      </c>
      <c r="K469">
        <v>15341.75</v>
      </c>
      <c r="L469" s="1">
        <v>1</v>
      </c>
      <c r="M469" s="11">
        <f t="shared" si="29"/>
        <v>-1.6666755166666603E-2</v>
      </c>
      <c r="N469" s="3">
        <f t="shared" si="28"/>
        <v>1.396813240712941</v>
      </c>
      <c r="O469" s="3">
        <f t="shared" si="31"/>
        <v>1.420488169246926</v>
      </c>
      <c r="P469" s="2">
        <f t="shared" si="30"/>
        <v>-2.3674928533985007E-2</v>
      </c>
    </row>
    <row r="470" spans="1:16" x14ac:dyDescent="0.2">
      <c r="A470" t="s">
        <v>481</v>
      </c>
      <c r="B470">
        <v>19490</v>
      </c>
      <c r="C470">
        <v>610</v>
      </c>
      <c r="D470">
        <v>19765</v>
      </c>
      <c r="E470">
        <v>19885</v>
      </c>
      <c r="F470">
        <v>19225</v>
      </c>
      <c r="G470">
        <v>13387035</v>
      </c>
      <c r="H470">
        <v>19656.666666666672</v>
      </c>
      <c r="I470">
        <v>18880</v>
      </c>
      <c r="J470">
        <v>17058.5</v>
      </c>
      <c r="K470">
        <v>15648.75</v>
      </c>
      <c r="L470" s="1">
        <v>0.75</v>
      </c>
      <c r="M470" s="11">
        <f t="shared" si="29"/>
        <v>-1.7958825525908884E-3</v>
      </c>
      <c r="N470" s="3">
        <f t="shared" si="28"/>
        <v>1.3949318563167727</v>
      </c>
      <c r="O470" s="3">
        <f t="shared" si="31"/>
        <v>1.420488169246926</v>
      </c>
      <c r="P470" s="2">
        <f t="shared" si="30"/>
        <v>-2.5556312930153258E-2</v>
      </c>
    </row>
    <row r="471" spans="1:16" x14ac:dyDescent="0.2">
      <c r="A471" t="s">
        <v>482</v>
      </c>
      <c r="B471">
        <v>20375</v>
      </c>
      <c r="C471">
        <v>885</v>
      </c>
      <c r="D471">
        <v>19455</v>
      </c>
      <c r="E471">
        <v>20375</v>
      </c>
      <c r="F471">
        <v>19430</v>
      </c>
      <c r="G471">
        <v>11904312</v>
      </c>
      <c r="H471">
        <v>19988.333333333328</v>
      </c>
      <c r="I471">
        <v>19536</v>
      </c>
      <c r="J471">
        <v>17591</v>
      </c>
      <c r="K471">
        <v>15990.5</v>
      </c>
      <c r="L471" s="1">
        <v>1</v>
      </c>
      <c r="M471" s="11">
        <f t="shared" si="29"/>
        <v>-2.2086787582821232E-3</v>
      </c>
      <c r="N471" s="3">
        <f t="shared" si="28"/>
        <v>1.3918508999564749</v>
      </c>
      <c r="O471" s="3">
        <f t="shared" si="31"/>
        <v>1.420488169246926</v>
      </c>
      <c r="P471" s="2">
        <f t="shared" si="30"/>
        <v>-2.8637269290451073E-2</v>
      </c>
    </row>
    <row r="472" spans="1:16" x14ac:dyDescent="0.2">
      <c r="A472" t="s">
        <v>483</v>
      </c>
      <c r="B472">
        <v>20495</v>
      </c>
      <c r="C472">
        <v>120</v>
      </c>
      <c r="D472">
        <v>20330</v>
      </c>
      <c r="E472">
        <v>21020</v>
      </c>
      <c r="F472">
        <v>20170</v>
      </c>
      <c r="G472">
        <v>19563747</v>
      </c>
      <c r="H472">
        <v>20120</v>
      </c>
      <c r="I472">
        <v>19968</v>
      </c>
      <c r="J472">
        <v>18159</v>
      </c>
      <c r="K472">
        <v>16302.75</v>
      </c>
      <c r="L472" s="1">
        <v>1</v>
      </c>
      <c r="M472" s="11">
        <f t="shared" si="29"/>
        <v>1.1954044079043769E-2</v>
      </c>
      <c r="N472" s="3">
        <f t="shared" si="28"/>
        <v>1.4084891469660115</v>
      </c>
      <c r="O472" s="3">
        <f t="shared" si="31"/>
        <v>1.420488169246926</v>
      </c>
      <c r="P472" s="2">
        <f t="shared" si="30"/>
        <v>-1.199902228091454E-2</v>
      </c>
    </row>
    <row r="473" spans="1:16" x14ac:dyDescent="0.2">
      <c r="A473" t="s">
        <v>484</v>
      </c>
      <c r="B473">
        <v>19505</v>
      </c>
      <c r="C473">
        <v>990</v>
      </c>
      <c r="D473">
        <v>20740</v>
      </c>
      <c r="E473">
        <v>20780</v>
      </c>
      <c r="F473">
        <v>19500</v>
      </c>
      <c r="G473">
        <v>15867058</v>
      </c>
      <c r="H473">
        <v>20125</v>
      </c>
      <c r="I473">
        <v>19993</v>
      </c>
      <c r="J473">
        <v>18577</v>
      </c>
      <c r="K473">
        <v>16566.75</v>
      </c>
      <c r="L473" s="1">
        <v>0.5</v>
      </c>
      <c r="M473" s="11">
        <f t="shared" si="29"/>
        <v>-1.7175171766213748E-2</v>
      </c>
      <c r="N473" s="3">
        <f t="shared" si="28"/>
        <v>1.396393625451017</v>
      </c>
      <c r="O473" s="3">
        <f t="shared" si="31"/>
        <v>1.420488169246926</v>
      </c>
      <c r="P473" s="2">
        <f t="shared" si="30"/>
        <v>-2.4094543795909029E-2</v>
      </c>
    </row>
    <row r="474" spans="1:16" x14ac:dyDescent="0.2">
      <c r="A474" t="s">
        <v>485</v>
      </c>
      <c r="B474">
        <v>20660</v>
      </c>
      <c r="C474">
        <v>1155</v>
      </c>
      <c r="D474">
        <v>19170</v>
      </c>
      <c r="E474">
        <v>20660</v>
      </c>
      <c r="F474">
        <v>18700</v>
      </c>
      <c r="G474">
        <v>13092066</v>
      </c>
      <c r="H474">
        <v>20220</v>
      </c>
      <c r="I474">
        <v>20105</v>
      </c>
      <c r="J474">
        <v>19118.5</v>
      </c>
      <c r="K474">
        <v>16917.25</v>
      </c>
      <c r="L474" s="1">
        <v>1</v>
      </c>
      <c r="M474" s="11">
        <f t="shared" si="29"/>
        <v>-8.2285500532430778E-3</v>
      </c>
      <c r="N474" s="3">
        <f t="shared" si="28"/>
        <v>1.3849033306099636</v>
      </c>
      <c r="O474" s="3">
        <f t="shared" si="31"/>
        <v>1.420488169246926</v>
      </c>
      <c r="P474" s="2">
        <f t="shared" si="30"/>
        <v>-3.5584838636962379E-2</v>
      </c>
    </row>
    <row r="475" spans="1:16" x14ac:dyDescent="0.2">
      <c r="A475" t="s">
        <v>486</v>
      </c>
      <c r="B475">
        <v>19825</v>
      </c>
      <c r="C475">
        <v>835</v>
      </c>
      <c r="D475">
        <v>20490</v>
      </c>
      <c r="E475">
        <v>20800</v>
      </c>
      <c r="F475">
        <v>19825</v>
      </c>
      <c r="G475">
        <v>14358064</v>
      </c>
      <c r="H475">
        <v>19996.666666666672</v>
      </c>
      <c r="I475">
        <v>20172</v>
      </c>
      <c r="J475">
        <v>19526</v>
      </c>
      <c r="K475">
        <v>17198.25</v>
      </c>
      <c r="L475" s="1">
        <v>0.5</v>
      </c>
      <c r="M475" s="11">
        <f t="shared" si="29"/>
        <v>-1.1349395409836149E-2</v>
      </c>
      <c r="N475" s="3">
        <f t="shared" si="28"/>
        <v>1.3770444228582179</v>
      </c>
      <c r="O475" s="3">
        <f t="shared" si="31"/>
        <v>1.420488169246926</v>
      </c>
      <c r="P475" s="2">
        <f t="shared" si="30"/>
        <v>-4.3443746388708071E-2</v>
      </c>
    </row>
    <row r="476" spans="1:16" x14ac:dyDescent="0.2">
      <c r="A476" t="s">
        <v>487</v>
      </c>
      <c r="B476">
        <v>19670</v>
      </c>
      <c r="C476">
        <v>155</v>
      </c>
      <c r="D476">
        <v>19600</v>
      </c>
      <c r="E476">
        <v>20180</v>
      </c>
      <c r="F476">
        <v>19140</v>
      </c>
      <c r="G476">
        <v>10527632</v>
      </c>
      <c r="H476">
        <v>20051.666666666672</v>
      </c>
      <c r="I476">
        <v>20031</v>
      </c>
      <c r="J476">
        <v>19783.5</v>
      </c>
      <c r="K476">
        <v>17468</v>
      </c>
      <c r="L476" s="1">
        <v>0.25</v>
      </c>
      <c r="M476" s="11">
        <f t="shared" si="29"/>
        <v>1.321800743772239E-2</v>
      </c>
      <c r="N476" s="3">
        <f t="shared" si="28"/>
        <v>1.3815948687140716</v>
      </c>
      <c r="O476" s="3">
        <f t="shared" si="31"/>
        <v>1.420488169246926</v>
      </c>
      <c r="P476" s="2">
        <f t="shared" si="30"/>
        <v>-3.8893300532854447E-2</v>
      </c>
    </row>
    <row r="477" spans="1:16" x14ac:dyDescent="0.2">
      <c r="A477" t="s">
        <v>488</v>
      </c>
      <c r="B477">
        <v>18300</v>
      </c>
      <c r="C477">
        <v>1370</v>
      </c>
      <c r="D477">
        <v>19930</v>
      </c>
      <c r="E477">
        <v>19985</v>
      </c>
      <c r="F477">
        <v>18300</v>
      </c>
      <c r="G477">
        <v>12109853</v>
      </c>
      <c r="H477">
        <v>19265</v>
      </c>
      <c r="I477">
        <v>19592</v>
      </c>
      <c r="J477">
        <v>19780</v>
      </c>
      <c r="K477">
        <v>17662</v>
      </c>
      <c r="L477" s="1">
        <v>0.25</v>
      </c>
      <c r="M477" s="11">
        <f t="shared" si="29"/>
        <v>6.5572864590164315E-3</v>
      </c>
      <c r="N477" s="3">
        <f t="shared" si="28"/>
        <v>1.3838597470451881</v>
      </c>
      <c r="O477" s="3">
        <f t="shared" si="31"/>
        <v>1.420488169246926</v>
      </c>
      <c r="P477" s="2">
        <f t="shared" si="30"/>
        <v>-3.6628422201737898E-2</v>
      </c>
    </row>
    <row r="478" spans="1:16" x14ac:dyDescent="0.2">
      <c r="A478" t="s">
        <v>489</v>
      </c>
      <c r="B478">
        <v>18715</v>
      </c>
      <c r="C478">
        <v>415</v>
      </c>
      <c r="D478">
        <v>18420</v>
      </c>
      <c r="E478">
        <v>18880</v>
      </c>
      <c r="F478">
        <v>18000</v>
      </c>
      <c r="G478">
        <v>14874206</v>
      </c>
      <c r="H478">
        <v>18895</v>
      </c>
      <c r="I478">
        <v>19434</v>
      </c>
      <c r="J478">
        <v>19713.5</v>
      </c>
      <c r="K478">
        <v>17877</v>
      </c>
      <c r="L478" s="1">
        <v>0.25</v>
      </c>
      <c r="M478" s="11">
        <f t="shared" si="29"/>
        <v>-8.0150505396739957E-3</v>
      </c>
      <c r="N478" s="3">
        <f t="shared" si="28"/>
        <v>1.3810868205920914</v>
      </c>
      <c r="O478" s="3">
        <f t="shared" si="31"/>
        <v>1.420488169246926</v>
      </c>
      <c r="P478" s="2">
        <f t="shared" si="30"/>
        <v>-3.9401348654834578E-2</v>
      </c>
    </row>
    <row r="479" spans="1:16" x14ac:dyDescent="0.2">
      <c r="A479" t="s">
        <v>490</v>
      </c>
      <c r="B479">
        <v>18165</v>
      </c>
      <c r="C479">
        <v>550</v>
      </c>
      <c r="D479">
        <v>18565</v>
      </c>
      <c r="E479">
        <v>18805</v>
      </c>
      <c r="F479">
        <v>18090</v>
      </c>
      <c r="G479">
        <v>6657538</v>
      </c>
      <c r="H479">
        <v>18393.333333333328</v>
      </c>
      <c r="I479">
        <v>18935</v>
      </c>
      <c r="J479">
        <v>19520</v>
      </c>
      <c r="K479">
        <v>18062.5</v>
      </c>
      <c r="L479" s="1">
        <v>0.25</v>
      </c>
      <c r="M479" s="11">
        <f t="shared" si="29"/>
        <v>2.2846040616570251E-2</v>
      </c>
      <c r="N479" s="3">
        <f t="shared" si="28"/>
        <v>1.3889749119916555</v>
      </c>
      <c r="O479" s="3">
        <f t="shared" si="31"/>
        <v>1.420488169246926</v>
      </c>
      <c r="P479" s="2">
        <f t="shared" si="30"/>
        <v>-3.1513257255270544E-2</v>
      </c>
    </row>
    <row r="480" spans="1:16" x14ac:dyDescent="0.2">
      <c r="A480" t="s">
        <v>491</v>
      </c>
      <c r="B480">
        <v>19260</v>
      </c>
      <c r="C480">
        <v>1095</v>
      </c>
      <c r="D480">
        <v>18580</v>
      </c>
      <c r="E480">
        <v>19355</v>
      </c>
      <c r="F480">
        <v>18500</v>
      </c>
      <c r="G480">
        <v>9166132</v>
      </c>
      <c r="H480">
        <v>18713.333333333328</v>
      </c>
      <c r="I480">
        <v>18822</v>
      </c>
      <c r="J480">
        <v>19497</v>
      </c>
      <c r="K480">
        <v>18277.75</v>
      </c>
      <c r="L480" s="1">
        <v>0.75</v>
      </c>
      <c r="M480" s="11">
        <f t="shared" si="29"/>
        <v>-2.5961437642783025E-3</v>
      </c>
      <c r="N480" s="3">
        <f t="shared" si="28"/>
        <v>1.3862704280742759</v>
      </c>
      <c r="O480" s="3">
        <f t="shared" si="31"/>
        <v>1.420488169246926</v>
      </c>
      <c r="P480" s="2">
        <f t="shared" si="30"/>
        <v>-3.4217741172650085E-2</v>
      </c>
    </row>
    <row r="481" spans="1:16" x14ac:dyDescent="0.2">
      <c r="A481" t="s">
        <v>492</v>
      </c>
      <c r="B481">
        <v>18880</v>
      </c>
      <c r="C481">
        <v>380</v>
      </c>
      <c r="D481">
        <v>19210</v>
      </c>
      <c r="E481">
        <v>19350</v>
      </c>
      <c r="F481">
        <v>18635</v>
      </c>
      <c r="G481">
        <v>7047648</v>
      </c>
      <c r="H481">
        <v>18768.333333333328</v>
      </c>
      <c r="I481">
        <v>18664</v>
      </c>
      <c r="J481">
        <v>19347.5</v>
      </c>
      <c r="K481">
        <v>18469.25</v>
      </c>
      <c r="L481" s="1">
        <v>0.75</v>
      </c>
      <c r="M481" s="11">
        <f t="shared" si="29"/>
        <v>-4.2373777542372704E-3</v>
      </c>
      <c r="N481" s="3">
        <f t="shared" si="28"/>
        <v>1.3818648144693166</v>
      </c>
      <c r="O481" s="3">
        <f t="shared" si="31"/>
        <v>1.420488169246926</v>
      </c>
      <c r="P481" s="2">
        <f t="shared" si="30"/>
        <v>-3.8623354777609364E-2</v>
      </c>
    </row>
    <row r="482" spans="1:16" x14ac:dyDescent="0.2">
      <c r="A482" t="s">
        <v>493</v>
      </c>
      <c r="B482">
        <v>17995</v>
      </c>
      <c r="C482">
        <v>885</v>
      </c>
      <c r="D482">
        <v>18800</v>
      </c>
      <c r="E482">
        <v>18880</v>
      </c>
      <c r="F482">
        <v>17995</v>
      </c>
      <c r="G482">
        <v>7671166</v>
      </c>
      <c r="H482">
        <v>18711.666666666672</v>
      </c>
      <c r="I482">
        <v>18603</v>
      </c>
      <c r="J482">
        <v>19097.5</v>
      </c>
      <c r="K482">
        <v>18628.25</v>
      </c>
      <c r="L482" s="1">
        <v>0</v>
      </c>
      <c r="M482" s="11">
        <f t="shared" si="29"/>
        <v>0</v>
      </c>
      <c r="N482" s="3">
        <f t="shared" si="28"/>
        <v>1.3818648144693166</v>
      </c>
      <c r="O482" s="3">
        <f t="shared" si="31"/>
        <v>1.420488169246926</v>
      </c>
      <c r="P482" s="2">
        <f t="shared" si="30"/>
        <v>-3.8623354777609364E-2</v>
      </c>
    </row>
    <row r="483" spans="1:16" x14ac:dyDescent="0.2">
      <c r="A483" t="s">
        <v>494</v>
      </c>
      <c r="B483">
        <v>17550</v>
      </c>
      <c r="C483">
        <v>445</v>
      </c>
      <c r="D483">
        <v>18160</v>
      </c>
      <c r="E483">
        <v>18575</v>
      </c>
      <c r="F483">
        <v>17300</v>
      </c>
      <c r="G483">
        <v>12271339</v>
      </c>
      <c r="H483">
        <v>18141.666666666672</v>
      </c>
      <c r="I483">
        <v>18370</v>
      </c>
      <c r="J483">
        <v>18902</v>
      </c>
      <c r="K483">
        <v>18739.5</v>
      </c>
      <c r="L483" s="1">
        <v>0</v>
      </c>
      <c r="M483" s="11">
        <f t="shared" si="29"/>
        <v>0</v>
      </c>
      <c r="N483" s="3">
        <f t="shared" si="28"/>
        <v>1.3818648144693166</v>
      </c>
      <c r="O483" s="3">
        <f t="shared" si="31"/>
        <v>1.420488169246926</v>
      </c>
      <c r="P483" s="2">
        <f t="shared" si="30"/>
        <v>-3.8623354777609364E-2</v>
      </c>
    </row>
    <row r="484" spans="1:16" x14ac:dyDescent="0.2">
      <c r="A484" t="s">
        <v>495</v>
      </c>
      <c r="B484">
        <v>16810</v>
      </c>
      <c r="C484">
        <v>740</v>
      </c>
      <c r="D484">
        <v>17700</v>
      </c>
      <c r="E484">
        <v>17785</v>
      </c>
      <c r="F484">
        <v>16335</v>
      </c>
      <c r="G484">
        <v>12937258</v>
      </c>
      <c r="H484">
        <v>17451.666666666672</v>
      </c>
      <c r="I484">
        <v>18099</v>
      </c>
      <c r="J484">
        <v>18517</v>
      </c>
      <c r="K484">
        <v>18817.75</v>
      </c>
      <c r="L484" s="1">
        <v>0</v>
      </c>
      <c r="M484" s="11">
        <f t="shared" si="29"/>
        <v>0</v>
      </c>
      <c r="N484" s="3">
        <f t="shared" si="28"/>
        <v>1.3818648144693166</v>
      </c>
      <c r="O484" s="3">
        <f t="shared" si="31"/>
        <v>1.420488169246926</v>
      </c>
      <c r="P484" s="2">
        <f t="shared" si="30"/>
        <v>-3.8623354777609364E-2</v>
      </c>
    </row>
    <row r="485" spans="1:16" x14ac:dyDescent="0.2">
      <c r="A485" t="s">
        <v>496</v>
      </c>
      <c r="B485">
        <v>16510</v>
      </c>
      <c r="C485">
        <v>300</v>
      </c>
      <c r="D485">
        <v>16750</v>
      </c>
      <c r="E485">
        <v>17150</v>
      </c>
      <c r="F485">
        <v>16440</v>
      </c>
      <c r="G485">
        <v>8480113</v>
      </c>
      <c r="H485">
        <v>16956.666666666672</v>
      </c>
      <c r="I485">
        <v>17549</v>
      </c>
      <c r="J485">
        <v>18185.5</v>
      </c>
      <c r="K485">
        <v>18855.75</v>
      </c>
      <c r="L485" s="1">
        <v>0</v>
      </c>
      <c r="M485" s="11">
        <f t="shared" si="29"/>
        <v>0</v>
      </c>
      <c r="N485" s="3">
        <f t="shared" si="28"/>
        <v>1.3818648144693166</v>
      </c>
      <c r="O485" s="3">
        <f t="shared" si="31"/>
        <v>1.420488169246926</v>
      </c>
      <c r="P485" s="2">
        <f t="shared" si="30"/>
        <v>-3.8623354777609364E-2</v>
      </c>
    </row>
    <row r="486" spans="1:16" x14ac:dyDescent="0.2">
      <c r="A486" t="s">
        <v>497</v>
      </c>
      <c r="B486">
        <v>17595</v>
      </c>
      <c r="C486">
        <v>1085</v>
      </c>
      <c r="D486">
        <v>16655</v>
      </c>
      <c r="E486">
        <v>17595</v>
      </c>
      <c r="F486">
        <v>16510</v>
      </c>
      <c r="G486">
        <v>8777896</v>
      </c>
      <c r="H486">
        <v>16971.666666666672</v>
      </c>
      <c r="I486">
        <v>17292</v>
      </c>
      <c r="J486">
        <v>17978</v>
      </c>
      <c r="K486">
        <v>18880.75</v>
      </c>
      <c r="L486" s="1">
        <v>0.5</v>
      </c>
      <c r="M486" s="11">
        <f t="shared" si="29"/>
        <v>7.956715194657793E-3</v>
      </c>
      <c r="N486" s="3">
        <f t="shared" si="28"/>
        <v>1.3873623668524422</v>
      </c>
      <c r="O486" s="3">
        <f t="shared" si="31"/>
        <v>1.420488169246926</v>
      </c>
      <c r="P486" s="2">
        <f t="shared" si="30"/>
        <v>-3.3125802394483816E-2</v>
      </c>
    </row>
    <row r="487" spans="1:16" x14ac:dyDescent="0.2">
      <c r="A487" t="s">
        <v>498</v>
      </c>
      <c r="B487">
        <v>17400</v>
      </c>
      <c r="C487">
        <v>195</v>
      </c>
      <c r="D487">
        <v>17735</v>
      </c>
      <c r="E487">
        <v>17870</v>
      </c>
      <c r="F487">
        <v>16905</v>
      </c>
      <c r="G487">
        <v>9028204</v>
      </c>
      <c r="H487">
        <v>17168.333333333328</v>
      </c>
      <c r="I487">
        <v>17173</v>
      </c>
      <c r="J487">
        <v>17888</v>
      </c>
      <c r="K487">
        <v>18834</v>
      </c>
      <c r="L487" s="1">
        <v>0.5</v>
      </c>
      <c r="M487" s="11">
        <f t="shared" si="29"/>
        <v>1.7240477758619921E-3</v>
      </c>
      <c r="N487" s="3">
        <f t="shared" si="28"/>
        <v>1.3885583063538856</v>
      </c>
      <c r="O487" s="3">
        <f t="shared" si="31"/>
        <v>1.420488169246926</v>
      </c>
      <c r="P487" s="2">
        <f t="shared" si="30"/>
        <v>-3.192986289304045E-2</v>
      </c>
    </row>
    <row r="488" spans="1:16" x14ac:dyDescent="0.2">
      <c r="A488" t="s">
        <v>499</v>
      </c>
      <c r="B488">
        <v>17680</v>
      </c>
      <c r="C488">
        <v>280</v>
      </c>
      <c r="D488">
        <v>17430</v>
      </c>
      <c r="E488">
        <v>18010</v>
      </c>
      <c r="F488">
        <v>17285</v>
      </c>
      <c r="G488">
        <v>10726076</v>
      </c>
      <c r="H488">
        <v>17558.333333333328</v>
      </c>
      <c r="I488">
        <v>17199</v>
      </c>
      <c r="J488">
        <v>17784.5</v>
      </c>
      <c r="K488">
        <v>18749</v>
      </c>
      <c r="L488" s="1">
        <v>0.5</v>
      </c>
      <c r="M488" s="11">
        <f t="shared" si="29"/>
        <v>1.4140180220588272E-2</v>
      </c>
      <c r="N488" s="3">
        <f t="shared" si="28"/>
        <v>1.3983755387032049</v>
      </c>
      <c r="O488" s="3">
        <f t="shared" si="31"/>
        <v>1.420488169246926</v>
      </c>
      <c r="P488" s="2">
        <f t="shared" si="30"/>
        <v>-2.2112630543721146E-2</v>
      </c>
    </row>
    <row r="489" spans="1:16" x14ac:dyDescent="0.2">
      <c r="A489" t="s">
        <v>500</v>
      </c>
      <c r="B489">
        <v>17205</v>
      </c>
      <c r="C489">
        <v>475</v>
      </c>
      <c r="D489">
        <v>17930</v>
      </c>
      <c r="E489">
        <v>17965</v>
      </c>
      <c r="F489">
        <v>17005</v>
      </c>
      <c r="G489">
        <v>9082612</v>
      </c>
      <c r="H489">
        <v>17428.333333333328</v>
      </c>
      <c r="I489">
        <v>17278</v>
      </c>
      <c r="J489">
        <v>17688.5</v>
      </c>
      <c r="K489">
        <v>18604.25</v>
      </c>
      <c r="L489" s="1">
        <v>0</v>
      </c>
      <c r="M489" s="11">
        <f t="shared" si="29"/>
        <v>0</v>
      </c>
      <c r="N489" s="3">
        <f t="shared" si="28"/>
        <v>1.3983755387032049</v>
      </c>
      <c r="O489" s="3">
        <f t="shared" si="31"/>
        <v>1.420488169246926</v>
      </c>
      <c r="P489" s="2">
        <f t="shared" si="30"/>
        <v>-2.2112630543721146E-2</v>
      </c>
    </row>
    <row r="490" spans="1:16" x14ac:dyDescent="0.2">
      <c r="A490" t="s">
        <v>501</v>
      </c>
      <c r="B490">
        <v>17370</v>
      </c>
      <c r="C490">
        <v>165</v>
      </c>
      <c r="D490">
        <v>17210</v>
      </c>
      <c r="E490">
        <v>17745</v>
      </c>
      <c r="F490">
        <v>16955</v>
      </c>
      <c r="G490">
        <v>8872561</v>
      </c>
      <c r="H490">
        <v>17418.333333333328</v>
      </c>
      <c r="I490">
        <v>17450</v>
      </c>
      <c r="J490">
        <v>17499.5</v>
      </c>
      <c r="K490">
        <v>18498.25</v>
      </c>
      <c r="L490" s="1">
        <v>0</v>
      </c>
      <c r="M490" s="11">
        <f t="shared" si="29"/>
        <v>0</v>
      </c>
      <c r="N490" s="3">
        <f t="shared" si="28"/>
        <v>1.3983755387032049</v>
      </c>
      <c r="O490" s="3">
        <f t="shared" si="31"/>
        <v>1.420488169246926</v>
      </c>
      <c r="P490" s="2">
        <f t="shared" si="30"/>
        <v>-2.2112630543721146E-2</v>
      </c>
    </row>
    <row r="491" spans="1:16" x14ac:dyDescent="0.2">
      <c r="A491" t="s">
        <v>502</v>
      </c>
      <c r="B491">
        <v>17085</v>
      </c>
      <c r="C491">
        <v>285</v>
      </c>
      <c r="D491">
        <v>17595</v>
      </c>
      <c r="E491">
        <v>17680</v>
      </c>
      <c r="F491">
        <v>17085</v>
      </c>
      <c r="G491">
        <v>6354130</v>
      </c>
      <c r="H491">
        <v>17220</v>
      </c>
      <c r="I491">
        <v>17348</v>
      </c>
      <c r="J491">
        <v>17320</v>
      </c>
      <c r="K491">
        <v>18333.75</v>
      </c>
      <c r="L491" s="1">
        <v>0</v>
      </c>
      <c r="M491" s="11">
        <f t="shared" si="29"/>
        <v>0</v>
      </c>
      <c r="N491" s="3">
        <f t="shared" si="28"/>
        <v>1.3983755387032049</v>
      </c>
      <c r="O491" s="3">
        <f t="shared" si="31"/>
        <v>1.420488169246926</v>
      </c>
      <c r="P491" s="2">
        <f t="shared" si="30"/>
        <v>-2.2112630543721146E-2</v>
      </c>
    </row>
    <row r="492" spans="1:16" x14ac:dyDescent="0.2">
      <c r="A492" t="s">
        <v>503</v>
      </c>
      <c r="B492">
        <v>17080</v>
      </c>
      <c r="C492">
        <v>5</v>
      </c>
      <c r="D492">
        <v>17150</v>
      </c>
      <c r="E492">
        <v>17185</v>
      </c>
      <c r="F492">
        <v>16230</v>
      </c>
      <c r="G492">
        <v>13842342</v>
      </c>
      <c r="H492">
        <v>17178.333333333328</v>
      </c>
      <c r="I492">
        <v>17284</v>
      </c>
      <c r="J492">
        <v>17228.5</v>
      </c>
      <c r="K492">
        <v>18163</v>
      </c>
      <c r="L492" s="1">
        <v>0</v>
      </c>
      <c r="M492" s="11">
        <f t="shared" si="29"/>
        <v>0</v>
      </c>
      <c r="N492" s="3">
        <f t="shared" si="28"/>
        <v>1.3983755387032049</v>
      </c>
      <c r="O492" s="3">
        <f t="shared" si="31"/>
        <v>1.420488169246926</v>
      </c>
      <c r="P492" s="2">
        <f t="shared" si="30"/>
        <v>-2.2112630543721146E-2</v>
      </c>
    </row>
    <row r="493" spans="1:16" x14ac:dyDescent="0.2">
      <c r="A493" t="s">
        <v>504</v>
      </c>
      <c r="B493">
        <v>16525</v>
      </c>
      <c r="C493">
        <v>555</v>
      </c>
      <c r="D493">
        <v>16870</v>
      </c>
      <c r="E493">
        <v>17065</v>
      </c>
      <c r="F493">
        <v>16520</v>
      </c>
      <c r="G493">
        <v>7332342</v>
      </c>
      <c r="H493">
        <v>16896.666666666672</v>
      </c>
      <c r="I493">
        <v>17053</v>
      </c>
      <c r="J493">
        <v>17126</v>
      </c>
      <c r="K493">
        <v>18014</v>
      </c>
      <c r="L493" s="1">
        <v>0</v>
      </c>
      <c r="M493" s="11">
        <f t="shared" si="29"/>
        <v>0</v>
      </c>
      <c r="N493" s="3">
        <f t="shared" si="28"/>
        <v>1.3983755387032049</v>
      </c>
      <c r="O493" s="3">
        <f t="shared" si="31"/>
        <v>1.420488169246926</v>
      </c>
      <c r="P493" s="2">
        <f t="shared" si="30"/>
        <v>-2.2112630543721146E-2</v>
      </c>
    </row>
    <row r="494" spans="1:16" x14ac:dyDescent="0.2">
      <c r="A494" t="s">
        <v>505</v>
      </c>
      <c r="B494">
        <v>16000</v>
      </c>
      <c r="C494">
        <v>525</v>
      </c>
      <c r="D494">
        <v>16395</v>
      </c>
      <c r="E494">
        <v>16760</v>
      </c>
      <c r="F494">
        <v>16000</v>
      </c>
      <c r="G494">
        <v>10408372</v>
      </c>
      <c r="H494">
        <v>16535</v>
      </c>
      <c r="I494">
        <v>16812</v>
      </c>
      <c r="J494">
        <v>17045</v>
      </c>
      <c r="K494">
        <v>17781</v>
      </c>
      <c r="L494" s="1">
        <v>0</v>
      </c>
      <c r="M494" s="11">
        <f t="shared" si="29"/>
        <v>0</v>
      </c>
      <c r="N494" s="3">
        <f t="shared" si="28"/>
        <v>1.3983755387032049</v>
      </c>
      <c r="O494" s="3">
        <f t="shared" si="31"/>
        <v>1.420488169246926</v>
      </c>
      <c r="P494" s="2">
        <f t="shared" si="30"/>
        <v>-2.2112630543721146E-2</v>
      </c>
    </row>
    <row r="495" spans="1:16" x14ac:dyDescent="0.2">
      <c r="A495" t="s">
        <v>506</v>
      </c>
      <c r="B495">
        <v>17305</v>
      </c>
      <c r="C495">
        <v>1305</v>
      </c>
      <c r="D495">
        <v>16065</v>
      </c>
      <c r="E495">
        <v>17305</v>
      </c>
      <c r="F495">
        <v>15875</v>
      </c>
      <c r="G495">
        <v>16069329</v>
      </c>
      <c r="H495">
        <v>16610</v>
      </c>
      <c r="I495">
        <v>16799</v>
      </c>
      <c r="J495">
        <v>17124.5</v>
      </c>
      <c r="K495">
        <v>17655</v>
      </c>
      <c r="L495" s="1">
        <v>0.75</v>
      </c>
      <c r="M495" s="11">
        <f t="shared" si="29"/>
        <v>6.3564537792544229E-3</v>
      </c>
      <c r="N495" s="3">
        <f t="shared" si="28"/>
        <v>1.4050420708115601</v>
      </c>
      <c r="O495" s="3">
        <f t="shared" si="31"/>
        <v>1.420488169246926</v>
      </c>
      <c r="P495" s="2">
        <f t="shared" si="30"/>
        <v>-1.5446098435365929E-2</v>
      </c>
    </row>
    <row r="496" spans="1:16" x14ac:dyDescent="0.2">
      <c r="A496" t="s">
        <v>507</v>
      </c>
      <c r="B496">
        <v>17650</v>
      </c>
      <c r="C496">
        <v>345</v>
      </c>
      <c r="D496">
        <v>17415</v>
      </c>
      <c r="E496">
        <v>18440</v>
      </c>
      <c r="F496">
        <v>17415</v>
      </c>
      <c r="G496">
        <v>19357420</v>
      </c>
      <c r="H496">
        <v>16985</v>
      </c>
      <c r="I496">
        <v>16912</v>
      </c>
      <c r="J496">
        <v>17130</v>
      </c>
      <c r="K496">
        <v>17554</v>
      </c>
      <c r="L496" s="1">
        <v>1</v>
      </c>
      <c r="M496" s="11">
        <f t="shared" si="29"/>
        <v>3.5410671685552453E-2</v>
      </c>
      <c r="N496" s="3">
        <f t="shared" si="28"/>
        <v>1.4547955542854569</v>
      </c>
      <c r="O496" s="3">
        <f t="shared" si="31"/>
        <v>1.4547955542854569</v>
      </c>
      <c r="P496" s="2">
        <f t="shared" si="30"/>
        <v>0</v>
      </c>
    </row>
    <row r="497" spans="1:16" x14ac:dyDescent="0.2">
      <c r="A497" t="s">
        <v>508</v>
      </c>
      <c r="B497">
        <v>19450</v>
      </c>
      <c r="C497">
        <v>1800</v>
      </c>
      <c r="D497">
        <v>18275</v>
      </c>
      <c r="E497">
        <v>19500</v>
      </c>
      <c r="F497">
        <v>18020</v>
      </c>
      <c r="G497">
        <v>19543244</v>
      </c>
      <c r="H497">
        <v>18135</v>
      </c>
      <c r="I497">
        <v>17386</v>
      </c>
      <c r="J497">
        <v>17335</v>
      </c>
      <c r="K497">
        <v>17611.5</v>
      </c>
      <c r="L497" s="1">
        <v>1</v>
      </c>
      <c r="M497" s="11">
        <f t="shared" si="29"/>
        <v>-2.5707838560411478E-3</v>
      </c>
      <c r="N497" s="3">
        <f t="shared" si="28"/>
        <v>1.4510555893606594</v>
      </c>
      <c r="O497" s="3">
        <f t="shared" si="31"/>
        <v>1.4547955542854569</v>
      </c>
      <c r="P497" s="2">
        <f t="shared" si="30"/>
        <v>-3.7399649247975564E-3</v>
      </c>
    </row>
    <row r="498" spans="1:16" x14ac:dyDescent="0.2">
      <c r="A498" t="s">
        <v>509</v>
      </c>
      <c r="B498">
        <v>19800</v>
      </c>
      <c r="C498">
        <v>350</v>
      </c>
      <c r="D498">
        <v>19400</v>
      </c>
      <c r="E498">
        <v>19800</v>
      </c>
      <c r="F498">
        <v>19155</v>
      </c>
      <c r="G498">
        <v>17392161</v>
      </c>
      <c r="H498">
        <v>18966.666666666672</v>
      </c>
      <c r="I498">
        <v>18041</v>
      </c>
      <c r="J498">
        <v>17547</v>
      </c>
      <c r="K498">
        <v>17665.75</v>
      </c>
      <c r="L498" s="1">
        <v>1</v>
      </c>
      <c r="M498" s="11">
        <f t="shared" si="29"/>
        <v>9.0908182727271747E-3</v>
      </c>
      <c r="N498" s="3">
        <f t="shared" si="28"/>
        <v>1.4642468720271622</v>
      </c>
      <c r="O498" s="3">
        <f t="shared" si="31"/>
        <v>1.4642468720271622</v>
      </c>
      <c r="P498" s="2">
        <f t="shared" si="30"/>
        <v>0</v>
      </c>
    </row>
    <row r="499" spans="1:16" x14ac:dyDescent="0.2">
      <c r="A499" t="s">
        <v>510</v>
      </c>
      <c r="B499">
        <v>20440</v>
      </c>
      <c r="C499">
        <v>640</v>
      </c>
      <c r="D499">
        <v>19980</v>
      </c>
      <c r="E499">
        <v>20590</v>
      </c>
      <c r="F499">
        <v>19805</v>
      </c>
      <c r="G499">
        <v>13075683</v>
      </c>
      <c r="H499">
        <v>19896.666666666672</v>
      </c>
      <c r="I499">
        <v>18929</v>
      </c>
      <c r="J499">
        <v>17870.5</v>
      </c>
      <c r="K499">
        <v>17779.5</v>
      </c>
      <c r="L499" s="1">
        <v>1</v>
      </c>
      <c r="M499" s="11">
        <f t="shared" si="29"/>
        <v>1.0763118424657492E-2</v>
      </c>
      <c r="N499" s="3">
        <f t="shared" si="28"/>
        <v>1.4800067345137249</v>
      </c>
      <c r="O499" s="3">
        <f t="shared" si="31"/>
        <v>1.4800067345137249</v>
      </c>
      <c r="P499" s="2">
        <f t="shared" si="30"/>
        <v>0</v>
      </c>
    </row>
    <row r="500" spans="1:16" x14ac:dyDescent="0.2">
      <c r="A500" t="s">
        <v>511</v>
      </c>
      <c r="B500">
        <v>21085</v>
      </c>
      <c r="C500">
        <v>645</v>
      </c>
      <c r="D500">
        <v>20660</v>
      </c>
      <c r="E500">
        <v>21290</v>
      </c>
      <c r="F500">
        <v>20410</v>
      </c>
      <c r="G500">
        <v>22555593</v>
      </c>
      <c r="H500">
        <v>20441.666666666672</v>
      </c>
      <c r="I500">
        <v>19685</v>
      </c>
      <c r="J500">
        <v>18242</v>
      </c>
      <c r="K500">
        <v>17870.75</v>
      </c>
      <c r="L500" s="1">
        <v>1</v>
      </c>
      <c r="M500" s="11">
        <f t="shared" si="29"/>
        <v>9.7224607019208431E-3</v>
      </c>
      <c r="N500" s="3">
        <f t="shared" si="28"/>
        <v>1.4943960418286129</v>
      </c>
      <c r="O500" s="3">
        <f t="shared" si="31"/>
        <v>1.4943960418286129</v>
      </c>
      <c r="P500" s="2">
        <f t="shared" si="30"/>
        <v>0</v>
      </c>
    </row>
    <row r="501" spans="1:16" x14ac:dyDescent="0.2">
      <c r="A501" t="s">
        <v>512</v>
      </c>
      <c r="B501">
        <v>19935</v>
      </c>
      <c r="C501">
        <v>1150</v>
      </c>
      <c r="D501">
        <v>21290</v>
      </c>
      <c r="E501">
        <v>21300</v>
      </c>
      <c r="F501">
        <v>19585</v>
      </c>
      <c r="G501">
        <v>21006176</v>
      </c>
      <c r="H501">
        <v>20486.666666666672</v>
      </c>
      <c r="I501">
        <v>20142</v>
      </c>
      <c r="J501">
        <v>18527</v>
      </c>
      <c r="K501">
        <v>17923.5</v>
      </c>
      <c r="L501" s="1">
        <v>0.5</v>
      </c>
      <c r="M501" s="11">
        <f t="shared" si="29"/>
        <v>3.2605066466013799E-3</v>
      </c>
      <c r="N501" s="3">
        <f t="shared" si="28"/>
        <v>1.4968322859421312</v>
      </c>
      <c r="O501" s="3">
        <f t="shared" si="31"/>
        <v>1.4968322859421312</v>
      </c>
      <c r="P501" s="2">
        <f t="shared" si="30"/>
        <v>0</v>
      </c>
    </row>
    <row r="502" spans="1:16" x14ac:dyDescent="0.2">
      <c r="A502" t="s">
        <v>513</v>
      </c>
      <c r="B502">
        <v>21495</v>
      </c>
      <c r="C502">
        <v>1560</v>
      </c>
      <c r="D502">
        <v>20000</v>
      </c>
      <c r="E502">
        <v>21495</v>
      </c>
      <c r="F502">
        <v>19995</v>
      </c>
      <c r="G502">
        <v>19304063</v>
      </c>
      <c r="H502">
        <v>20838.333333333328</v>
      </c>
      <c r="I502">
        <v>20551</v>
      </c>
      <c r="J502">
        <v>18968.5</v>
      </c>
      <c r="K502">
        <v>18098.5</v>
      </c>
      <c r="L502" s="1">
        <v>1</v>
      </c>
      <c r="M502" s="11">
        <f t="shared" si="29"/>
        <v>2.3260321446847421E-3</v>
      </c>
      <c r="N502" s="3">
        <f t="shared" si="28"/>
        <v>1.5003139659544347</v>
      </c>
      <c r="O502" s="3">
        <f t="shared" si="31"/>
        <v>1.5003139659544347</v>
      </c>
      <c r="P502" s="2">
        <f t="shared" si="30"/>
        <v>0</v>
      </c>
    </row>
    <row r="503" spans="1:16" x14ac:dyDescent="0.2">
      <c r="A503" t="s">
        <v>514</v>
      </c>
      <c r="B503">
        <v>22540</v>
      </c>
      <c r="C503">
        <v>1045</v>
      </c>
      <c r="D503">
        <v>21545</v>
      </c>
      <c r="E503">
        <v>22675</v>
      </c>
      <c r="F503">
        <v>21540</v>
      </c>
      <c r="G503">
        <v>27623205</v>
      </c>
      <c r="H503">
        <v>21323.333333333328</v>
      </c>
      <c r="I503">
        <v>21099</v>
      </c>
      <c r="J503">
        <v>19570</v>
      </c>
      <c r="K503">
        <v>18348</v>
      </c>
      <c r="L503" s="1">
        <v>1</v>
      </c>
      <c r="M503" s="11">
        <f t="shared" si="29"/>
        <v>3.5491554658384494E-3</v>
      </c>
      <c r="N503" s="3">
        <f t="shared" si="28"/>
        <v>1.5056388134671757</v>
      </c>
      <c r="O503" s="3">
        <f t="shared" si="31"/>
        <v>1.5056388134671757</v>
      </c>
      <c r="P503" s="2">
        <f t="shared" si="30"/>
        <v>0</v>
      </c>
    </row>
    <row r="504" spans="1:16" x14ac:dyDescent="0.2">
      <c r="A504" t="s">
        <v>515</v>
      </c>
      <c r="B504">
        <v>22170</v>
      </c>
      <c r="C504">
        <v>370</v>
      </c>
      <c r="D504">
        <v>22620</v>
      </c>
      <c r="E504">
        <v>22985</v>
      </c>
      <c r="F504">
        <v>21900</v>
      </c>
      <c r="G504">
        <v>24604640</v>
      </c>
      <c r="H504">
        <v>22068.333333333328</v>
      </c>
      <c r="I504">
        <v>21445</v>
      </c>
      <c r="J504">
        <v>20187</v>
      </c>
      <c r="K504">
        <v>18616</v>
      </c>
      <c r="L504" s="1">
        <v>1</v>
      </c>
      <c r="M504" s="11">
        <f t="shared" si="29"/>
        <v>1.1727468709968436E-2</v>
      </c>
      <c r="N504" s="3">
        <f t="shared" si="28"/>
        <v>1.523296145540626</v>
      </c>
      <c r="O504" s="3">
        <f t="shared" si="31"/>
        <v>1.523296145540626</v>
      </c>
      <c r="P504" s="2">
        <f t="shared" si="30"/>
        <v>0</v>
      </c>
    </row>
    <row r="505" spans="1:16" x14ac:dyDescent="0.2">
      <c r="A505" t="s">
        <v>516</v>
      </c>
      <c r="B505">
        <v>22290</v>
      </c>
      <c r="C505">
        <v>120</v>
      </c>
      <c r="D505">
        <v>22430</v>
      </c>
      <c r="E505">
        <v>22685</v>
      </c>
      <c r="F505">
        <v>21280</v>
      </c>
      <c r="G505">
        <v>19763515</v>
      </c>
      <c r="H505">
        <v>22333.333333333328</v>
      </c>
      <c r="I505">
        <v>21686</v>
      </c>
      <c r="J505">
        <v>20685.5</v>
      </c>
      <c r="K505">
        <v>18905</v>
      </c>
      <c r="L505" s="1">
        <v>0.75</v>
      </c>
      <c r="M505" s="11">
        <f t="shared" si="29"/>
        <v>-5.3836695962313774E-3</v>
      </c>
      <c r="N505" s="3">
        <f t="shared" si="28"/>
        <v>1.5171454531820234</v>
      </c>
      <c r="O505" s="3">
        <f t="shared" si="31"/>
        <v>1.523296145540626</v>
      </c>
      <c r="P505" s="2">
        <f t="shared" si="30"/>
        <v>-6.1506923586025497E-3</v>
      </c>
    </row>
    <row r="506" spans="1:16" x14ac:dyDescent="0.2">
      <c r="A506" t="s">
        <v>517</v>
      </c>
      <c r="B506">
        <v>23960</v>
      </c>
      <c r="C506">
        <v>1670</v>
      </c>
      <c r="D506">
        <v>22170</v>
      </c>
      <c r="E506">
        <v>23960</v>
      </c>
      <c r="F506">
        <v>21970</v>
      </c>
      <c r="G506">
        <v>25779637</v>
      </c>
      <c r="H506">
        <v>22806.666666666672</v>
      </c>
      <c r="I506">
        <v>22491</v>
      </c>
      <c r="J506">
        <v>21316.5</v>
      </c>
      <c r="K506">
        <v>19223.25</v>
      </c>
      <c r="L506" s="1">
        <v>1</v>
      </c>
      <c r="M506" s="11">
        <f t="shared" si="29"/>
        <v>1.6693589315526225E-3</v>
      </c>
      <c r="N506" s="3">
        <f t="shared" si="28"/>
        <v>1.5196781134947572</v>
      </c>
      <c r="O506" s="3">
        <f t="shared" si="31"/>
        <v>1.523296145540626</v>
      </c>
      <c r="P506" s="2">
        <f t="shared" si="30"/>
        <v>-3.6180320458687465E-3</v>
      </c>
    </row>
    <row r="507" spans="1:16" x14ac:dyDescent="0.2">
      <c r="A507" t="s">
        <v>518</v>
      </c>
      <c r="B507">
        <v>26350</v>
      </c>
      <c r="C507">
        <v>2390</v>
      </c>
      <c r="D507">
        <v>24000</v>
      </c>
      <c r="E507">
        <v>27945</v>
      </c>
      <c r="F507">
        <v>24000</v>
      </c>
      <c r="G507">
        <v>39223883</v>
      </c>
      <c r="H507">
        <v>24200</v>
      </c>
      <c r="I507">
        <v>23462</v>
      </c>
      <c r="J507">
        <v>22006.5</v>
      </c>
      <c r="K507">
        <v>19670.75</v>
      </c>
      <c r="L507" s="1">
        <v>1</v>
      </c>
      <c r="M507" s="11">
        <f t="shared" si="29"/>
        <v>3.7949760721063264E-3</v>
      </c>
      <c r="N507" s="3">
        <f t="shared" si="28"/>
        <v>1.5254452555727736</v>
      </c>
      <c r="O507" s="3">
        <f t="shared" si="31"/>
        <v>1.5254452555727736</v>
      </c>
      <c r="P507" s="2">
        <f t="shared" si="30"/>
        <v>0</v>
      </c>
    </row>
    <row r="508" spans="1:16" x14ac:dyDescent="0.2">
      <c r="A508" t="s">
        <v>519</v>
      </c>
      <c r="B508">
        <v>27905</v>
      </c>
      <c r="C508">
        <v>1555</v>
      </c>
      <c r="D508">
        <v>26450</v>
      </c>
      <c r="E508">
        <v>28000</v>
      </c>
      <c r="F508">
        <v>25485</v>
      </c>
      <c r="G508">
        <v>27098608</v>
      </c>
      <c r="H508">
        <v>26071.666666666672</v>
      </c>
      <c r="I508">
        <v>24535</v>
      </c>
      <c r="J508">
        <v>22817</v>
      </c>
      <c r="K508">
        <v>20182</v>
      </c>
      <c r="L508" s="1">
        <v>1</v>
      </c>
      <c r="M508" s="11">
        <f t="shared" si="29"/>
        <v>-1.4513616735352119E-2</v>
      </c>
      <c r="N508" s="3">
        <f t="shared" si="28"/>
        <v>1.503305527782629</v>
      </c>
      <c r="O508" s="3">
        <f t="shared" si="31"/>
        <v>1.5254452555727736</v>
      </c>
      <c r="P508" s="2">
        <f t="shared" si="30"/>
        <v>-2.2139727790144503E-2</v>
      </c>
    </row>
    <row r="509" spans="1:16" x14ac:dyDescent="0.2">
      <c r="A509" t="s">
        <v>520</v>
      </c>
      <c r="B509">
        <v>28395</v>
      </c>
      <c r="C509">
        <v>490</v>
      </c>
      <c r="D509">
        <v>27500</v>
      </c>
      <c r="E509">
        <v>28770</v>
      </c>
      <c r="F509">
        <v>27090</v>
      </c>
      <c r="G509">
        <v>26436152</v>
      </c>
      <c r="H509">
        <v>27550</v>
      </c>
      <c r="I509">
        <v>25780</v>
      </c>
      <c r="J509">
        <v>23612.5</v>
      </c>
      <c r="K509">
        <v>20741.5</v>
      </c>
      <c r="L509" s="1">
        <v>1</v>
      </c>
      <c r="M509" s="11">
        <f t="shared" si="29"/>
        <v>5.8107916745906429E-3</v>
      </c>
      <c r="N509" s="3">
        <f t="shared" si="28"/>
        <v>1.5120409230278344</v>
      </c>
      <c r="O509" s="3">
        <f t="shared" si="31"/>
        <v>1.5254452555727736</v>
      </c>
      <c r="P509" s="2">
        <f t="shared" si="30"/>
        <v>-1.3404332544939113E-2</v>
      </c>
    </row>
    <row r="510" spans="1:16" x14ac:dyDescent="0.2">
      <c r="A510" t="s">
        <v>521</v>
      </c>
      <c r="B510">
        <v>26840</v>
      </c>
      <c r="C510">
        <v>1555</v>
      </c>
      <c r="D510">
        <v>28560</v>
      </c>
      <c r="E510">
        <v>28920</v>
      </c>
      <c r="F510">
        <v>26800</v>
      </c>
      <c r="G510">
        <v>32304118</v>
      </c>
      <c r="H510">
        <v>27713.333333333328</v>
      </c>
      <c r="I510">
        <v>26690</v>
      </c>
      <c r="J510">
        <v>24188</v>
      </c>
      <c r="K510">
        <v>21215</v>
      </c>
      <c r="L510" s="1">
        <v>0.75</v>
      </c>
      <c r="M510" s="11">
        <f t="shared" si="29"/>
        <v>9.6869434053652448E-3</v>
      </c>
      <c r="N510" s="3">
        <f t="shared" si="28"/>
        <v>1.5230262141638096</v>
      </c>
      <c r="O510" s="3">
        <f t="shared" si="31"/>
        <v>1.5254452555727736</v>
      </c>
      <c r="P510" s="2">
        <f t="shared" si="30"/>
        <v>-2.4190414089639845E-3</v>
      </c>
    </row>
    <row r="511" spans="1:16" x14ac:dyDescent="0.2">
      <c r="A511" t="s">
        <v>522</v>
      </c>
      <c r="B511">
        <v>27460</v>
      </c>
      <c r="C511">
        <v>620</v>
      </c>
      <c r="D511">
        <v>27100</v>
      </c>
      <c r="E511">
        <v>27725</v>
      </c>
      <c r="F511">
        <v>26685</v>
      </c>
      <c r="G511">
        <v>21161340</v>
      </c>
      <c r="H511">
        <v>27565</v>
      </c>
      <c r="I511">
        <v>27390</v>
      </c>
      <c r="J511">
        <v>24940.5</v>
      </c>
      <c r="K511">
        <v>21733.75</v>
      </c>
      <c r="L511" s="1">
        <v>0.75</v>
      </c>
      <c r="M511" s="11">
        <f t="shared" si="29"/>
        <v>8.1936456063365082E-3</v>
      </c>
      <c r="N511" s="3">
        <f t="shared" si="28"/>
        <v>1.5323855669498236</v>
      </c>
      <c r="O511" s="3">
        <f t="shared" si="31"/>
        <v>1.5323855669498236</v>
      </c>
      <c r="P511" s="2">
        <f t="shared" si="30"/>
        <v>0</v>
      </c>
    </row>
    <row r="512" spans="1:16" x14ac:dyDescent="0.2">
      <c r="A512" t="s">
        <v>523</v>
      </c>
      <c r="B512">
        <v>25465</v>
      </c>
      <c r="C512">
        <v>1995</v>
      </c>
      <c r="D512">
        <v>27685</v>
      </c>
      <c r="E512">
        <v>27830</v>
      </c>
      <c r="F512">
        <v>24920</v>
      </c>
      <c r="G512">
        <v>25832050</v>
      </c>
      <c r="H512">
        <v>26588.333333333328</v>
      </c>
      <c r="I512">
        <v>27213</v>
      </c>
      <c r="J512">
        <v>25337.5</v>
      </c>
      <c r="K512">
        <v>22153</v>
      </c>
      <c r="L512" s="1">
        <v>0.5</v>
      </c>
      <c r="M512" s="11">
        <f t="shared" si="29"/>
        <v>-2.356183930296496E-2</v>
      </c>
      <c r="N512" s="3">
        <f t="shared" si="28"/>
        <v>1.5143326557104964</v>
      </c>
      <c r="O512" s="3">
        <f t="shared" si="31"/>
        <v>1.5323855669498236</v>
      </c>
      <c r="P512" s="2">
        <f t="shared" si="30"/>
        <v>-1.8052911239327285E-2</v>
      </c>
    </row>
    <row r="513" spans="1:16" x14ac:dyDescent="0.2">
      <c r="A513" t="s">
        <v>524</v>
      </c>
      <c r="B513">
        <v>24830</v>
      </c>
      <c r="C513">
        <v>635</v>
      </c>
      <c r="D513">
        <v>24865</v>
      </c>
      <c r="E513">
        <v>25425</v>
      </c>
      <c r="F513">
        <v>24000</v>
      </c>
      <c r="G513">
        <v>17427909</v>
      </c>
      <c r="H513">
        <v>25918.333333333328</v>
      </c>
      <c r="I513">
        <v>26598</v>
      </c>
      <c r="J513">
        <v>25566.5</v>
      </c>
      <c r="K513">
        <v>22568.25</v>
      </c>
      <c r="L513" s="1">
        <v>0.25</v>
      </c>
      <c r="M513" s="11">
        <f t="shared" si="29"/>
        <v>2.6983395287958123E-2</v>
      </c>
      <c r="N513" s="3">
        <f t="shared" si="28"/>
        <v>1.5245481148721214</v>
      </c>
      <c r="O513" s="3">
        <f t="shared" si="31"/>
        <v>1.5323855669498236</v>
      </c>
      <c r="P513" s="2">
        <f t="shared" si="30"/>
        <v>-7.837452077702256E-3</v>
      </c>
    </row>
    <row r="514" spans="1:16" x14ac:dyDescent="0.2">
      <c r="A514" t="s">
        <v>525</v>
      </c>
      <c r="B514">
        <v>26565</v>
      </c>
      <c r="C514">
        <v>1735</v>
      </c>
      <c r="D514">
        <v>25500</v>
      </c>
      <c r="E514">
        <v>26565</v>
      </c>
      <c r="F514">
        <v>25115</v>
      </c>
      <c r="G514">
        <v>15985955</v>
      </c>
      <c r="H514">
        <v>25620</v>
      </c>
      <c r="I514">
        <v>26232</v>
      </c>
      <c r="J514">
        <v>26006</v>
      </c>
      <c r="K514">
        <v>23096.5</v>
      </c>
      <c r="L514" s="1">
        <v>1</v>
      </c>
      <c r="M514" s="11">
        <f t="shared" si="29"/>
        <v>2.0892059446640188E-2</v>
      </c>
      <c r="N514" s="3">
        <f t="shared" ref="N514:N561" si="32">IFERROR(N513*(1-L514) + (N513*L514)*(1+M514), 1)</f>
        <v>1.5563990647172929</v>
      </c>
      <c r="O514" s="3">
        <f t="shared" si="31"/>
        <v>1.5563990647172929</v>
      </c>
      <c r="P514" s="2">
        <f t="shared" si="30"/>
        <v>0</v>
      </c>
    </row>
    <row r="515" spans="1:16" x14ac:dyDescent="0.2">
      <c r="A515" t="s">
        <v>526</v>
      </c>
      <c r="B515">
        <v>26290</v>
      </c>
      <c r="C515">
        <v>275</v>
      </c>
      <c r="D515">
        <v>27120</v>
      </c>
      <c r="E515">
        <v>27280</v>
      </c>
      <c r="F515">
        <v>26000</v>
      </c>
      <c r="G515">
        <v>18038503</v>
      </c>
      <c r="H515">
        <v>25895</v>
      </c>
      <c r="I515">
        <v>26122</v>
      </c>
      <c r="J515">
        <v>26406</v>
      </c>
      <c r="K515">
        <v>23545.75</v>
      </c>
      <c r="L515" s="1">
        <v>0.75</v>
      </c>
      <c r="M515" s="11">
        <f t="shared" ref="M515:M560" si="33">IFERROR(IF(L515&gt;0, (D516*(1-$U$1)/B515*(1+$U$1))-1, 0), 0)</f>
        <v>-9.8897810079877635E-3</v>
      </c>
      <c r="N515" s="3">
        <f t="shared" si="32"/>
        <v>1.5448547302839748</v>
      </c>
      <c r="O515" s="3">
        <f t="shared" si="31"/>
        <v>1.5563990647172929</v>
      </c>
      <c r="P515" s="2">
        <f t="shared" ref="P515:P561" si="34">N515-O515</f>
        <v>-1.1544334433318149E-2</v>
      </c>
    </row>
    <row r="516" spans="1:16" x14ac:dyDescent="0.2">
      <c r="A516" t="s">
        <v>527</v>
      </c>
      <c r="B516">
        <v>26185</v>
      </c>
      <c r="C516">
        <v>105</v>
      </c>
      <c r="D516">
        <v>26030</v>
      </c>
      <c r="E516">
        <v>26290</v>
      </c>
      <c r="F516">
        <v>25335</v>
      </c>
      <c r="G516">
        <v>13516762</v>
      </c>
      <c r="H516">
        <v>26346.666666666672</v>
      </c>
      <c r="I516">
        <v>25867</v>
      </c>
      <c r="J516">
        <v>26628.5</v>
      </c>
      <c r="K516">
        <v>23972.5</v>
      </c>
      <c r="L516" s="1">
        <v>0.5</v>
      </c>
      <c r="M516" s="11">
        <f t="shared" si="33"/>
        <v>-5.7293699828142586E-4</v>
      </c>
      <c r="N516" s="3">
        <f t="shared" si="32"/>
        <v>1.5444121780679998</v>
      </c>
      <c r="O516" s="3">
        <f t="shared" ref="O516:O561" si="35">MAX(O515, N516)</f>
        <v>1.5563990647172929</v>
      </c>
      <c r="P516" s="2">
        <f t="shared" si="34"/>
        <v>-1.1986886649293149E-2</v>
      </c>
    </row>
    <row r="517" spans="1:16" x14ac:dyDescent="0.2">
      <c r="A517" t="s">
        <v>528</v>
      </c>
      <c r="B517">
        <v>27000</v>
      </c>
      <c r="C517">
        <v>815</v>
      </c>
      <c r="D517">
        <v>26170</v>
      </c>
      <c r="E517">
        <v>27085</v>
      </c>
      <c r="F517">
        <v>25705</v>
      </c>
      <c r="G517">
        <v>16320812</v>
      </c>
      <c r="H517">
        <v>26491.666666666672</v>
      </c>
      <c r="I517">
        <v>26174</v>
      </c>
      <c r="J517">
        <v>26693.5</v>
      </c>
      <c r="K517">
        <v>24350</v>
      </c>
      <c r="L517" s="1">
        <v>1</v>
      </c>
      <c r="M517" s="11">
        <f t="shared" si="33"/>
        <v>-2.0371268537038301E-3</v>
      </c>
      <c r="N517" s="3">
        <f t="shared" si="32"/>
        <v>1.5412660145468702</v>
      </c>
      <c r="O517" s="3">
        <f t="shared" si="35"/>
        <v>1.5563990647172929</v>
      </c>
      <c r="P517" s="2">
        <f t="shared" si="34"/>
        <v>-1.5133050170422768E-2</v>
      </c>
    </row>
    <row r="518" spans="1:16" x14ac:dyDescent="0.2">
      <c r="A518" t="s">
        <v>529</v>
      </c>
      <c r="B518">
        <v>28230</v>
      </c>
      <c r="C518">
        <v>1230</v>
      </c>
      <c r="D518">
        <v>26945</v>
      </c>
      <c r="E518">
        <v>28480</v>
      </c>
      <c r="F518">
        <v>26930</v>
      </c>
      <c r="G518">
        <v>15988300</v>
      </c>
      <c r="H518">
        <v>27138.333333333328</v>
      </c>
      <c r="I518">
        <v>26854</v>
      </c>
      <c r="J518">
        <v>26726</v>
      </c>
      <c r="K518">
        <v>24771.5</v>
      </c>
      <c r="L518" s="1">
        <v>1</v>
      </c>
      <c r="M518" s="11">
        <f t="shared" si="33"/>
        <v>5.8447553825717868E-3</v>
      </c>
      <c r="N518" s="3">
        <f t="shared" si="32"/>
        <v>1.5502743373813679</v>
      </c>
      <c r="O518" s="3">
        <f t="shared" si="35"/>
        <v>1.5563990647172929</v>
      </c>
      <c r="P518" s="2">
        <f t="shared" si="34"/>
        <v>-6.124727335925062E-3</v>
      </c>
    </row>
    <row r="519" spans="1:16" x14ac:dyDescent="0.2">
      <c r="A519" t="s">
        <v>530</v>
      </c>
      <c r="B519">
        <v>27805</v>
      </c>
      <c r="C519">
        <v>425</v>
      </c>
      <c r="D519">
        <v>28395</v>
      </c>
      <c r="E519">
        <v>28725</v>
      </c>
      <c r="F519">
        <v>27750</v>
      </c>
      <c r="G519">
        <v>18655823</v>
      </c>
      <c r="H519">
        <v>27678.333333333328</v>
      </c>
      <c r="I519">
        <v>27102</v>
      </c>
      <c r="J519">
        <v>26667</v>
      </c>
      <c r="K519">
        <v>25139.75</v>
      </c>
      <c r="L519" s="1">
        <v>1</v>
      </c>
      <c r="M519" s="11">
        <f t="shared" si="33"/>
        <v>-3.79429026254271E-2</v>
      </c>
      <c r="N519" s="3">
        <f t="shared" si="32"/>
        <v>1.4914524291554081</v>
      </c>
      <c r="O519" s="3">
        <f t="shared" si="35"/>
        <v>1.5563990647172929</v>
      </c>
      <c r="P519" s="2">
        <f t="shared" si="34"/>
        <v>-6.4946635561884847E-2</v>
      </c>
    </row>
    <row r="520" spans="1:16" x14ac:dyDescent="0.2">
      <c r="A520" t="s">
        <v>531</v>
      </c>
      <c r="B520">
        <v>27015</v>
      </c>
      <c r="C520">
        <v>790</v>
      </c>
      <c r="D520">
        <v>26750</v>
      </c>
      <c r="E520">
        <v>27645</v>
      </c>
      <c r="F520">
        <v>26560</v>
      </c>
      <c r="G520">
        <v>16248550</v>
      </c>
      <c r="H520">
        <v>27683.333333333328</v>
      </c>
      <c r="I520">
        <v>27247</v>
      </c>
      <c r="J520">
        <v>26684.5</v>
      </c>
      <c r="K520">
        <v>25436.25</v>
      </c>
      <c r="L520" s="1">
        <v>0.5</v>
      </c>
      <c r="M520" s="11">
        <f t="shared" si="33"/>
        <v>4.812050969831505E-3</v>
      </c>
      <c r="N520" s="3">
        <f t="shared" si="32"/>
        <v>1.4950409017094954</v>
      </c>
      <c r="O520" s="3">
        <f t="shared" si="35"/>
        <v>1.5563990647172929</v>
      </c>
      <c r="P520" s="2">
        <f t="shared" si="34"/>
        <v>-6.1358163007797506E-2</v>
      </c>
    </row>
    <row r="521" spans="1:16" x14ac:dyDescent="0.2">
      <c r="A521" t="s">
        <v>532</v>
      </c>
      <c r="B521">
        <v>26000</v>
      </c>
      <c r="C521">
        <v>1015</v>
      </c>
      <c r="D521">
        <v>27145</v>
      </c>
      <c r="E521">
        <v>27510</v>
      </c>
      <c r="F521">
        <v>25900</v>
      </c>
      <c r="G521">
        <v>16430137</v>
      </c>
      <c r="H521">
        <v>26940</v>
      </c>
      <c r="I521">
        <v>27210</v>
      </c>
      <c r="J521">
        <v>26538.5</v>
      </c>
      <c r="K521">
        <v>25739.5</v>
      </c>
      <c r="L521" s="1">
        <v>0.25</v>
      </c>
      <c r="M521" s="11">
        <f t="shared" si="33"/>
        <v>1.3460637250000129E-3</v>
      </c>
      <c r="N521" s="3">
        <f t="shared" si="32"/>
        <v>1.495544006790791</v>
      </c>
      <c r="O521" s="3">
        <f t="shared" si="35"/>
        <v>1.5563990647172929</v>
      </c>
      <c r="P521" s="2">
        <f t="shared" si="34"/>
        <v>-6.0855057926501921E-2</v>
      </c>
    </row>
    <row r="522" spans="1:16" x14ac:dyDescent="0.2">
      <c r="A522" t="s">
        <v>533</v>
      </c>
      <c r="B522">
        <v>25840</v>
      </c>
      <c r="C522">
        <v>160</v>
      </c>
      <c r="D522">
        <v>26035</v>
      </c>
      <c r="E522">
        <v>26300</v>
      </c>
      <c r="F522">
        <v>24800</v>
      </c>
      <c r="G522">
        <v>16757679</v>
      </c>
      <c r="H522">
        <v>26285</v>
      </c>
      <c r="I522">
        <v>26978</v>
      </c>
      <c r="J522">
        <v>26576</v>
      </c>
      <c r="K522">
        <v>25956.75</v>
      </c>
      <c r="L522" s="1">
        <v>0</v>
      </c>
      <c r="M522" s="11">
        <f t="shared" si="33"/>
        <v>0</v>
      </c>
      <c r="N522" s="3">
        <f t="shared" si="32"/>
        <v>1.495544006790791</v>
      </c>
      <c r="O522" s="3">
        <f t="shared" si="35"/>
        <v>1.5563990647172929</v>
      </c>
      <c r="P522" s="2">
        <f t="shared" si="34"/>
        <v>-6.0855057926501921E-2</v>
      </c>
    </row>
    <row r="523" spans="1:16" x14ac:dyDescent="0.2">
      <c r="A523" t="s">
        <v>534</v>
      </c>
      <c r="B523">
        <v>23055</v>
      </c>
      <c r="C523">
        <v>2785</v>
      </c>
      <c r="D523">
        <v>24600</v>
      </c>
      <c r="E523">
        <v>24955</v>
      </c>
      <c r="F523">
        <v>23055</v>
      </c>
      <c r="G523">
        <v>17896367</v>
      </c>
      <c r="H523">
        <v>24965</v>
      </c>
      <c r="I523">
        <v>25943</v>
      </c>
      <c r="J523">
        <v>26398.5</v>
      </c>
      <c r="K523">
        <v>25982.5</v>
      </c>
      <c r="L523" s="1">
        <v>0</v>
      </c>
      <c r="M523" s="11">
        <f t="shared" si="33"/>
        <v>0</v>
      </c>
      <c r="N523" s="3">
        <f t="shared" si="32"/>
        <v>1.495544006790791</v>
      </c>
      <c r="O523" s="3">
        <f t="shared" si="35"/>
        <v>1.5563990647172929</v>
      </c>
      <c r="P523" s="2">
        <f t="shared" si="34"/>
        <v>-6.0855057926501921E-2</v>
      </c>
    </row>
    <row r="524" spans="1:16" x14ac:dyDescent="0.2">
      <c r="A524" t="s">
        <v>535</v>
      </c>
      <c r="B524">
        <v>23520</v>
      </c>
      <c r="C524">
        <v>465</v>
      </c>
      <c r="D524">
        <v>21215</v>
      </c>
      <c r="E524">
        <v>23545</v>
      </c>
      <c r="F524">
        <v>20855</v>
      </c>
      <c r="G524">
        <v>34115174</v>
      </c>
      <c r="H524">
        <v>24138.333333333328</v>
      </c>
      <c r="I524">
        <v>25086</v>
      </c>
      <c r="J524">
        <v>26094</v>
      </c>
      <c r="K524">
        <v>26050</v>
      </c>
      <c r="L524" s="1">
        <v>0</v>
      </c>
      <c r="M524" s="11">
        <f t="shared" si="33"/>
        <v>0</v>
      </c>
      <c r="N524" s="3">
        <f t="shared" si="32"/>
        <v>1.495544006790791</v>
      </c>
      <c r="O524" s="3">
        <f t="shared" si="35"/>
        <v>1.5563990647172929</v>
      </c>
      <c r="P524" s="2">
        <f t="shared" si="34"/>
        <v>-6.0855057926501921E-2</v>
      </c>
    </row>
    <row r="525" spans="1:16" x14ac:dyDescent="0.2">
      <c r="A525" t="s">
        <v>536</v>
      </c>
      <c r="B525">
        <v>21420</v>
      </c>
      <c r="C525">
        <v>2100</v>
      </c>
      <c r="D525">
        <v>24300</v>
      </c>
      <c r="E525">
        <v>24380</v>
      </c>
      <c r="F525">
        <v>21420</v>
      </c>
      <c r="G525">
        <v>24200043</v>
      </c>
      <c r="H525">
        <v>22665</v>
      </c>
      <c r="I525">
        <v>23967</v>
      </c>
      <c r="J525">
        <v>25607</v>
      </c>
      <c r="K525">
        <v>26006.5</v>
      </c>
      <c r="L525" s="1">
        <v>0</v>
      </c>
      <c r="M525" s="11">
        <f t="shared" si="33"/>
        <v>0</v>
      </c>
      <c r="N525" s="3">
        <f t="shared" si="32"/>
        <v>1.495544006790791</v>
      </c>
      <c r="O525" s="3">
        <f t="shared" si="35"/>
        <v>1.5563990647172929</v>
      </c>
      <c r="P525" s="2">
        <f t="shared" si="34"/>
        <v>-6.0855057926501921E-2</v>
      </c>
    </row>
    <row r="526" spans="1:16" x14ac:dyDescent="0.2">
      <c r="A526" t="s">
        <v>537</v>
      </c>
      <c r="B526">
        <v>23650</v>
      </c>
      <c r="C526">
        <v>2230</v>
      </c>
      <c r="D526">
        <v>21535</v>
      </c>
      <c r="E526">
        <v>24000</v>
      </c>
      <c r="F526">
        <v>21000</v>
      </c>
      <c r="G526">
        <v>28408984</v>
      </c>
      <c r="H526">
        <v>22863.333333333328</v>
      </c>
      <c r="I526">
        <v>23497</v>
      </c>
      <c r="J526">
        <v>25353.5</v>
      </c>
      <c r="K526">
        <v>25991</v>
      </c>
      <c r="L526" s="1">
        <v>0.5</v>
      </c>
      <c r="M526" s="11">
        <f t="shared" si="33"/>
        <v>-7.1881690295983125E-2</v>
      </c>
      <c r="N526" s="3">
        <f t="shared" si="32"/>
        <v>1.4417928912307163</v>
      </c>
      <c r="O526" s="3">
        <f t="shared" si="35"/>
        <v>1.5563990647172929</v>
      </c>
      <c r="P526" s="2">
        <f t="shared" si="34"/>
        <v>-0.11460617348657665</v>
      </c>
    </row>
    <row r="527" spans="1:16" x14ac:dyDescent="0.2">
      <c r="A527" t="s">
        <v>538</v>
      </c>
      <c r="B527">
        <v>22000</v>
      </c>
      <c r="C527">
        <v>1650</v>
      </c>
      <c r="D527">
        <v>21950</v>
      </c>
      <c r="E527">
        <v>22745</v>
      </c>
      <c r="F527">
        <v>21785</v>
      </c>
      <c r="G527">
        <v>22219765</v>
      </c>
      <c r="H527">
        <v>22356.666666666672</v>
      </c>
      <c r="I527">
        <v>22729</v>
      </c>
      <c r="J527">
        <v>24853.5</v>
      </c>
      <c r="K527">
        <v>25773.5</v>
      </c>
      <c r="L527" s="1">
        <v>0</v>
      </c>
      <c r="M527" s="11">
        <f t="shared" si="33"/>
        <v>0</v>
      </c>
      <c r="N527" s="3">
        <f t="shared" si="32"/>
        <v>1.4417928912307163</v>
      </c>
      <c r="O527" s="3">
        <f t="shared" si="35"/>
        <v>1.5563990647172929</v>
      </c>
      <c r="P527" s="2">
        <f t="shared" si="34"/>
        <v>-0.11460617348657665</v>
      </c>
    </row>
    <row r="528" spans="1:16" x14ac:dyDescent="0.2">
      <c r="A528" t="s">
        <v>539</v>
      </c>
      <c r="B528">
        <v>21925</v>
      </c>
      <c r="C528">
        <v>75</v>
      </c>
      <c r="D528">
        <v>22590</v>
      </c>
      <c r="E528">
        <v>22735</v>
      </c>
      <c r="F528">
        <v>21925</v>
      </c>
      <c r="G528">
        <v>12627479</v>
      </c>
      <c r="H528">
        <v>22525</v>
      </c>
      <c r="I528">
        <v>22503</v>
      </c>
      <c r="J528">
        <v>24223</v>
      </c>
      <c r="K528">
        <v>25474.5</v>
      </c>
      <c r="L528" s="1">
        <v>0</v>
      </c>
      <c r="M528" s="11">
        <f t="shared" si="33"/>
        <v>0</v>
      </c>
      <c r="N528" s="3">
        <f t="shared" si="32"/>
        <v>1.4417928912307163</v>
      </c>
      <c r="O528" s="3">
        <f t="shared" si="35"/>
        <v>1.5563990647172929</v>
      </c>
      <c r="P528" s="2">
        <f t="shared" si="34"/>
        <v>-0.11460617348657665</v>
      </c>
    </row>
    <row r="529" spans="1:16" x14ac:dyDescent="0.2">
      <c r="A529" t="s">
        <v>540</v>
      </c>
      <c r="B529">
        <v>20800</v>
      </c>
      <c r="C529">
        <v>1125</v>
      </c>
      <c r="D529">
        <v>22385</v>
      </c>
      <c r="E529">
        <v>22520</v>
      </c>
      <c r="F529">
        <v>20800</v>
      </c>
      <c r="G529">
        <v>15225616</v>
      </c>
      <c r="H529">
        <v>21575</v>
      </c>
      <c r="I529">
        <v>21959</v>
      </c>
      <c r="J529">
        <v>23522.5</v>
      </c>
      <c r="K529">
        <v>25094.75</v>
      </c>
      <c r="L529" s="1">
        <v>0</v>
      </c>
      <c r="M529" s="11">
        <f t="shared" si="33"/>
        <v>0</v>
      </c>
      <c r="N529" s="3">
        <f t="shared" si="32"/>
        <v>1.4417928912307163</v>
      </c>
      <c r="O529" s="3">
        <f t="shared" si="35"/>
        <v>1.5563990647172929</v>
      </c>
      <c r="P529" s="2">
        <f t="shared" si="34"/>
        <v>-0.11460617348657665</v>
      </c>
    </row>
    <row r="530" spans="1:16" x14ac:dyDescent="0.2">
      <c r="A530" t="s">
        <v>541</v>
      </c>
      <c r="B530">
        <v>22070</v>
      </c>
      <c r="C530">
        <v>1270</v>
      </c>
      <c r="D530">
        <v>21075</v>
      </c>
      <c r="E530">
        <v>22070</v>
      </c>
      <c r="F530">
        <v>20655</v>
      </c>
      <c r="G530">
        <v>16242980</v>
      </c>
      <c r="H530">
        <v>21598.333333333328</v>
      </c>
      <c r="I530">
        <v>22089</v>
      </c>
      <c r="J530">
        <v>23028</v>
      </c>
      <c r="K530">
        <v>24856.25</v>
      </c>
      <c r="L530" s="1">
        <v>0.25</v>
      </c>
      <c r="M530" s="11">
        <f t="shared" si="33"/>
        <v>2.4014407159039575E-2</v>
      </c>
      <c r="N530" s="3">
        <f t="shared" si="32"/>
        <v>1.4504488416129722</v>
      </c>
      <c r="O530" s="3">
        <f t="shared" si="35"/>
        <v>1.5563990647172929</v>
      </c>
      <c r="P530" s="2">
        <f t="shared" si="34"/>
        <v>-0.10595022310432078</v>
      </c>
    </row>
    <row r="531" spans="1:16" x14ac:dyDescent="0.2">
      <c r="A531" t="s">
        <v>542</v>
      </c>
      <c r="B531">
        <v>23995</v>
      </c>
      <c r="C531">
        <v>1925</v>
      </c>
      <c r="D531">
        <v>22600</v>
      </c>
      <c r="E531">
        <v>24015</v>
      </c>
      <c r="F531">
        <v>22510</v>
      </c>
      <c r="G531">
        <v>17818881</v>
      </c>
      <c r="H531">
        <v>22288.333333333328</v>
      </c>
      <c r="I531">
        <v>22158</v>
      </c>
      <c r="J531">
        <v>22827.5</v>
      </c>
      <c r="K531">
        <v>24683</v>
      </c>
      <c r="L531" s="1">
        <v>0.75</v>
      </c>
      <c r="M531" s="11">
        <f t="shared" si="33"/>
        <v>-4.7927547072307286E-3</v>
      </c>
      <c r="N531" s="3">
        <f t="shared" si="32"/>
        <v>1.4452351074780436</v>
      </c>
      <c r="O531" s="3">
        <f t="shared" si="35"/>
        <v>1.5563990647172929</v>
      </c>
      <c r="P531" s="2">
        <f t="shared" si="34"/>
        <v>-0.11116395723924932</v>
      </c>
    </row>
    <row r="532" spans="1:16" x14ac:dyDescent="0.2">
      <c r="A532" t="s">
        <v>543</v>
      </c>
      <c r="B532">
        <v>22920</v>
      </c>
      <c r="C532">
        <v>1075</v>
      </c>
      <c r="D532">
        <v>23880</v>
      </c>
      <c r="E532">
        <v>24000</v>
      </c>
      <c r="F532">
        <v>22625</v>
      </c>
      <c r="G532">
        <v>16683626</v>
      </c>
      <c r="H532">
        <v>22995</v>
      </c>
      <c r="I532">
        <v>22342</v>
      </c>
      <c r="J532">
        <v>22535.5</v>
      </c>
      <c r="K532">
        <v>24555.75</v>
      </c>
      <c r="L532" s="1">
        <v>0.5</v>
      </c>
      <c r="M532" s="11">
        <f t="shared" si="33"/>
        <v>8.7259127050611784E-3</v>
      </c>
      <c r="N532" s="3">
        <f t="shared" si="32"/>
        <v>1.4515406051711151</v>
      </c>
      <c r="O532" s="3">
        <f t="shared" si="35"/>
        <v>1.5563990647172929</v>
      </c>
      <c r="P532" s="2">
        <f t="shared" si="34"/>
        <v>-0.1048584595461779</v>
      </c>
    </row>
    <row r="533" spans="1:16" x14ac:dyDescent="0.2">
      <c r="A533" t="s">
        <v>544</v>
      </c>
      <c r="B533">
        <v>23590</v>
      </c>
      <c r="C533">
        <v>670</v>
      </c>
      <c r="D533">
        <v>23120</v>
      </c>
      <c r="E533">
        <v>23995</v>
      </c>
      <c r="F533">
        <v>22840</v>
      </c>
      <c r="G533">
        <v>18193179</v>
      </c>
      <c r="H533">
        <v>23501.666666666672</v>
      </c>
      <c r="I533">
        <v>22675</v>
      </c>
      <c r="J533">
        <v>22589</v>
      </c>
      <c r="K533">
        <v>24493.75</v>
      </c>
      <c r="L533" s="1">
        <v>0.75</v>
      </c>
      <c r="M533" s="11">
        <f t="shared" si="33"/>
        <v>-1.8228151097922862E-2</v>
      </c>
      <c r="N533" s="3">
        <f t="shared" si="32"/>
        <v>1.4316964290642429</v>
      </c>
      <c r="O533" s="3">
        <f t="shared" si="35"/>
        <v>1.5563990647172929</v>
      </c>
      <c r="P533" s="2">
        <f t="shared" si="34"/>
        <v>-0.12470263565305006</v>
      </c>
    </row>
    <row r="534" spans="1:16" x14ac:dyDescent="0.2">
      <c r="A534" t="s">
        <v>545</v>
      </c>
      <c r="B534">
        <v>23310</v>
      </c>
      <c r="C534">
        <v>280</v>
      </c>
      <c r="D534">
        <v>23160</v>
      </c>
      <c r="E534">
        <v>23460</v>
      </c>
      <c r="F534">
        <v>22750</v>
      </c>
      <c r="G534">
        <v>11904073</v>
      </c>
      <c r="H534">
        <v>23273.333333333328</v>
      </c>
      <c r="I534">
        <v>23177</v>
      </c>
      <c r="J534">
        <v>22568</v>
      </c>
      <c r="K534">
        <v>24331</v>
      </c>
      <c r="L534" s="1">
        <v>0.75</v>
      </c>
      <c r="M534" s="11">
        <f t="shared" si="33"/>
        <v>1.6730925225225235E-2</v>
      </c>
      <c r="N534" s="3">
        <f t="shared" si="32"/>
        <v>1.449661633489165</v>
      </c>
      <c r="O534" s="3">
        <f t="shared" si="35"/>
        <v>1.5563990647172929</v>
      </c>
      <c r="P534" s="2">
        <f t="shared" si="34"/>
        <v>-0.10673743122812795</v>
      </c>
    </row>
    <row r="535" spans="1:16" x14ac:dyDescent="0.2">
      <c r="A535" t="s">
        <v>546</v>
      </c>
      <c r="B535">
        <v>23600</v>
      </c>
      <c r="C535">
        <v>290</v>
      </c>
      <c r="D535">
        <v>23700</v>
      </c>
      <c r="E535">
        <v>23780</v>
      </c>
      <c r="F535">
        <v>23315</v>
      </c>
      <c r="G535">
        <v>10625426</v>
      </c>
      <c r="H535">
        <v>23500</v>
      </c>
      <c r="I535">
        <v>23483</v>
      </c>
      <c r="J535">
        <v>22786</v>
      </c>
      <c r="K535">
        <v>24196.5</v>
      </c>
      <c r="L535" s="1">
        <v>0.75</v>
      </c>
      <c r="M535" s="11">
        <f t="shared" si="33"/>
        <v>1.800838295550844E-2</v>
      </c>
      <c r="N535" s="3">
        <f t="shared" si="32"/>
        <v>1.4692411798780005</v>
      </c>
      <c r="O535" s="3">
        <f t="shared" si="35"/>
        <v>1.5563990647172929</v>
      </c>
      <c r="P535" s="2">
        <f t="shared" si="34"/>
        <v>-8.7157884839292432E-2</v>
      </c>
    </row>
    <row r="536" spans="1:16" x14ac:dyDescent="0.2">
      <c r="A536" t="s">
        <v>547</v>
      </c>
      <c r="B536">
        <v>23765</v>
      </c>
      <c r="C536">
        <v>165</v>
      </c>
      <c r="D536">
        <v>24025</v>
      </c>
      <c r="E536">
        <v>24415</v>
      </c>
      <c r="F536">
        <v>23355</v>
      </c>
      <c r="G536">
        <v>14926597</v>
      </c>
      <c r="H536">
        <v>23558.333333333328</v>
      </c>
      <c r="I536">
        <v>23437</v>
      </c>
      <c r="J536">
        <v>22797.5</v>
      </c>
      <c r="K536">
        <v>24075.5</v>
      </c>
      <c r="L536" s="1">
        <v>0.75</v>
      </c>
      <c r="M536" s="11">
        <f t="shared" si="33"/>
        <v>1.998728459499266E-2</v>
      </c>
      <c r="N536" s="3">
        <f t="shared" si="32"/>
        <v>1.4912657860786789</v>
      </c>
      <c r="O536" s="3">
        <f t="shared" si="35"/>
        <v>1.5563990647172929</v>
      </c>
      <c r="P536" s="2">
        <f t="shared" si="34"/>
        <v>-6.5133278638614067E-2</v>
      </c>
    </row>
    <row r="537" spans="1:16" x14ac:dyDescent="0.2">
      <c r="A537" t="s">
        <v>548</v>
      </c>
      <c r="B537">
        <v>23700</v>
      </c>
      <c r="C537">
        <v>65</v>
      </c>
      <c r="D537">
        <v>24240</v>
      </c>
      <c r="E537">
        <v>24360</v>
      </c>
      <c r="F537">
        <v>23700</v>
      </c>
      <c r="G537">
        <v>11924581</v>
      </c>
      <c r="H537">
        <v>23688.333333333328</v>
      </c>
      <c r="I537">
        <v>23593</v>
      </c>
      <c r="J537">
        <v>22967.5</v>
      </c>
      <c r="K537">
        <v>23910.5</v>
      </c>
      <c r="L537" s="1">
        <v>0.75</v>
      </c>
      <c r="M537" s="11">
        <f t="shared" si="33"/>
        <v>-2.4050720746835452E-2</v>
      </c>
      <c r="N537" s="3">
        <f t="shared" si="32"/>
        <v>1.4643662733434626</v>
      </c>
      <c r="O537" s="3">
        <f t="shared" si="35"/>
        <v>1.5563990647172929</v>
      </c>
      <c r="P537" s="2">
        <f t="shared" si="34"/>
        <v>-9.2032791373830358E-2</v>
      </c>
    </row>
    <row r="538" spans="1:16" x14ac:dyDescent="0.2">
      <c r="A538" t="s">
        <v>549</v>
      </c>
      <c r="B538">
        <v>22660</v>
      </c>
      <c r="C538">
        <v>1040</v>
      </c>
      <c r="D538">
        <v>23130</v>
      </c>
      <c r="E538">
        <v>23335</v>
      </c>
      <c r="F538">
        <v>22310</v>
      </c>
      <c r="G538">
        <v>14806612</v>
      </c>
      <c r="H538">
        <v>23375</v>
      </c>
      <c r="I538">
        <v>23407</v>
      </c>
      <c r="J538">
        <v>23041</v>
      </c>
      <c r="K538">
        <v>23632</v>
      </c>
      <c r="L538" s="1">
        <v>0</v>
      </c>
      <c r="M538" s="11">
        <f t="shared" si="33"/>
        <v>0</v>
      </c>
      <c r="N538" s="3">
        <f t="shared" si="32"/>
        <v>1.4643662733434626</v>
      </c>
      <c r="O538" s="3">
        <f t="shared" si="35"/>
        <v>1.5563990647172929</v>
      </c>
      <c r="P538" s="2">
        <f t="shared" si="34"/>
        <v>-9.2032791373830358E-2</v>
      </c>
    </row>
    <row r="539" spans="1:16" x14ac:dyDescent="0.2">
      <c r="A539" t="s">
        <v>550</v>
      </c>
      <c r="B539">
        <v>22965</v>
      </c>
      <c r="C539">
        <v>305</v>
      </c>
      <c r="D539">
        <v>21900</v>
      </c>
      <c r="E539">
        <v>23010</v>
      </c>
      <c r="F539">
        <v>21895</v>
      </c>
      <c r="G539">
        <v>13130564</v>
      </c>
      <c r="H539">
        <v>23108.333333333328</v>
      </c>
      <c r="I539">
        <v>23338</v>
      </c>
      <c r="J539">
        <v>23257.5</v>
      </c>
      <c r="K539">
        <v>23390</v>
      </c>
      <c r="L539" s="1">
        <v>0</v>
      </c>
      <c r="M539" s="11">
        <f t="shared" si="33"/>
        <v>0</v>
      </c>
      <c r="N539" s="3">
        <f t="shared" si="32"/>
        <v>1.4643662733434626</v>
      </c>
      <c r="O539" s="3">
        <f t="shared" si="35"/>
        <v>1.5563990647172929</v>
      </c>
      <c r="P539" s="2">
        <f t="shared" si="34"/>
        <v>-9.2032791373830358E-2</v>
      </c>
    </row>
    <row r="540" spans="1:16" x14ac:dyDescent="0.2">
      <c r="A540" t="s">
        <v>551</v>
      </c>
      <c r="B540">
        <v>22230</v>
      </c>
      <c r="C540">
        <v>735</v>
      </c>
      <c r="D540">
        <v>22965</v>
      </c>
      <c r="E540">
        <v>23085</v>
      </c>
      <c r="F540">
        <v>22230</v>
      </c>
      <c r="G540">
        <v>10070755</v>
      </c>
      <c r="H540">
        <v>22618.333333333328</v>
      </c>
      <c r="I540">
        <v>23064</v>
      </c>
      <c r="J540">
        <v>23273.5</v>
      </c>
      <c r="K540">
        <v>23150.75</v>
      </c>
      <c r="L540" s="1">
        <v>0</v>
      </c>
      <c r="M540" s="11">
        <f t="shared" si="33"/>
        <v>0</v>
      </c>
      <c r="N540" s="3">
        <f t="shared" si="32"/>
        <v>1.4643662733434626</v>
      </c>
      <c r="O540" s="3">
        <f t="shared" si="35"/>
        <v>1.5563990647172929</v>
      </c>
      <c r="P540" s="2">
        <f t="shared" si="34"/>
        <v>-9.2032791373830358E-2</v>
      </c>
    </row>
    <row r="541" spans="1:16" x14ac:dyDescent="0.2">
      <c r="A541" t="s">
        <v>552</v>
      </c>
      <c r="B541">
        <v>23115</v>
      </c>
      <c r="C541">
        <v>885</v>
      </c>
      <c r="D541">
        <v>22710</v>
      </c>
      <c r="E541">
        <v>23195</v>
      </c>
      <c r="F541">
        <v>22610</v>
      </c>
      <c r="G541">
        <v>9495918</v>
      </c>
      <c r="H541">
        <v>22770</v>
      </c>
      <c r="I541">
        <v>22934</v>
      </c>
      <c r="J541">
        <v>23185.5</v>
      </c>
      <c r="K541">
        <v>23006.5</v>
      </c>
      <c r="L541" s="1">
        <v>0.75</v>
      </c>
      <c r="M541" s="11">
        <f t="shared" si="33"/>
        <v>-7.5709307635734024E-3</v>
      </c>
      <c r="N541" s="3">
        <f t="shared" si="32"/>
        <v>1.456051311592466</v>
      </c>
      <c r="O541" s="3">
        <f t="shared" si="35"/>
        <v>1.5563990647172929</v>
      </c>
      <c r="P541" s="2">
        <f t="shared" si="34"/>
        <v>-0.10034775312482691</v>
      </c>
    </row>
    <row r="542" spans="1:16" x14ac:dyDescent="0.2">
      <c r="A542" t="s">
        <v>553</v>
      </c>
      <c r="B542">
        <v>21970</v>
      </c>
      <c r="C542">
        <v>1145</v>
      </c>
      <c r="D542">
        <v>22940</v>
      </c>
      <c r="E542">
        <v>23430</v>
      </c>
      <c r="F542">
        <v>21950</v>
      </c>
      <c r="G542">
        <v>16601715</v>
      </c>
      <c r="H542">
        <v>22438.333333333328</v>
      </c>
      <c r="I542">
        <v>22588</v>
      </c>
      <c r="J542">
        <v>23090.5</v>
      </c>
      <c r="K542">
        <v>22813</v>
      </c>
      <c r="L542" s="1">
        <v>0</v>
      </c>
      <c r="M542" s="11">
        <f t="shared" si="33"/>
        <v>0</v>
      </c>
      <c r="N542" s="3">
        <f t="shared" si="32"/>
        <v>1.456051311592466</v>
      </c>
      <c r="O542" s="3">
        <f t="shared" si="35"/>
        <v>1.5563990647172929</v>
      </c>
      <c r="P542" s="2">
        <f t="shared" si="34"/>
        <v>-0.10034775312482691</v>
      </c>
    </row>
    <row r="543" spans="1:16" x14ac:dyDescent="0.2">
      <c r="A543" t="s">
        <v>554</v>
      </c>
      <c r="B543">
        <v>22720</v>
      </c>
      <c r="C543">
        <v>750</v>
      </c>
      <c r="D543">
        <v>22355</v>
      </c>
      <c r="E543">
        <v>22885</v>
      </c>
      <c r="F543">
        <v>22195</v>
      </c>
      <c r="G543">
        <v>11770228</v>
      </c>
      <c r="H543">
        <v>22601.666666666672</v>
      </c>
      <c r="I543">
        <v>22600</v>
      </c>
      <c r="J543">
        <v>23003.5</v>
      </c>
      <c r="K543">
        <v>22796.25</v>
      </c>
      <c r="L543" s="1">
        <v>0.5</v>
      </c>
      <c r="M543" s="11">
        <f t="shared" si="33"/>
        <v>9.0227965118838682E-3</v>
      </c>
      <c r="N543" s="3">
        <f t="shared" si="32"/>
        <v>1.4626201389401463</v>
      </c>
      <c r="O543" s="3">
        <f t="shared" si="35"/>
        <v>1.5563990647172929</v>
      </c>
      <c r="P543" s="2">
        <f t="shared" si="34"/>
        <v>-9.3778925777146638E-2</v>
      </c>
    </row>
    <row r="544" spans="1:16" x14ac:dyDescent="0.2">
      <c r="A544" t="s">
        <v>555</v>
      </c>
      <c r="B544">
        <v>23205</v>
      </c>
      <c r="C544">
        <v>485</v>
      </c>
      <c r="D544">
        <v>22925</v>
      </c>
      <c r="E544">
        <v>23540</v>
      </c>
      <c r="F544">
        <v>22755</v>
      </c>
      <c r="G544">
        <v>13534647</v>
      </c>
      <c r="H544">
        <v>22631.666666666672</v>
      </c>
      <c r="I544">
        <v>22648</v>
      </c>
      <c r="J544">
        <v>22993</v>
      </c>
      <c r="K544">
        <v>22780.5</v>
      </c>
      <c r="L544" s="1">
        <v>1</v>
      </c>
      <c r="M544" s="11">
        <f t="shared" si="33"/>
        <v>2.1977930000000034E-2</v>
      </c>
      <c r="N544" s="3">
        <f t="shared" si="32"/>
        <v>1.4947655019703632</v>
      </c>
      <c r="O544" s="3">
        <f t="shared" si="35"/>
        <v>1.5563990647172929</v>
      </c>
      <c r="P544" s="2">
        <f t="shared" si="34"/>
        <v>-6.1633562746929771E-2</v>
      </c>
    </row>
    <row r="545" spans="1:16" x14ac:dyDescent="0.2">
      <c r="A545" t="s">
        <v>556</v>
      </c>
      <c r="B545">
        <v>24570</v>
      </c>
      <c r="C545">
        <v>1365</v>
      </c>
      <c r="D545">
        <v>23715</v>
      </c>
      <c r="E545">
        <v>24570</v>
      </c>
      <c r="F545">
        <v>23590</v>
      </c>
      <c r="G545">
        <v>13941155</v>
      </c>
      <c r="H545">
        <v>23498.333333333328</v>
      </c>
      <c r="I545">
        <v>23116</v>
      </c>
      <c r="J545">
        <v>23090</v>
      </c>
      <c r="K545">
        <v>22938</v>
      </c>
      <c r="L545" s="1">
        <v>1</v>
      </c>
      <c r="M545" s="11">
        <f t="shared" si="33"/>
        <v>-2.8490925925925836E-3</v>
      </c>
      <c r="N545" s="3">
        <f t="shared" si="32"/>
        <v>1.4905067766510365</v>
      </c>
      <c r="O545" s="3">
        <f t="shared" si="35"/>
        <v>1.5563990647172929</v>
      </c>
      <c r="P545" s="2">
        <f t="shared" si="34"/>
        <v>-6.5892288066256466E-2</v>
      </c>
    </row>
    <row r="546" spans="1:16" x14ac:dyDescent="0.2">
      <c r="A546" t="s">
        <v>557</v>
      </c>
      <c r="B546">
        <v>24490</v>
      </c>
      <c r="C546">
        <v>80</v>
      </c>
      <c r="D546">
        <v>24500</v>
      </c>
      <c r="E546">
        <v>24640</v>
      </c>
      <c r="F546">
        <v>24090</v>
      </c>
      <c r="G546">
        <v>12581804</v>
      </c>
      <c r="H546">
        <v>24088.333333333328</v>
      </c>
      <c r="I546">
        <v>23391</v>
      </c>
      <c r="J546">
        <v>23162.5</v>
      </c>
      <c r="K546">
        <v>22980</v>
      </c>
      <c r="L546" s="1">
        <v>1</v>
      </c>
      <c r="M546" s="11">
        <f t="shared" si="33"/>
        <v>-1.3679141443446285E-2</v>
      </c>
      <c r="N546" s="3">
        <f t="shared" si="32"/>
        <v>1.4701179236308117</v>
      </c>
      <c r="O546" s="3">
        <f t="shared" si="35"/>
        <v>1.5563990647172929</v>
      </c>
      <c r="P546" s="2">
        <f t="shared" si="34"/>
        <v>-8.6281141086481217E-2</v>
      </c>
    </row>
    <row r="547" spans="1:16" x14ac:dyDescent="0.2">
      <c r="A547" t="s">
        <v>558</v>
      </c>
      <c r="B547">
        <v>24495</v>
      </c>
      <c r="C547">
        <v>5</v>
      </c>
      <c r="D547">
        <v>24155</v>
      </c>
      <c r="E547">
        <v>24550</v>
      </c>
      <c r="F547">
        <v>24040</v>
      </c>
      <c r="G547">
        <v>7900877</v>
      </c>
      <c r="H547">
        <v>24518.333333333328</v>
      </c>
      <c r="I547">
        <v>23896</v>
      </c>
      <c r="J547">
        <v>23242</v>
      </c>
      <c r="K547">
        <v>23104.75</v>
      </c>
      <c r="L547" s="1">
        <v>0.75</v>
      </c>
      <c r="M547" s="11">
        <f t="shared" si="33"/>
        <v>-1.0207063604817934E-3</v>
      </c>
      <c r="N547" s="3">
        <f t="shared" si="32"/>
        <v>1.4689925045943306</v>
      </c>
      <c r="O547" s="3">
        <f t="shared" si="35"/>
        <v>1.5563990647172929</v>
      </c>
      <c r="P547" s="2">
        <f t="shared" si="34"/>
        <v>-8.7406560122962329E-2</v>
      </c>
    </row>
    <row r="548" spans="1:16" x14ac:dyDescent="0.2">
      <c r="A548" t="s">
        <v>559</v>
      </c>
      <c r="B548">
        <v>24590</v>
      </c>
      <c r="C548">
        <v>95</v>
      </c>
      <c r="D548">
        <v>24470</v>
      </c>
      <c r="E548">
        <v>25045</v>
      </c>
      <c r="F548">
        <v>24300</v>
      </c>
      <c r="G548">
        <v>12467645</v>
      </c>
      <c r="H548">
        <v>24525</v>
      </c>
      <c r="I548">
        <v>24270</v>
      </c>
      <c r="J548">
        <v>23435</v>
      </c>
      <c r="K548">
        <v>23238</v>
      </c>
      <c r="L548" s="1">
        <v>1</v>
      </c>
      <c r="M548" s="11">
        <f t="shared" si="33"/>
        <v>2.643260717771545E-3</v>
      </c>
      <c r="N548" s="3">
        <f t="shared" si="32"/>
        <v>1.4728754347764257</v>
      </c>
      <c r="O548" s="3">
        <f t="shared" si="35"/>
        <v>1.5563990647172929</v>
      </c>
      <c r="P548" s="2">
        <f t="shared" si="34"/>
        <v>-8.3523629940867261E-2</v>
      </c>
    </row>
    <row r="549" spans="1:16" x14ac:dyDescent="0.2">
      <c r="A549" t="s">
        <v>560</v>
      </c>
      <c r="B549">
        <v>24760</v>
      </c>
      <c r="C549">
        <v>170</v>
      </c>
      <c r="D549">
        <v>24655</v>
      </c>
      <c r="E549">
        <v>24855</v>
      </c>
      <c r="F549">
        <v>24525</v>
      </c>
      <c r="G549">
        <v>8998497</v>
      </c>
      <c r="H549">
        <v>24615</v>
      </c>
      <c r="I549">
        <v>24581</v>
      </c>
      <c r="J549">
        <v>23614.5</v>
      </c>
      <c r="K549">
        <v>23436</v>
      </c>
      <c r="L549" s="1">
        <v>1</v>
      </c>
      <c r="M549" s="11">
        <f t="shared" si="33"/>
        <v>-1.1712528364297259E-2</v>
      </c>
      <c r="N549" s="3">
        <f t="shared" si="32"/>
        <v>1.4556243394695301</v>
      </c>
      <c r="O549" s="3">
        <f t="shared" si="35"/>
        <v>1.5563990647172929</v>
      </c>
      <c r="P549" s="2">
        <f t="shared" si="34"/>
        <v>-0.10077472524776288</v>
      </c>
    </row>
    <row r="550" spans="1:16" x14ac:dyDescent="0.2">
      <c r="A550" t="s">
        <v>561</v>
      </c>
      <c r="B550">
        <v>23820</v>
      </c>
      <c r="C550">
        <v>940</v>
      </c>
      <c r="D550">
        <v>24470</v>
      </c>
      <c r="E550">
        <v>24760</v>
      </c>
      <c r="F550">
        <v>23820</v>
      </c>
      <c r="G550">
        <v>9025269</v>
      </c>
      <c r="H550">
        <v>24390</v>
      </c>
      <c r="I550">
        <v>24431</v>
      </c>
      <c r="J550">
        <v>23773.5</v>
      </c>
      <c r="K550">
        <v>23523.5</v>
      </c>
      <c r="L550" s="1">
        <v>0.5</v>
      </c>
      <c r="M550" s="11">
        <f t="shared" si="33"/>
        <v>-1.5533254009235886E-2</v>
      </c>
      <c r="N550" s="3">
        <f t="shared" si="32"/>
        <v>1.4443190481660269</v>
      </c>
      <c r="O550" s="3">
        <f t="shared" si="35"/>
        <v>1.5563990647172929</v>
      </c>
      <c r="P550" s="2">
        <f t="shared" si="34"/>
        <v>-0.11208001655126609</v>
      </c>
    </row>
    <row r="551" spans="1:16" x14ac:dyDescent="0.2">
      <c r="A551" t="s">
        <v>562</v>
      </c>
      <c r="B551">
        <v>24765</v>
      </c>
      <c r="C551">
        <v>945</v>
      </c>
      <c r="D551">
        <v>23450</v>
      </c>
      <c r="E551">
        <v>24765</v>
      </c>
      <c r="F551">
        <v>23330</v>
      </c>
      <c r="G551">
        <v>12385053</v>
      </c>
      <c r="H551">
        <v>24448.333333333328</v>
      </c>
      <c r="I551">
        <v>24486</v>
      </c>
      <c r="J551">
        <v>23938.5</v>
      </c>
      <c r="K551">
        <v>23562</v>
      </c>
      <c r="L551" s="1">
        <v>1</v>
      </c>
      <c r="M551" s="11">
        <f t="shared" si="33"/>
        <v>1.4131947506561549E-3</v>
      </c>
      <c r="N551" s="3">
        <f t="shared" si="32"/>
        <v>1.4463601522631677</v>
      </c>
      <c r="O551" s="3">
        <f t="shared" si="35"/>
        <v>1.5563990647172929</v>
      </c>
      <c r="P551" s="2">
        <f t="shared" si="34"/>
        <v>-0.11003891245412523</v>
      </c>
    </row>
    <row r="552" spans="1:16" x14ac:dyDescent="0.2">
      <c r="A552" t="s">
        <v>563</v>
      </c>
      <c r="B552">
        <v>24395</v>
      </c>
      <c r="C552">
        <v>370</v>
      </c>
      <c r="D552">
        <v>24800</v>
      </c>
      <c r="E552">
        <v>25170</v>
      </c>
      <c r="F552">
        <v>24395</v>
      </c>
      <c r="G552">
        <v>16112498</v>
      </c>
      <c r="H552">
        <v>24326.666666666672</v>
      </c>
      <c r="I552">
        <v>24466</v>
      </c>
      <c r="J552">
        <v>24181</v>
      </c>
      <c r="K552">
        <v>23635.75</v>
      </c>
      <c r="L552" s="1">
        <v>0.75</v>
      </c>
      <c r="M552" s="11">
        <f t="shared" si="33"/>
        <v>9.0181506312769777E-3</v>
      </c>
      <c r="N552" s="3">
        <f t="shared" si="32"/>
        <v>1.4561427725533072</v>
      </c>
      <c r="O552" s="3">
        <f t="shared" si="35"/>
        <v>1.5563990647172929</v>
      </c>
      <c r="P552" s="2">
        <f t="shared" si="34"/>
        <v>-0.10025629216398579</v>
      </c>
    </row>
    <row r="553" spans="1:16" x14ac:dyDescent="0.2">
      <c r="A553" t="s">
        <v>564</v>
      </c>
      <c r="B553">
        <v>23380</v>
      </c>
      <c r="C553">
        <v>1015</v>
      </c>
      <c r="D553">
        <v>24615</v>
      </c>
      <c r="E553">
        <v>24895</v>
      </c>
      <c r="F553">
        <v>23150</v>
      </c>
      <c r="G553">
        <v>15702819</v>
      </c>
      <c r="H553">
        <v>24180</v>
      </c>
      <c r="I553">
        <v>24224</v>
      </c>
      <c r="J553">
        <v>24247</v>
      </c>
      <c r="K553">
        <v>23625.25</v>
      </c>
      <c r="L553" s="1">
        <v>0</v>
      </c>
      <c r="M553" s="11">
        <f t="shared" si="33"/>
        <v>0</v>
      </c>
      <c r="N553" s="3">
        <f t="shared" si="32"/>
        <v>1.4561427725533072</v>
      </c>
      <c r="O553" s="3">
        <f t="shared" si="35"/>
        <v>1.5563990647172929</v>
      </c>
      <c r="P553" s="2">
        <f t="shared" si="34"/>
        <v>-0.10025629216398579</v>
      </c>
    </row>
    <row r="554" spans="1:16" x14ac:dyDescent="0.2">
      <c r="A554" t="s">
        <v>565</v>
      </c>
      <c r="B554">
        <v>20505</v>
      </c>
      <c r="C554">
        <v>2875</v>
      </c>
      <c r="D554">
        <v>22000</v>
      </c>
      <c r="E554">
        <v>22480</v>
      </c>
      <c r="F554">
        <v>20400</v>
      </c>
      <c r="G554">
        <v>26973606</v>
      </c>
      <c r="H554">
        <v>22760</v>
      </c>
      <c r="I554">
        <v>23373</v>
      </c>
      <c r="J554">
        <v>23977</v>
      </c>
      <c r="K554">
        <v>23485</v>
      </c>
      <c r="L554" s="1">
        <v>0</v>
      </c>
      <c r="M554" s="11">
        <f t="shared" si="33"/>
        <v>0</v>
      </c>
      <c r="N554" s="3">
        <f t="shared" si="32"/>
        <v>1.4561427725533072</v>
      </c>
      <c r="O554" s="3">
        <f t="shared" si="35"/>
        <v>1.5563990647172929</v>
      </c>
      <c r="P554" s="2">
        <f t="shared" si="34"/>
        <v>-0.10025629216398579</v>
      </c>
    </row>
    <row r="555" spans="1:16" x14ac:dyDescent="0.2">
      <c r="A555" t="s">
        <v>566</v>
      </c>
      <c r="B555">
        <v>22100</v>
      </c>
      <c r="C555">
        <v>1595</v>
      </c>
      <c r="D555">
        <v>20800</v>
      </c>
      <c r="E555">
        <v>22110</v>
      </c>
      <c r="F555">
        <v>20205</v>
      </c>
      <c r="G555">
        <v>22997275</v>
      </c>
      <c r="H555">
        <v>21995</v>
      </c>
      <c r="I555">
        <v>23029</v>
      </c>
      <c r="J555">
        <v>23730</v>
      </c>
      <c r="K555">
        <v>23410</v>
      </c>
      <c r="L555" s="1">
        <v>0.25</v>
      </c>
      <c r="M555" s="11">
        <f t="shared" si="33"/>
        <v>1.5610768323529589E-2</v>
      </c>
      <c r="N555" s="3">
        <f t="shared" si="32"/>
        <v>1.461825649420385</v>
      </c>
      <c r="O555" s="3">
        <f t="shared" si="35"/>
        <v>1.5563990647172929</v>
      </c>
      <c r="P555" s="2">
        <f t="shared" si="34"/>
        <v>-9.4573415296907992E-2</v>
      </c>
    </row>
    <row r="556" spans="1:16" x14ac:dyDescent="0.2">
      <c r="A556" t="s">
        <v>567</v>
      </c>
      <c r="B556">
        <v>22100</v>
      </c>
      <c r="C556">
        <v>0</v>
      </c>
      <c r="D556">
        <v>22445</v>
      </c>
      <c r="E556">
        <v>22500</v>
      </c>
      <c r="F556">
        <v>22005</v>
      </c>
      <c r="G556">
        <v>10772046</v>
      </c>
      <c r="H556">
        <v>21568.333333333328</v>
      </c>
      <c r="I556">
        <v>22496</v>
      </c>
      <c r="J556">
        <v>23491</v>
      </c>
      <c r="K556">
        <v>23326.75</v>
      </c>
      <c r="L556" s="1">
        <v>0.25</v>
      </c>
      <c r="M556" s="11">
        <f t="shared" si="33"/>
        <v>-3.1674295294117583E-2</v>
      </c>
      <c r="N556" s="3">
        <f t="shared" si="32"/>
        <v>1.4502500750983207</v>
      </c>
      <c r="O556" s="3">
        <f t="shared" si="35"/>
        <v>1.5563990647172929</v>
      </c>
      <c r="P556" s="2">
        <f t="shared" si="34"/>
        <v>-0.10614898961897223</v>
      </c>
    </row>
    <row r="557" spans="1:16" x14ac:dyDescent="0.2">
      <c r="A557" t="s">
        <v>568</v>
      </c>
      <c r="B557">
        <v>21640</v>
      </c>
      <c r="C557">
        <v>460</v>
      </c>
      <c r="D557">
        <v>21400</v>
      </c>
      <c r="E557">
        <v>21795</v>
      </c>
      <c r="F557">
        <v>21000</v>
      </c>
      <c r="G557">
        <v>14679295</v>
      </c>
      <c r="H557">
        <v>21946.666666666672</v>
      </c>
      <c r="I557">
        <v>21945</v>
      </c>
      <c r="J557">
        <v>23205.5</v>
      </c>
      <c r="K557">
        <v>23223.75</v>
      </c>
      <c r="L557" s="1">
        <v>0</v>
      </c>
      <c r="M557" s="11">
        <f t="shared" si="33"/>
        <v>0</v>
      </c>
      <c r="N557" s="3">
        <f t="shared" si="32"/>
        <v>1.4502500750983207</v>
      </c>
      <c r="O557" s="3">
        <f t="shared" si="35"/>
        <v>1.5563990647172929</v>
      </c>
      <c r="P557" s="2">
        <f t="shared" si="34"/>
        <v>-0.10614898961897223</v>
      </c>
    </row>
    <row r="558" spans="1:16" x14ac:dyDescent="0.2">
      <c r="A558" t="s">
        <v>569</v>
      </c>
      <c r="B558">
        <v>22790</v>
      </c>
      <c r="C558">
        <v>1150</v>
      </c>
      <c r="D558">
        <v>21800</v>
      </c>
      <c r="E558">
        <v>22790</v>
      </c>
      <c r="F558">
        <v>21760</v>
      </c>
      <c r="G558">
        <v>13697330</v>
      </c>
      <c r="H558">
        <v>22176.666666666672</v>
      </c>
      <c r="I558">
        <v>21827</v>
      </c>
      <c r="J558">
        <v>23025.5</v>
      </c>
      <c r="K558">
        <v>23230.25</v>
      </c>
      <c r="L558" s="1">
        <v>0.5</v>
      </c>
      <c r="M558" s="11">
        <f t="shared" si="33"/>
        <v>8.7748780605512167E-4</v>
      </c>
      <c r="N558" s="3">
        <f t="shared" si="32"/>
        <v>1.4508863634766354</v>
      </c>
      <c r="O558" s="3">
        <f t="shared" si="35"/>
        <v>1.5563990647172929</v>
      </c>
      <c r="P558" s="2">
        <f t="shared" si="34"/>
        <v>-0.10551270124065759</v>
      </c>
    </row>
    <row r="559" spans="1:16" x14ac:dyDescent="0.2">
      <c r="A559" t="s">
        <v>570</v>
      </c>
      <c r="B559">
        <v>22765</v>
      </c>
      <c r="C559">
        <v>25</v>
      </c>
      <c r="D559">
        <v>22810</v>
      </c>
      <c r="E559">
        <v>23035</v>
      </c>
      <c r="F559">
        <v>22630</v>
      </c>
      <c r="G559">
        <v>11230257</v>
      </c>
      <c r="H559">
        <v>22398.333333333328</v>
      </c>
      <c r="I559">
        <v>22279</v>
      </c>
      <c r="J559">
        <v>22826</v>
      </c>
      <c r="K559">
        <v>23220.25</v>
      </c>
      <c r="L559" s="1">
        <v>0.5</v>
      </c>
      <c r="M559" s="11">
        <f t="shared" si="33"/>
        <v>7.0282423347243217E-3</v>
      </c>
      <c r="N559" s="3">
        <f t="shared" si="32"/>
        <v>1.4559849539579657</v>
      </c>
      <c r="O559" s="3">
        <f t="shared" si="35"/>
        <v>1.5563990647172929</v>
      </c>
      <c r="P559" s="2">
        <f t="shared" si="34"/>
        <v>-0.10041411075932727</v>
      </c>
    </row>
    <row r="560" spans="1:16" x14ac:dyDescent="0.2">
      <c r="A560" t="s">
        <v>571</v>
      </c>
      <c r="B560">
        <v>22400</v>
      </c>
      <c r="C560">
        <v>365</v>
      </c>
      <c r="D560">
        <v>22925</v>
      </c>
      <c r="E560">
        <v>23040</v>
      </c>
      <c r="F560">
        <v>22360</v>
      </c>
      <c r="G560">
        <v>8285034</v>
      </c>
      <c r="H560">
        <v>22651.666666666672</v>
      </c>
      <c r="I560">
        <v>22339</v>
      </c>
      <c r="J560">
        <v>22684</v>
      </c>
      <c r="K560">
        <v>23228.75</v>
      </c>
      <c r="L560" s="1">
        <v>0.25</v>
      </c>
      <c r="M560" s="11">
        <f t="shared" si="33"/>
        <v>-2.4107230687499981E-2</v>
      </c>
      <c r="N560" s="3">
        <f t="shared" si="32"/>
        <v>1.4472100126673171</v>
      </c>
      <c r="O560" s="3">
        <f t="shared" si="35"/>
        <v>1.5563990647172929</v>
      </c>
      <c r="P560" s="2">
        <f t="shared" si="34"/>
        <v>-0.10918905204997587</v>
      </c>
    </row>
    <row r="561" spans="1:16" x14ac:dyDescent="0.2">
      <c r="A561" t="s">
        <v>572</v>
      </c>
      <c r="B561">
        <v>22795</v>
      </c>
      <c r="C561">
        <v>395</v>
      </c>
      <c r="D561">
        <v>21860</v>
      </c>
      <c r="E561">
        <v>22795</v>
      </c>
      <c r="F561">
        <v>21805</v>
      </c>
      <c r="G561">
        <v>10796919</v>
      </c>
      <c r="H561">
        <v>22653.333333333328</v>
      </c>
      <c r="I561">
        <v>22478</v>
      </c>
      <c r="J561">
        <v>22487</v>
      </c>
      <c r="K561">
        <v>23212.75</v>
      </c>
      <c r="L561" s="1">
        <v>0.75</v>
      </c>
      <c r="N561" s="3">
        <f t="shared" si="32"/>
        <v>1.4472100126673171</v>
      </c>
      <c r="O561" s="3">
        <f t="shared" si="35"/>
        <v>1.5563990647172929</v>
      </c>
      <c r="P561" s="2">
        <f t="shared" si="34"/>
        <v>-0.10918905204997587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2018-04-03T11:09:08Z</dcterms:created>
  <dcterms:modified xsi:type="dcterms:W3CDTF">2018-04-03T13:19:18Z</dcterms:modified>
</cp:coreProperties>
</file>