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40" yWindow="20" windowWidth="21340" windowHeight="13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P2" i="1"/>
  <c r="I4" i="1"/>
  <c r="K4" i="1"/>
  <c r="K5" i="1"/>
  <c r="K6" i="1"/>
  <c r="K7" i="1"/>
  <c r="K8" i="1"/>
  <c r="I9" i="1"/>
  <c r="K9" i="1"/>
  <c r="I10" i="1"/>
  <c r="K10" i="1"/>
  <c r="K11" i="1"/>
  <c r="I12" i="1"/>
  <c r="K12" i="1"/>
  <c r="I13" i="1"/>
  <c r="K13" i="1"/>
  <c r="K14" i="1"/>
  <c r="I15" i="1"/>
  <c r="K15" i="1"/>
  <c r="K16" i="1"/>
  <c r="K17" i="1"/>
  <c r="I18" i="1"/>
  <c r="K18" i="1"/>
  <c r="I19" i="1"/>
  <c r="K19" i="1"/>
  <c r="K20" i="1"/>
  <c r="I21" i="1"/>
  <c r="K21" i="1"/>
  <c r="I22" i="1"/>
  <c r="K22" i="1"/>
  <c r="K23" i="1"/>
  <c r="K24" i="1"/>
  <c r="I25" i="1"/>
  <c r="K25" i="1"/>
  <c r="I26" i="1"/>
  <c r="K26" i="1"/>
  <c r="I27" i="1"/>
  <c r="K27" i="1"/>
  <c r="K28" i="1"/>
  <c r="I29" i="1"/>
  <c r="K29" i="1"/>
  <c r="I30" i="1"/>
  <c r="K30" i="1"/>
  <c r="I31" i="1"/>
  <c r="K31" i="1"/>
  <c r="I32" i="1"/>
  <c r="K32" i="1"/>
  <c r="K33" i="1"/>
  <c r="K34" i="1"/>
  <c r="K35" i="1"/>
  <c r="K36" i="1"/>
  <c r="K37" i="1"/>
  <c r="K38" i="1"/>
  <c r="I39" i="1"/>
  <c r="K39" i="1"/>
  <c r="K40" i="1"/>
  <c r="I41" i="1"/>
  <c r="K41" i="1"/>
  <c r="I42" i="1"/>
  <c r="K42" i="1"/>
  <c r="I43" i="1"/>
  <c r="K43" i="1"/>
  <c r="K44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K52" i="1"/>
  <c r="K53" i="1"/>
  <c r="I54" i="1"/>
  <c r="K54" i="1"/>
  <c r="I55" i="1"/>
  <c r="K55" i="1"/>
  <c r="K56" i="1"/>
  <c r="K57" i="1"/>
  <c r="K58" i="1"/>
  <c r="K59" i="1"/>
  <c r="I60" i="1"/>
  <c r="K60" i="1"/>
  <c r="I61" i="1"/>
  <c r="K61" i="1"/>
  <c r="I62" i="1"/>
  <c r="K62" i="1"/>
  <c r="K63" i="1"/>
  <c r="K64" i="1"/>
  <c r="K65" i="1"/>
  <c r="K66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K74" i="1"/>
  <c r="I75" i="1"/>
  <c r="K75" i="1"/>
  <c r="I76" i="1"/>
  <c r="K76" i="1"/>
  <c r="K77" i="1"/>
  <c r="K78" i="1"/>
  <c r="I79" i="1"/>
  <c r="K79" i="1"/>
  <c r="I80" i="1"/>
  <c r="K80" i="1"/>
  <c r="K81" i="1"/>
  <c r="I82" i="1"/>
  <c r="K82" i="1"/>
  <c r="I83" i="1"/>
  <c r="K83" i="1"/>
  <c r="K84" i="1"/>
  <c r="K85" i="1"/>
  <c r="I86" i="1"/>
  <c r="K86" i="1"/>
  <c r="K87" i="1"/>
  <c r="K88" i="1"/>
  <c r="K89" i="1"/>
  <c r="K90" i="1"/>
  <c r="K91" i="1"/>
  <c r="I92" i="1"/>
  <c r="K92" i="1"/>
  <c r="I93" i="1"/>
  <c r="K93" i="1"/>
  <c r="K94" i="1"/>
  <c r="I95" i="1"/>
  <c r="K95" i="1"/>
  <c r="I96" i="1"/>
  <c r="K96" i="1"/>
  <c r="I97" i="1"/>
  <c r="K97" i="1"/>
  <c r="K98" i="1"/>
  <c r="K99" i="1"/>
  <c r="K100" i="1"/>
  <c r="K101" i="1"/>
  <c r="K102" i="1"/>
  <c r="I103" i="1"/>
  <c r="K103" i="1"/>
  <c r="I104" i="1"/>
  <c r="K104" i="1"/>
  <c r="K105" i="1"/>
  <c r="I106" i="1"/>
  <c r="K106" i="1"/>
  <c r="K107" i="1"/>
  <c r="K108" i="1"/>
  <c r="I109" i="1"/>
  <c r="K109" i="1"/>
  <c r="I110" i="1"/>
  <c r="K110" i="1"/>
  <c r="I111" i="1"/>
  <c r="K111" i="1"/>
  <c r="I112" i="1"/>
  <c r="K112" i="1"/>
  <c r="K113" i="1"/>
  <c r="I114" i="1"/>
  <c r="K114" i="1"/>
  <c r="I115" i="1"/>
  <c r="K115" i="1"/>
  <c r="K116" i="1"/>
  <c r="I117" i="1"/>
  <c r="K117" i="1"/>
  <c r="K118" i="1"/>
  <c r="K119" i="1"/>
  <c r="I120" i="1"/>
  <c r="K120" i="1"/>
  <c r="K121" i="1"/>
  <c r="K122" i="1"/>
  <c r="I123" i="1"/>
  <c r="K123" i="1"/>
  <c r="I124" i="1"/>
  <c r="K124" i="1"/>
  <c r="I125" i="1"/>
  <c r="K125" i="1"/>
  <c r="K126" i="1"/>
  <c r="K127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K135" i="1"/>
  <c r="I136" i="1"/>
  <c r="K136" i="1"/>
  <c r="I137" i="1"/>
  <c r="K137" i="1"/>
  <c r="I138" i="1"/>
  <c r="K138" i="1"/>
  <c r="I139" i="1"/>
  <c r="K139" i="1"/>
  <c r="I140" i="1"/>
  <c r="K140" i="1"/>
  <c r="K141" i="1"/>
  <c r="K142" i="1"/>
  <c r="K143" i="1"/>
  <c r="K144" i="1"/>
  <c r="I145" i="1"/>
  <c r="K145" i="1"/>
  <c r="I146" i="1"/>
  <c r="K146" i="1"/>
  <c r="K147" i="1"/>
  <c r="K148" i="1"/>
  <c r="K149" i="1"/>
  <c r="K150" i="1"/>
  <c r="K151" i="1"/>
  <c r="I152" i="1"/>
  <c r="K152" i="1"/>
  <c r="K153" i="1"/>
  <c r="K154" i="1"/>
  <c r="K155" i="1"/>
  <c r="I156" i="1"/>
  <c r="K156" i="1"/>
  <c r="K157" i="1"/>
  <c r="I158" i="1"/>
  <c r="K158" i="1"/>
  <c r="I159" i="1"/>
  <c r="K159" i="1"/>
  <c r="I160" i="1"/>
  <c r="K160" i="1"/>
  <c r="K161" i="1"/>
  <c r="K162" i="1"/>
  <c r="K163" i="1"/>
  <c r="K164" i="1"/>
  <c r="K165" i="1"/>
  <c r="I166" i="1"/>
  <c r="K166" i="1"/>
  <c r="K167" i="1"/>
  <c r="K168" i="1"/>
  <c r="K169" i="1"/>
  <c r="K170" i="1"/>
  <c r="K171" i="1"/>
  <c r="K172" i="1"/>
  <c r="K173" i="1"/>
  <c r="K174" i="1"/>
  <c r="I175" i="1"/>
  <c r="K175" i="1"/>
  <c r="I176" i="1"/>
  <c r="K176" i="1"/>
  <c r="I177" i="1"/>
  <c r="K177" i="1"/>
  <c r="K178" i="1"/>
  <c r="K179" i="1"/>
  <c r="I180" i="1"/>
  <c r="K180" i="1"/>
  <c r="K181" i="1"/>
  <c r="K182" i="1"/>
  <c r="K183" i="1"/>
  <c r="I184" i="1"/>
  <c r="K184" i="1"/>
  <c r="I185" i="1"/>
  <c r="K185" i="1"/>
  <c r="I186" i="1"/>
  <c r="K186" i="1"/>
  <c r="I187" i="1"/>
  <c r="K187" i="1"/>
  <c r="I188" i="1"/>
  <c r="K188" i="1"/>
  <c r="K189" i="1"/>
  <c r="I190" i="1"/>
  <c r="K190" i="1"/>
  <c r="K191" i="1"/>
  <c r="I192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I204" i="1"/>
  <c r="K204" i="1"/>
  <c r="I205" i="1"/>
  <c r="K205" i="1"/>
  <c r="K206" i="1"/>
  <c r="K207" i="1"/>
  <c r="K208" i="1"/>
  <c r="K209" i="1"/>
  <c r="K210" i="1"/>
  <c r="I211" i="1"/>
  <c r="K211" i="1"/>
  <c r="K212" i="1"/>
  <c r="K213" i="1"/>
  <c r="K214" i="1"/>
  <c r="K215" i="1"/>
  <c r="K216" i="1"/>
  <c r="I217" i="1"/>
  <c r="K217" i="1"/>
  <c r="I218" i="1"/>
  <c r="K218" i="1"/>
  <c r="I219" i="1"/>
  <c r="K219" i="1"/>
  <c r="K220" i="1"/>
  <c r="I221" i="1"/>
  <c r="K221" i="1"/>
  <c r="I222" i="1"/>
  <c r="K222" i="1"/>
  <c r="K223" i="1"/>
  <c r="K224" i="1"/>
  <c r="I225" i="1"/>
  <c r="K225" i="1"/>
  <c r="I226" i="1"/>
  <c r="K226" i="1"/>
  <c r="K227" i="1"/>
  <c r="K228" i="1"/>
  <c r="K229" i="1"/>
  <c r="K230" i="1"/>
  <c r="K231" i="1"/>
  <c r="K232" i="1"/>
  <c r="K233" i="1"/>
  <c r="I234" i="1"/>
  <c r="K234" i="1"/>
  <c r="K235" i="1"/>
  <c r="K236" i="1"/>
  <c r="K237" i="1"/>
  <c r="K238" i="1"/>
  <c r="I239" i="1"/>
  <c r="K239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K249" i="1"/>
  <c r="K250" i="1"/>
  <c r="K251" i="1"/>
  <c r="I252" i="1"/>
  <c r="K252" i="1"/>
  <c r="I253" i="1"/>
  <c r="K253" i="1"/>
  <c r="I254" i="1"/>
  <c r="K254" i="1"/>
  <c r="I255" i="1"/>
  <c r="K255" i="1"/>
  <c r="I256" i="1"/>
  <c r="K256" i="1"/>
  <c r="K257" i="1"/>
  <c r="I258" i="1"/>
  <c r="K258" i="1"/>
  <c r="I259" i="1"/>
  <c r="K259" i="1"/>
  <c r="I260" i="1"/>
  <c r="K260" i="1"/>
  <c r="I261" i="1"/>
  <c r="K261" i="1"/>
  <c r="K262" i="1"/>
  <c r="K263" i="1"/>
  <c r="K264" i="1"/>
  <c r="K265" i="1"/>
  <c r="I266" i="1"/>
  <c r="K266" i="1"/>
  <c r="K267" i="1"/>
  <c r="K268" i="1"/>
  <c r="K269" i="1"/>
  <c r="K270" i="1"/>
  <c r="K271" i="1"/>
  <c r="K272" i="1"/>
  <c r="K273" i="1"/>
  <c r="K274" i="1"/>
  <c r="I275" i="1"/>
  <c r="K275" i="1"/>
  <c r="I276" i="1"/>
  <c r="K276" i="1"/>
  <c r="I277" i="1"/>
  <c r="K277" i="1"/>
  <c r="K278" i="1"/>
  <c r="K279" i="1"/>
  <c r="I280" i="1"/>
  <c r="K280" i="1"/>
  <c r="K281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K293" i="1"/>
  <c r="K294" i="1"/>
  <c r="K295" i="1"/>
  <c r="K296" i="1"/>
  <c r="K297" i="1"/>
  <c r="K298" i="1"/>
  <c r="K299" i="1"/>
  <c r="I300" i="1"/>
  <c r="K300" i="1"/>
  <c r="K301" i="1"/>
  <c r="K302" i="1"/>
  <c r="I303" i="1"/>
  <c r="K303" i="1"/>
  <c r="I304" i="1"/>
  <c r="K304" i="1"/>
  <c r="K305" i="1"/>
  <c r="K306" i="1"/>
  <c r="I307" i="1"/>
  <c r="K307" i="1"/>
  <c r="I308" i="1"/>
  <c r="K308" i="1"/>
  <c r="K309" i="1"/>
  <c r="I310" i="1"/>
  <c r="K310" i="1"/>
  <c r="K311" i="1"/>
  <c r="K312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K324" i="1"/>
  <c r="K325" i="1"/>
  <c r="I326" i="1"/>
  <c r="K326" i="1"/>
  <c r="I327" i="1"/>
  <c r="K327" i="1"/>
  <c r="K328" i="1"/>
  <c r="I329" i="1"/>
  <c r="K329" i="1"/>
  <c r="I330" i="1"/>
  <c r="K330" i="1"/>
  <c r="I331" i="1"/>
  <c r="K331" i="1"/>
  <c r="I332" i="1"/>
  <c r="K332" i="1"/>
  <c r="K333" i="1"/>
  <c r="K334" i="1"/>
  <c r="I335" i="1"/>
  <c r="K335" i="1"/>
  <c r="I336" i="1"/>
  <c r="K336" i="1"/>
  <c r="K337" i="1"/>
  <c r="K338" i="1"/>
  <c r="K339" i="1"/>
  <c r="I340" i="1"/>
  <c r="K340" i="1"/>
  <c r="I341" i="1"/>
  <c r="K341" i="1"/>
  <c r="I342" i="1"/>
  <c r="K342" i="1"/>
  <c r="I343" i="1"/>
  <c r="K343" i="1"/>
  <c r="K344" i="1"/>
  <c r="K345" i="1"/>
  <c r="K346" i="1"/>
  <c r="K347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K364" i="1"/>
  <c r="I365" i="1"/>
  <c r="K365" i="1"/>
  <c r="I366" i="1"/>
  <c r="K366" i="1"/>
  <c r="K367" i="1"/>
  <c r="K368" i="1"/>
  <c r="I369" i="1"/>
  <c r="K369" i="1"/>
  <c r="I370" i="1"/>
  <c r="K370" i="1"/>
  <c r="K371" i="1"/>
  <c r="K372" i="1"/>
  <c r="I373" i="1"/>
  <c r="K373" i="1"/>
  <c r="I374" i="1"/>
  <c r="K374" i="1"/>
  <c r="I375" i="1"/>
  <c r="K375" i="1"/>
  <c r="K376" i="1"/>
  <c r="K377" i="1"/>
  <c r="I378" i="1"/>
  <c r="K378" i="1"/>
  <c r="K379" i="1"/>
  <c r="K380" i="1"/>
  <c r="I381" i="1"/>
  <c r="K381" i="1"/>
  <c r="I382" i="1"/>
  <c r="K382" i="1"/>
  <c r="I383" i="1"/>
  <c r="K383" i="1"/>
  <c r="K384" i="1"/>
  <c r="K385" i="1"/>
  <c r="K386" i="1"/>
  <c r="K387" i="1"/>
  <c r="I388" i="1"/>
  <c r="K388" i="1"/>
  <c r="I389" i="1"/>
  <c r="K389" i="1"/>
  <c r="I390" i="1"/>
  <c r="K390" i="1"/>
  <c r="I391" i="1"/>
  <c r="K391" i="1"/>
  <c r="I392" i="1"/>
  <c r="K392" i="1"/>
  <c r="K393" i="1"/>
  <c r="K394" i="1"/>
  <c r="K395" i="1"/>
  <c r="K396" i="1"/>
  <c r="I397" i="1"/>
  <c r="K397" i="1"/>
  <c r="K398" i="1"/>
  <c r="K399" i="1"/>
  <c r="K400" i="1"/>
  <c r="I401" i="1"/>
  <c r="K401" i="1"/>
  <c r="K402" i="1"/>
  <c r="K403" i="1"/>
  <c r="I404" i="1"/>
  <c r="K404" i="1"/>
  <c r="I405" i="1"/>
  <c r="K405" i="1"/>
  <c r="K406" i="1"/>
  <c r="K407" i="1"/>
  <c r="K408" i="1"/>
  <c r="K409" i="1"/>
  <c r="I410" i="1"/>
  <c r="K410" i="1"/>
  <c r="I411" i="1"/>
  <c r="K411" i="1"/>
  <c r="I412" i="1"/>
  <c r="K412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K423" i="1"/>
  <c r="K424" i="1"/>
  <c r="I425" i="1"/>
  <c r="K425" i="1"/>
  <c r="I426" i="1"/>
  <c r="K426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K435" i="1"/>
  <c r="K436" i="1"/>
  <c r="K437" i="1"/>
  <c r="K438" i="1"/>
  <c r="I439" i="1"/>
  <c r="K439" i="1"/>
  <c r="I440" i="1"/>
  <c r="K440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K450" i="1"/>
  <c r="I451" i="1"/>
  <c r="K451" i="1"/>
  <c r="I452" i="1"/>
  <c r="K452" i="1"/>
  <c r="I453" i="1"/>
  <c r="K453" i="1"/>
  <c r="I454" i="1"/>
  <c r="K454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K471" i="1"/>
  <c r="I472" i="1"/>
  <c r="K472" i="1"/>
  <c r="I473" i="1"/>
  <c r="K473" i="1"/>
  <c r="K474" i="1"/>
  <c r="I475" i="1"/>
  <c r="K475" i="1"/>
  <c r="K476" i="1"/>
  <c r="K477" i="1"/>
  <c r="K478" i="1"/>
  <c r="K479" i="1"/>
  <c r="K480" i="1"/>
  <c r="I481" i="1"/>
  <c r="K481" i="1"/>
  <c r="I482" i="1"/>
  <c r="K482" i="1"/>
  <c r="K483" i="1"/>
  <c r="K484" i="1"/>
  <c r="K485" i="1"/>
  <c r="K486" i="1"/>
  <c r="I487" i="1"/>
  <c r="K487" i="1"/>
  <c r="I488" i="1"/>
  <c r="K488" i="1"/>
  <c r="I489" i="1"/>
  <c r="K489" i="1"/>
  <c r="K490" i="1"/>
  <c r="K491" i="1"/>
  <c r="K492" i="1"/>
  <c r="K493" i="1"/>
  <c r="K494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K502" i="1"/>
  <c r="I503" i="1"/>
  <c r="K503" i="1"/>
  <c r="I504" i="1"/>
  <c r="K504" i="1"/>
  <c r="I505" i="1"/>
  <c r="K505" i="1"/>
  <c r="K506" i="1"/>
  <c r="I507" i="1"/>
  <c r="K507" i="1"/>
  <c r="I508" i="1"/>
  <c r="K508" i="1"/>
  <c r="I509" i="1"/>
  <c r="K509" i="1"/>
  <c r="I510" i="1"/>
  <c r="K510" i="1"/>
  <c r="K511" i="1"/>
  <c r="K512" i="1"/>
  <c r="K513" i="1"/>
  <c r="K514" i="1"/>
  <c r="I515" i="1"/>
  <c r="K515" i="1"/>
  <c r="I516" i="1"/>
  <c r="K516" i="1"/>
  <c r="K517" i="1"/>
  <c r="I518" i="1"/>
  <c r="K518" i="1"/>
  <c r="I519" i="1"/>
  <c r="K519" i="1"/>
  <c r="I520" i="1"/>
  <c r="K520" i="1"/>
  <c r="K521" i="1"/>
  <c r="K522" i="1"/>
  <c r="K523" i="1"/>
  <c r="K524" i="1"/>
  <c r="K525" i="1"/>
  <c r="K526" i="1"/>
  <c r="I527" i="1"/>
  <c r="K527" i="1"/>
  <c r="K528" i="1"/>
  <c r="K529" i="1"/>
  <c r="K530" i="1"/>
  <c r="I531" i="1"/>
  <c r="K531" i="1"/>
  <c r="I532" i="1"/>
  <c r="K532" i="1"/>
  <c r="K533" i="1"/>
  <c r="I534" i="1"/>
  <c r="K534" i="1"/>
  <c r="I535" i="1"/>
  <c r="K535" i="1"/>
  <c r="I536" i="1"/>
  <c r="K536" i="1"/>
  <c r="I537" i="1"/>
  <c r="K537" i="1"/>
  <c r="I538" i="1"/>
  <c r="K538" i="1"/>
  <c r="K539" i="1"/>
  <c r="K540" i="1"/>
  <c r="K541" i="1"/>
  <c r="I542" i="1"/>
  <c r="K542" i="1"/>
  <c r="K543" i="1"/>
  <c r="I544" i="1"/>
  <c r="K544" i="1"/>
  <c r="I545" i="1"/>
  <c r="K545" i="1"/>
  <c r="I546" i="1"/>
  <c r="K546" i="1"/>
  <c r="I547" i="1"/>
  <c r="K547" i="1"/>
  <c r="K548" i="1"/>
  <c r="I549" i="1"/>
  <c r="K549" i="1"/>
  <c r="I550" i="1"/>
  <c r="K550" i="1"/>
  <c r="K551" i="1"/>
  <c r="I552" i="1"/>
  <c r="K552" i="1"/>
  <c r="I553" i="1"/>
  <c r="K553" i="1"/>
  <c r="K554" i="1"/>
  <c r="K555" i="1"/>
  <c r="I556" i="1"/>
  <c r="K556" i="1"/>
  <c r="I557" i="1"/>
  <c r="K557" i="1"/>
  <c r="K558" i="1"/>
  <c r="I559" i="1"/>
  <c r="K559" i="1"/>
  <c r="I560" i="1"/>
  <c r="K560" i="1"/>
  <c r="K561" i="1"/>
  <c r="S4" i="1"/>
  <c r="S5" i="1"/>
  <c r="S6" i="1"/>
  <c r="S7" i="1"/>
  <c r="S8" i="1"/>
  <c r="S10" i="1"/>
  <c r="S9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O2" i="1"/>
  <c r="N3" i="1"/>
  <c r="N2" i="1"/>
  <c r="M3" i="1"/>
  <c r="I5" i="1"/>
  <c r="I6" i="1"/>
  <c r="I7" i="1"/>
  <c r="I8" i="1"/>
  <c r="I11" i="1"/>
  <c r="I14" i="1"/>
  <c r="I16" i="1"/>
  <c r="I17" i="1"/>
  <c r="I20" i="1"/>
  <c r="I23" i="1"/>
  <c r="I24" i="1"/>
  <c r="I28" i="1"/>
  <c r="I33" i="1"/>
  <c r="I34" i="1"/>
  <c r="I35" i="1"/>
  <c r="I36" i="1"/>
  <c r="I37" i="1"/>
  <c r="I38" i="1"/>
  <c r="I40" i="1"/>
  <c r="I44" i="1"/>
  <c r="I45" i="1"/>
  <c r="I52" i="1"/>
  <c r="I53" i="1"/>
  <c r="I56" i="1"/>
  <c r="I57" i="1"/>
  <c r="I58" i="1"/>
  <c r="I59" i="1"/>
  <c r="I63" i="1"/>
  <c r="I64" i="1"/>
  <c r="I65" i="1"/>
  <c r="I66" i="1"/>
  <c r="I67" i="1"/>
  <c r="I74" i="1"/>
  <c r="I77" i="1"/>
  <c r="I78" i="1"/>
  <c r="I81" i="1"/>
  <c r="I84" i="1"/>
  <c r="I85" i="1"/>
  <c r="I87" i="1"/>
  <c r="I88" i="1"/>
  <c r="I89" i="1"/>
  <c r="I90" i="1"/>
  <c r="I91" i="1"/>
  <c r="I94" i="1"/>
  <c r="I98" i="1"/>
  <c r="I99" i="1"/>
  <c r="I100" i="1"/>
  <c r="I101" i="1"/>
  <c r="I102" i="1"/>
  <c r="I105" i="1"/>
  <c r="I107" i="1"/>
  <c r="I108" i="1"/>
  <c r="I113" i="1"/>
  <c r="I116" i="1"/>
  <c r="I118" i="1"/>
  <c r="I119" i="1"/>
  <c r="I121" i="1"/>
  <c r="I122" i="1"/>
  <c r="I126" i="1"/>
  <c r="I127" i="1"/>
  <c r="I128" i="1"/>
  <c r="I135" i="1"/>
  <c r="I141" i="1"/>
  <c r="I142" i="1"/>
  <c r="I143" i="1"/>
  <c r="I144" i="1"/>
  <c r="I147" i="1"/>
  <c r="I148" i="1"/>
  <c r="I149" i="1"/>
  <c r="I150" i="1"/>
  <c r="I151" i="1"/>
  <c r="I153" i="1"/>
  <c r="I154" i="1"/>
  <c r="I155" i="1"/>
  <c r="I157" i="1"/>
  <c r="I161" i="1"/>
  <c r="I162" i="1"/>
  <c r="I163" i="1"/>
  <c r="I164" i="1"/>
  <c r="I165" i="1"/>
  <c r="I167" i="1"/>
  <c r="I168" i="1"/>
  <c r="I169" i="1"/>
  <c r="I170" i="1"/>
  <c r="I171" i="1"/>
  <c r="I172" i="1"/>
  <c r="I173" i="1"/>
  <c r="I174" i="1"/>
  <c r="I178" i="1"/>
  <c r="I179" i="1"/>
  <c r="I181" i="1"/>
  <c r="I182" i="1"/>
  <c r="I183" i="1"/>
  <c r="I189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6" i="1"/>
  <c r="I207" i="1"/>
  <c r="I208" i="1"/>
  <c r="I209" i="1"/>
  <c r="I210" i="1"/>
  <c r="I212" i="1"/>
  <c r="I213" i="1"/>
  <c r="I214" i="1"/>
  <c r="I215" i="1"/>
  <c r="I216" i="1"/>
  <c r="I220" i="1"/>
  <c r="I223" i="1"/>
  <c r="I224" i="1"/>
  <c r="I227" i="1"/>
  <c r="I228" i="1"/>
  <c r="I229" i="1"/>
  <c r="I230" i="1"/>
  <c r="I231" i="1"/>
  <c r="I232" i="1"/>
  <c r="I233" i="1"/>
  <c r="I235" i="1"/>
  <c r="I236" i="1"/>
  <c r="I237" i="1"/>
  <c r="I238" i="1"/>
  <c r="I240" i="1"/>
  <c r="I249" i="1"/>
  <c r="I250" i="1"/>
  <c r="I251" i="1"/>
  <c r="I257" i="1"/>
  <c r="I262" i="1"/>
  <c r="I263" i="1"/>
  <c r="I264" i="1"/>
  <c r="I265" i="1"/>
  <c r="I267" i="1"/>
  <c r="I268" i="1"/>
  <c r="I269" i="1"/>
  <c r="I270" i="1"/>
  <c r="I271" i="1"/>
  <c r="I272" i="1"/>
  <c r="I273" i="1"/>
  <c r="I274" i="1"/>
  <c r="I278" i="1"/>
  <c r="I279" i="1"/>
  <c r="I281" i="1"/>
  <c r="I282" i="1"/>
  <c r="I293" i="1"/>
  <c r="I294" i="1"/>
  <c r="I295" i="1"/>
  <c r="I296" i="1"/>
  <c r="I297" i="1"/>
  <c r="I298" i="1"/>
  <c r="I299" i="1"/>
  <c r="I301" i="1"/>
  <c r="I302" i="1"/>
  <c r="I305" i="1"/>
  <c r="I306" i="1"/>
  <c r="I309" i="1"/>
  <c r="I311" i="1"/>
  <c r="I312" i="1"/>
  <c r="I324" i="1"/>
  <c r="I325" i="1"/>
  <c r="I328" i="1"/>
  <c r="I333" i="1"/>
  <c r="I334" i="1"/>
  <c r="I337" i="1"/>
  <c r="I338" i="1"/>
  <c r="I339" i="1"/>
  <c r="I344" i="1"/>
  <c r="I345" i="1"/>
  <c r="I346" i="1"/>
  <c r="I347" i="1"/>
  <c r="I348" i="1"/>
  <c r="I355" i="1"/>
  <c r="I364" i="1"/>
  <c r="I367" i="1"/>
  <c r="I368" i="1"/>
  <c r="I371" i="1"/>
  <c r="I372" i="1"/>
  <c r="I376" i="1"/>
  <c r="I377" i="1"/>
  <c r="I379" i="1"/>
  <c r="I380" i="1"/>
  <c r="I384" i="1"/>
  <c r="I385" i="1"/>
  <c r="I386" i="1"/>
  <c r="I387" i="1"/>
  <c r="I393" i="1"/>
  <c r="I394" i="1"/>
  <c r="I395" i="1"/>
  <c r="I396" i="1"/>
  <c r="I398" i="1"/>
  <c r="I399" i="1"/>
  <c r="I400" i="1"/>
  <c r="I402" i="1"/>
  <c r="I403" i="1"/>
  <c r="I406" i="1"/>
  <c r="I407" i="1"/>
  <c r="I408" i="1"/>
  <c r="I409" i="1"/>
  <c r="I413" i="1"/>
  <c r="I423" i="1"/>
  <c r="I424" i="1"/>
  <c r="I427" i="1"/>
  <c r="I435" i="1"/>
  <c r="I436" i="1"/>
  <c r="I437" i="1"/>
  <c r="I438" i="1"/>
  <c r="I441" i="1"/>
  <c r="I450" i="1"/>
  <c r="I455" i="1"/>
  <c r="I463" i="1"/>
  <c r="I471" i="1"/>
  <c r="I474" i="1"/>
  <c r="I476" i="1"/>
  <c r="I477" i="1"/>
  <c r="I478" i="1"/>
  <c r="I479" i="1"/>
  <c r="I480" i="1"/>
  <c r="I483" i="1"/>
  <c r="I484" i="1"/>
  <c r="I485" i="1"/>
  <c r="I486" i="1"/>
  <c r="I490" i="1"/>
  <c r="I491" i="1"/>
  <c r="I492" i="1"/>
  <c r="I493" i="1"/>
  <c r="I494" i="1"/>
  <c r="I495" i="1"/>
  <c r="I502" i="1"/>
  <c r="I506" i="1"/>
  <c r="I511" i="1"/>
  <c r="I512" i="1"/>
  <c r="I513" i="1"/>
  <c r="I514" i="1"/>
  <c r="I517" i="1"/>
  <c r="I521" i="1"/>
  <c r="I522" i="1"/>
  <c r="I523" i="1"/>
  <c r="I524" i="1"/>
  <c r="I525" i="1"/>
  <c r="I526" i="1"/>
  <c r="I528" i="1"/>
  <c r="I529" i="1"/>
  <c r="I530" i="1"/>
  <c r="I533" i="1"/>
  <c r="I539" i="1"/>
  <c r="I540" i="1"/>
  <c r="I541" i="1"/>
  <c r="I543" i="1"/>
  <c r="I548" i="1"/>
  <c r="I551" i="1"/>
  <c r="I554" i="1"/>
  <c r="I555" i="1"/>
  <c r="I558" i="1"/>
  <c r="I561" i="1"/>
  <c r="I2" i="1"/>
  <c r="I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4" i="1"/>
</calcChain>
</file>

<file path=xl/sharedStrings.xml><?xml version="1.0" encoding="utf-8"?>
<sst xmlns="http://schemas.openxmlformats.org/spreadsheetml/2006/main" count="583" uniqueCount="583">
  <si>
    <t>날짜</t>
  </si>
  <si>
    <t>종가</t>
  </si>
  <si>
    <t>전일비</t>
  </si>
  <si>
    <t>시가</t>
  </si>
  <si>
    <t>고가</t>
  </si>
  <si>
    <t>저가</t>
  </si>
  <si>
    <t>거래량</t>
  </si>
  <si>
    <t>3일이동평균</t>
  </si>
  <si>
    <t>수익률</t>
  </si>
  <si>
    <t>자산</t>
  </si>
  <si>
    <t>2015.12.17</t>
  </si>
  <si>
    <t>2015.12.18</t>
  </si>
  <si>
    <t>2015.12.21</t>
  </si>
  <si>
    <t>2015.12.22</t>
  </si>
  <si>
    <t>2015.12.23</t>
  </si>
  <si>
    <t>2015.12.24</t>
  </si>
  <si>
    <t>2015.12.28</t>
  </si>
  <si>
    <t>2015.12.29</t>
  </si>
  <si>
    <t>2015.12.30</t>
  </si>
  <si>
    <t>2016.01.04</t>
  </si>
  <si>
    <t>2016.01.05</t>
  </si>
  <si>
    <t>2016.01.06</t>
  </si>
  <si>
    <t>2016.01.07</t>
  </si>
  <si>
    <t>2016.01.08</t>
  </si>
  <si>
    <t>2016.01.11</t>
  </si>
  <si>
    <t>2016.01.12</t>
  </si>
  <si>
    <t>2016.01.13</t>
  </si>
  <si>
    <t>2016.01.14</t>
  </si>
  <si>
    <t>2016.01.15</t>
  </si>
  <si>
    <t>2016.01.18</t>
  </si>
  <si>
    <t>2016.01.19</t>
  </si>
  <si>
    <t>2016.01.20</t>
  </si>
  <si>
    <t>2016.01.21</t>
  </si>
  <si>
    <t>2016.01.22</t>
  </si>
  <si>
    <t>2016.01.25</t>
  </si>
  <si>
    <t>2016.01.26</t>
  </si>
  <si>
    <t>2016.01.27</t>
  </si>
  <si>
    <t>2016.01.28</t>
  </si>
  <si>
    <t>2016.01.29</t>
  </si>
  <si>
    <t>2016.02.01</t>
  </si>
  <si>
    <t>2016.02.02</t>
  </si>
  <si>
    <t>2016.02.03</t>
  </si>
  <si>
    <t>2016.02.04</t>
  </si>
  <si>
    <t>2016.02.05</t>
  </si>
  <si>
    <t>2016.02.11</t>
  </si>
  <si>
    <t>2016.02.12</t>
  </si>
  <si>
    <t>2016.02.15</t>
  </si>
  <si>
    <t>2016.02.16</t>
  </si>
  <si>
    <t>2016.02.17</t>
  </si>
  <si>
    <t>2016.02.18</t>
  </si>
  <si>
    <t>2016.02.19</t>
  </si>
  <si>
    <t>2016.02.22</t>
  </si>
  <si>
    <t>2016.02.23</t>
  </si>
  <si>
    <t>2016.02.24</t>
  </si>
  <si>
    <t>2016.02.25</t>
  </si>
  <si>
    <t>2016.02.26</t>
  </si>
  <si>
    <t>2016.02.29</t>
  </si>
  <si>
    <t>2016.03.02</t>
  </si>
  <si>
    <t>2016.03.03</t>
  </si>
  <si>
    <t>2016.03.04</t>
  </si>
  <si>
    <t>2016.03.07</t>
  </si>
  <si>
    <t>2016.03.08</t>
  </si>
  <si>
    <t>2016.03.09</t>
  </si>
  <si>
    <t>2016.03.10</t>
  </si>
  <si>
    <t>2016.03.11</t>
  </si>
  <si>
    <t>2016.03.14</t>
  </si>
  <si>
    <t>2016.03.15</t>
  </si>
  <si>
    <t>2016.03.16</t>
  </si>
  <si>
    <t>2016.03.17</t>
  </si>
  <si>
    <t>2016.03.18</t>
  </si>
  <si>
    <t>2016.03.21</t>
  </si>
  <si>
    <t>2016.03.22</t>
  </si>
  <si>
    <t>2016.03.23</t>
  </si>
  <si>
    <t>2016.03.24</t>
  </si>
  <si>
    <t>2016.03.25</t>
  </si>
  <si>
    <t>2016.03.28</t>
  </si>
  <si>
    <t>2016.03.29</t>
  </si>
  <si>
    <t>2016.03.30</t>
  </si>
  <si>
    <t>2016.03.31</t>
  </si>
  <si>
    <t>2016.04.01</t>
  </si>
  <si>
    <t>2016.04.04</t>
  </si>
  <si>
    <t>2016.04.05</t>
  </si>
  <si>
    <t>2016.04.06</t>
  </si>
  <si>
    <t>2016.04.07</t>
  </si>
  <si>
    <t>2016.04.08</t>
  </si>
  <si>
    <t>2016.04.11</t>
  </si>
  <si>
    <t>2016.04.12</t>
  </si>
  <si>
    <t>2016.04.14</t>
  </si>
  <si>
    <t>2016.04.15</t>
  </si>
  <si>
    <t>2016.04.18</t>
  </si>
  <si>
    <t>2016.04.19</t>
  </si>
  <si>
    <t>2016.04.20</t>
  </si>
  <si>
    <t>2016.04.21</t>
  </si>
  <si>
    <t>2016.04.22</t>
  </si>
  <si>
    <t>2016.04.25</t>
  </si>
  <si>
    <t>2016.04.26</t>
  </si>
  <si>
    <t>2016.04.27</t>
  </si>
  <si>
    <t>2016.04.28</t>
  </si>
  <si>
    <t>2016.04.29</t>
  </si>
  <si>
    <t>2016.05.02</t>
  </si>
  <si>
    <t>2016.05.03</t>
  </si>
  <si>
    <t>2016.05.04</t>
  </si>
  <si>
    <t>2016.05.09</t>
  </si>
  <si>
    <t>2016.05.10</t>
  </si>
  <si>
    <t>2016.05.11</t>
  </si>
  <si>
    <t>2016.05.12</t>
  </si>
  <si>
    <t>2016.05.13</t>
  </si>
  <si>
    <t>2016.05.16</t>
  </si>
  <si>
    <t>2016.05.17</t>
  </si>
  <si>
    <t>2016.05.18</t>
  </si>
  <si>
    <t>2016.05.19</t>
  </si>
  <si>
    <t>2016.05.20</t>
  </si>
  <si>
    <t>2016.05.23</t>
  </si>
  <si>
    <t>2016.05.24</t>
  </si>
  <si>
    <t>2016.05.25</t>
  </si>
  <si>
    <t>2016.05.26</t>
  </si>
  <si>
    <t>2016.05.27</t>
  </si>
  <si>
    <t>2016.05.30</t>
  </si>
  <si>
    <t>2016.05.31</t>
  </si>
  <si>
    <t>2016.06.01</t>
  </si>
  <si>
    <t>2016.06.02</t>
  </si>
  <si>
    <t>2016.06.03</t>
  </si>
  <si>
    <t>2016.06.07</t>
  </si>
  <si>
    <t>2016.06.08</t>
  </si>
  <si>
    <t>2016.06.09</t>
  </si>
  <si>
    <t>2016.06.10</t>
  </si>
  <si>
    <t>2016.06.13</t>
  </si>
  <si>
    <t>2016.06.14</t>
  </si>
  <si>
    <t>2016.06.15</t>
  </si>
  <si>
    <t>2016.06.16</t>
  </si>
  <si>
    <t>2016.06.17</t>
  </si>
  <si>
    <t>2016.06.20</t>
  </si>
  <si>
    <t>2016.06.21</t>
  </si>
  <si>
    <t>2016.06.22</t>
  </si>
  <si>
    <t>2016.06.23</t>
  </si>
  <si>
    <t>2016.06.24</t>
  </si>
  <si>
    <t>2016.06.27</t>
  </si>
  <si>
    <t>2016.06.28</t>
  </si>
  <si>
    <t>2016.06.29</t>
  </si>
  <si>
    <t>2016.06.30</t>
  </si>
  <si>
    <t>2016.07.01</t>
  </si>
  <si>
    <t>2016.07.04</t>
  </si>
  <si>
    <t>2016.07.05</t>
  </si>
  <si>
    <t>2016.07.06</t>
  </si>
  <si>
    <t>2016.07.07</t>
  </si>
  <si>
    <t>2016.07.08</t>
  </si>
  <si>
    <t>2016.07.11</t>
  </si>
  <si>
    <t>2016.07.12</t>
  </si>
  <si>
    <t>2016.07.13</t>
  </si>
  <si>
    <t>2016.07.14</t>
  </si>
  <si>
    <t>2016.07.15</t>
  </si>
  <si>
    <t>2016.07.18</t>
  </si>
  <si>
    <t>2016.07.19</t>
  </si>
  <si>
    <t>2016.07.20</t>
  </si>
  <si>
    <t>2016.07.21</t>
  </si>
  <si>
    <t>2016.07.22</t>
  </si>
  <si>
    <t>2016.07.25</t>
  </si>
  <si>
    <t>2016.07.26</t>
  </si>
  <si>
    <t>2016.07.27</t>
  </si>
  <si>
    <t>2016.07.28</t>
  </si>
  <si>
    <t>2016.07.29</t>
  </si>
  <si>
    <t>2016.08.01</t>
  </si>
  <si>
    <t>2016.08.02</t>
  </si>
  <si>
    <t>2016.08.03</t>
  </si>
  <si>
    <t>2016.08.04</t>
  </si>
  <si>
    <t>2016.08.05</t>
  </si>
  <si>
    <t>2016.08.08</t>
  </si>
  <si>
    <t>2016.08.09</t>
  </si>
  <si>
    <t>2016.08.10</t>
  </si>
  <si>
    <t>2016.08.11</t>
  </si>
  <si>
    <t>2016.08.12</t>
  </si>
  <si>
    <t>2016.08.16</t>
  </si>
  <si>
    <t>2016.08.17</t>
  </si>
  <si>
    <t>2016.08.18</t>
  </si>
  <si>
    <t>2016.08.19</t>
  </si>
  <si>
    <t>2016.08.22</t>
  </si>
  <si>
    <t>2016.08.23</t>
  </si>
  <si>
    <t>2016.08.24</t>
  </si>
  <si>
    <t>2016.08.25</t>
  </si>
  <si>
    <t>2016.08.26</t>
  </si>
  <si>
    <t>2016.08.29</t>
  </si>
  <si>
    <t>2016.08.30</t>
  </si>
  <si>
    <t>2016.08.31</t>
  </si>
  <si>
    <t>2016.09.01</t>
  </si>
  <si>
    <t>2016.09.02</t>
  </si>
  <si>
    <t>2016.09.05</t>
  </si>
  <si>
    <t>2016.09.06</t>
  </si>
  <si>
    <t>2016.09.07</t>
  </si>
  <si>
    <t>2016.09.08</t>
  </si>
  <si>
    <t>2016.09.09</t>
  </si>
  <si>
    <t>2016.09.12</t>
  </si>
  <si>
    <t>2016.09.13</t>
  </si>
  <si>
    <t>2016.09.19</t>
  </si>
  <si>
    <t>2016.09.20</t>
  </si>
  <si>
    <t>2016.09.21</t>
  </si>
  <si>
    <t>2016.09.22</t>
  </si>
  <si>
    <t>2016.09.23</t>
  </si>
  <si>
    <t>2016.09.26</t>
  </si>
  <si>
    <t>2016.09.27</t>
  </si>
  <si>
    <t>2016.09.28</t>
  </si>
  <si>
    <t>2016.09.29</t>
  </si>
  <si>
    <t>2016.09.30</t>
  </si>
  <si>
    <t>2016.10.04</t>
  </si>
  <si>
    <t>2016.10.05</t>
  </si>
  <si>
    <t>2016.10.06</t>
  </si>
  <si>
    <t>2016.10.07</t>
  </si>
  <si>
    <t>2016.10.10</t>
  </si>
  <si>
    <t>2016.10.11</t>
  </si>
  <si>
    <t>2016.10.12</t>
  </si>
  <si>
    <t>2016.10.13</t>
  </si>
  <si>
    <t>2016.10.14</t>
  </si>
  <si>
    <t>2016.10.17</t>
  </si>
  <si>
    <t>2016.10.18</t>
  </si>
  <si>
    <t>2016.10.19</t>
  </si>
  <si>
    <t>2016.10.20</t>
  </si>
  <si>
    <t>2016.10.21</t>
  </si>
  <si>
    <t>2016.10.24</t>
  </si>
  <si>
    <t>2016.10.25</t>
  </si>
  <si>
    <t>2016.10.26</t>
  </si>
  <si>
    <t>2016.10.27</t>
  </si>
  <si>
    <t>2016.10.28</t>
  </si>
  <si>
    <t>2016.10.31</t>
  </si>
  <si>
    <t>2016.11.01</t>
  </si>
  <si>
    <t>2016.11.02</t>
  </si>
  <si>
    <t>2016.11.03</t>
  </si>
  <si>
    <t>2016.11.04</t>
  </si>
  <si>
    <t>2016.11.07</t>
  </si>
  <si>
    <t>2016.11.08</t>
  </si>
  <si>
    <t>2016.11.09</t>
  </si>
  <si>
    <t>2016.11.10</t>
  </si>
  <si>
    <t>2016.11.11</t>
  </si>
  <si>
    <t>2016.11.14</t>
  </si>
  <si>
    <t>2016.11.15</t>
  </si>
  <si>
    <t>2016.11.16</t>
  </si>
  <si>
    <t>2016.11.17</t>
  </si>
  <si>
    <t>2016.11.18</t>
  </si>
  <si>
    <t>2016.11.21</t>
  </si>
  <si>
    <t>2016.11.22</t>
  </si>
  <si>
    <t>2016.11.23</t>
  </si>
  <si>
    <t>2016.11.24</t>
  </si>
  <si>
    <t>2016.11.25</t>
  </si>
  <si>
    <t>2016.11.28</t>
  </si>
  <si>
    <t>2016.11.29</t>
  </si>
  <si>
    <t>2016.11.30</t>
  </si>
  <si>
    <t>2016.12.01</t>
  </si>
  <si>
    <t>2016.12.02</t>
  </si>
  <si>
    <t>2016.12.05</t>
  </si>
  <si>
    <t>2016.12.06</t>
  </si>
  <si>
    <t>2016.12.07</t>
  </si>
  <si>
    <t>2016.12.08</t>
  </si>
  <si>
    <t>2016.12.09</t>
  </si>
  <si>
    <t>2016.12.12</t>
  </si>
  <si>
    <t>2016.12.13</t>
  </si>
  <si>
    <t>2016.12.14</t>
  </si>
  <si>
    <t>2016.12.15</t>
  </si>
  <si>
    <t>2016.12.16</t>
  </si>
  <si>
    <t>2016.12.19</t>
  </si>
  <si>
    <t>2016.12.20</t>
  </si>
  <si>
    <t>2016.12.21</t>
  </si>
  <si>
    <t>2016.12.22</t>
  </si>
  <si>
    <t>2016.12.23</t>
  </si>
  <si>
    <t>2016.12.26</t>
  </si>
  <si>
    <t>2016.12.27</t>
  </si>
  <si>
    <t>2016.12.28</t>
  </si>
  <si>
    <t>2016.12.29</t>
  </si>
  <si>
    <t>2017.01.02</t>
  </si>
  <si>
    <t>2017.01.03</t>
  </si>
  <si>
    <t>2017.01.04</t>
  </si>
  <si>
    <t>2017.01.05</t>
  </si>
  <si>
    <t>2017.01.06</t>
  </si>
  <si>
    <t>2017.01.09</t>
  </si>
  <si>
    <t>2017.01.10</t>
  </si>
  <si>
    <t>2017.01.11</t>
  </si>
  <si>
    <t>2017.01.12</t>
  </si>
  <si>
    <t>2017.01.13</t>
  </si>
  <si>
    <t>2017.01.16</t>
  </si>
  <si>
    <t>2017.01.17</t>
  </si>
  <si>
    <t>2017.01.18</t>
  </si>
  <si>
    <t>2017.01.19</t>
  </si>
  <si>
    <t>2017.01.20</t>
  </si>
  <si>
    <t>2017.01.23</t>
  </si>
  <si>
    <t>2017.01.24</t>
  </si>
  <si>
    <t>2017.01.25</t>
  </si>
  <si>
    <t>2017.01.26</t>
  </si>
  <si>
    <t>2017.01.31</t>
  </si>
  <si>
    <t>2017.02.01</t>
  </si>
  <si>
    <t>2017.02.02</t>
  </si>
  <si>
    <t>2017.02.03</t>
  </si>
  <si>
    <t>2017.02.06</t>
  </si>
  <si>
    <t>2017.02.07</t>
  </si>
  <si>
    <t>2017.02.08</t>
  </si>
  <si>
    <t>2017.02.09</t>
  </si>
  <si>
    <t>2017.02.10</t>
  </si>
  <si>
    <t>2017.02.13</t>
  </si>
  <si>
    <t>2017.02.14</t>
  </si>
  <si>
    <t>2017.02.15</t>
  </si>
  <si>
    <t>2017.02.16</t>
  </si>
  <si>
    <t>2017.02.17</t>
  </si>
  <si>
    <t>2017.02.20</t>
  </si>
  <si>
    <t>2017.02.21</t>
  </si>
  <si>
    <t>2017.02.22</t>
  </si>
  <si>
    <t>2017.02.23</t>
  </si>
  <si>
    <t>2017.02.24</t>
  </si>
  <si>
    <t>2017.02.27</t>
  </si>
  <si>
    <t>2017.02.28</t>
  </si>
  <si>
    <t>2017.03.02</t>
  </si>
  <si>
    <t>2017.03.03</t>
  </si>
  <si>
    <t>2017.03.06</t>
  </si>
  <si>
    <t>2017.03.07</t>
  </si>
  <si>
    <t>2017.03.08</t>
  </si>
  <si>
    <t>2017.03.09</t>
  </si>
  <si>
    <t>2017.03.10</t>
  </si>
  <si>
    <t>2017.03.13</t>
  </si>
  <si>
    <t>2017.03.14</t>
  </si>
  <si>
    <t>2017.03.15</t>
  </si>
  <si>
    <t>2017.03.16</t>
  </si>
  <si>
    <t>2017.03.17</t>
  </si>
  <si>
    <t>2017.03.20</t>
  </si>
  <si>
    <t>2017.03.21</t>
  </si>
  <si>
    <t>2017.03.22</t>
  </si>
  <si>
    <t>2017.03.23</t>
  </si>
  <si>
    <t>2017.03.24</t>
  </si>
  <si>
    <t>2017.03.27</t>
  </si>
  <si>
    <t>2017.03.28</t>
  </si>
  <si>
    <t>2017.03.29</t>
  </si>
  <si>
    <t>2017.03.30</t>
  </si>
  <si>
    <t>2017.03.31</t>
  </si>
  <si>
    <t>2017.04.03</t>
  </si>
  <si>
    <t>2017.04.04</t>
  </si>
  <si>
    <t>2017.04.05</t>
  </si>
  <si>
    <t>2017.04.06</t>
  </si>
  <si>
    <t>2017.04.07</t>
  </si>
  <si>
    <t>2017.04.10</t>
  </si>
  <si>
    <t>2017.04.11</t>
  </si>
  <si>
    <t>2017.04.12</t>
  </si>
  <si>
    <t>2017.04.13</t>
  </si>
  <si>
    <t>2017.04.14</t>
  </si>
  <si>
    <t>2017.04.17</t>
  </si>
  <si>
    <t>2017.04.18</t>
  </si>
  <si>
    <t>2017.04.19</t>
  </si>
  <si>
    <t>2017.04.20</t>
  </si>
  <si>
    <t>2017.04.21</t>
  </si>
  <si>
    <t>2017.04.24</t>
  </si>
  <si>
    <t>2017.04.25</t>
  </si>
  <si>
    <t>2017.04.26</t>
  </si>
  <si>
    <t>2017.04.27</t>
  </si>
  <si>
    <t>2017.04.28</t>
  </si>
  <si>
    <t>2017.05.02</t>
  </si>
  <si>
    <t>2017.05.04</t>
  </si>
  <si>
    <t>2017.05.08</t>
  </si>
  <si>
    <t>2017.05.10</t>
  </si>
  <si>
    <t>2017.05.11</t>
  </si>
  <si>
    <t>2017.05.12</t>
  </si>
  <si>
    <t>2017.05.15</t>
  </si>
  <si>
    <t>2017.05.16</t>
  </si>
  <si>
    <t>2017.05.17</t>
  </si>
  <si>
    <t>2017.05.18</t>
  </si>
  <si>
    <t>2017.05.19</t>
  </si>
  <si>
    <t>2017.05.22</t>
  </si>
  <si>
    <t>2017.05.23</t>
  </si>
  <si>
    <t>2017.05.24</t>
  </si>
  <si>
    <t>2017.05.25</t>
  </si>
  <si>
    <t>2017.05.26</t>
  </si>
  <si>
    <t>2017.05.29</t>
  </si>
  <si>
    <t>2017.05.30</t>
  </si>
  <si>
    <t>2017.05.31</t>
  </si>
  <si>
    <t>2017.06.01</t>
  </si>
  <si>
    <t>2017.06.02</t>
  </si>
  <si>
    <t>2017.06.05</t>
  </si>
  <si>
    <t>2017.06.07</t>
  </si>
  <si>
    <t>2017.06.08</t>
  </si>
  <si>
    <t>2017.06.09</t>
  </si>
  <si>
    <t>2017.06.12</t>
  </si>
  <si>
    <t>2017.06.13</t>
  </si>
  <si>
    <t>2017.06.14</t>
  </si>
  <si>
    <t>2017.06.15</t>
  </si>
  <si>
    <t>2017.06.16</t>
  </si>
  <si>
    <t>2017.06.19</t>
  </si>
  <si>
    <t>2017.06.20</t>
  </si>
  <si>
    <t>2017.06.21</t>
  </si>
  <si>
    <t>2017.06.22</t>
  </si>
  <si>
    <t>2017.06.23</t>
  </si>
  <si>
    <t>2017.06.26</t>
  </si>
  <si>
    <t>2017.06.27</t>
  </si>
  <si>
    <t>2017.06.28</t>
  </si>
  <si>
    <t>2017.06.29</t>
  </si>
  <si>
    <t>2017.06.30</t>
  </si>
  <si>
    <t>2017.07.03</t>
  </si>
  <si>
    <t>2017.07.04</t>
  </si>
  <si>
    <t>2017.07.05</t>
  </si>
  <si>
    <t>2017.07.06</t>
  </si>
  <si>
    <t>2017.07.07</t>
  </si>
  <si>
    <t>2017.07.10</t>
  </si>
  <si>
    <t>2017.07.11</t>
  </si>
  <si>
    <t>2017.07.12</t>
  </si>
  <si>
    <t>2017.07.13</t>
  </si>
  <si>
    <t>2017.07.14</t>
  </si>
  <si>
    <t>2017.07.17</t>
  </si>
  <si>
    <t>2017.07.18</t>
  </si>
  <si>
    <t>2017.07.19</t>
  </si>
  <si>
    <t>2017.07.20</t>
  </si>
  <si>
    <t>2017.07.21</t>
  </si>
  <si>
    <t>2017.07.24</t>
  </si>
  <si>
    <t>2017.07.25</t>
  </si>
  <si>
    <t>2017.07.26</t>
  </si>
  <si>
    <t>2017.07.27</t>
  </si>
  <si>
    <t>2017.07.28</t>
  </si>
  <si>
    <t>2017.07.31</t>
  </si>
  <si>
    <t>2017.08.01</t>
  </si>
  <si>
    <t>2017.08.02</t>
  </si>
  <si>
    <t>2017.08.03</t>
  </si>
  <si>
    <t>2017.08.04</t>
  </si>
  <si>
    <t>2017.08.07</t>
  </si>
  <si>
    <t>2017.08.08</t>
  </si>
  <si>
    <t>2017.08.09</t>
  </si>
  <si>
    <t>2017.08.10</t>
  </si>
  <si>
    <t>2017.08.11</t>
  </si>
  <si>
    <t>2017.08.14</t>
  </si>
  <si>
    <t>2017.08.16</t>
  </si>
  <si>
    <t>2017.08.17</t>
  </si>
  <si>
    <t>2017.08.18</t>
  </si>
  <si>
    <t>2017.08.21</t>
  </si>
  <si>
    <t>2017.08.22</t>
  </si>
  <si>
    <t>2017.08.23</t>
  </si>
  <si>
    <t>2017.08.24</t>
  </si>
  <si>
    <t>2017.08.25</t>
  </si>
  <si>
    <t>2017.08.28</t>
  </si>
  <si>
    <t>2017.08.29</t>
  </si>
  <si>
    <t>2017.08.30</t>
  </si>
  <si>
    <t>2017.08.31</t>
  </si>
  <si>
    <t>2017.09.01</t>
  </si>
  <si>
    <t>2017.09.04</t>
  </si>
  <si>
    <t>2017.09.05</t>
  </si>
  <si>
    <t>2017.09.06</t>
  </si>
  <si>
    <t>2017.09.07</t>
  </si>
  <si>
    <t>2017.09.08</t>
  </si>
  <si>
    <t>2017.09.11</t>
  </si>
  <si>
    <t>2017.09.12</t>
  </si>
  <si>
    <t>2017.09.13</t>
  </si>
  <si>
    <t>2017.09.14</t>
  </si>
  <si>
    <t>2017.09.15</t>
  </si>
  <si>
    <t>2017.09.18</t>
  </si>
  <si>
    <t>2017.09.19</t>
  </si>
  <si>
    <t>2017.09.20</t>
  </si>
  <si>
    <t>2017.09.21</t>
  </si>
  <si>
    <t>2017.09.22</t>
  </si>
  <si>
    <t>2017.09.25</t>
  </si>
  <si>
    <t>2017.09.26</t>
  </si>
  <si>
    <t>2017.09.27</t>
  </si>
  <si>
    <t>2017.09.28</t>
  </si>
  <si>
    <t>2017.09.29</t>
  </si>
  <si>
    <t>2017.10.10</t>
  </si>
  <si>
    <t>2017.10.11</t>
  </si>
  <si>
    <t>2017.10.12</t>
  </si>
  <si>
    <t>2017.10.13</t>
  </si>
  <si>
    <t>2017.10.16</t>
  </si>
  <si>
    <t>2017.10.17</t>
  </si>
  <si>
    <t>2017.10.18</t>
  </si>
  <si>
    <t>2017.10.19</t>
  </si>
  <si>
    <t>2017.10.20</t>
  </si>
  <si>
    <t>2017.10.23</t>
  </si>
  <si>
    <t>2017.10.24</t>
  </si>
  <si>
    <t>2017.10.25</t>
  </si>
  <si>
    <t>2017.10.26</t>
  </si>
  <si>
    <t>2017.10.27</t>
  </si>
  <si>
    <t>2017.10.30</t>
  </si>
  <si>
    <t>2017.10.31</t>
  </si>
  <si>
    <t>2017.11.01</t>
  </si>
  <si>
    <t>2017.11.02</t>
  </si>
  <si>
    <t>2017.11.03</t>
  </si>
  <si>
    <t>2017.11.06</t>
  </si>
  <si>
    <t>2017.11.07</t>
  </si>
  <si>
    <t>2017.11.08</t>
  </si>
  <si>
    <t>2017.11.09</t>
  </si>
  <si>
    <t>2017.11.10</t>
  </si>
  <si>
    <t>2017.11.13</t>
  </si>
  <si>
    <t>2017.11.14</t>
  </si>
  <si>
    <t>2017.11.15</t>
  </si>
  <si>
    <t>2017.11.16</t>
  </si>
  <si>
    <t>2017.11.17</t>
  </si>
  <si>
    <t>2017.11.20</t>
  </si>
  <si>
    <t>2017.11.21</t>
  </si>
  <si>
    <t>2017.11.22</t>
  </si>
  <si>
    <t>2017.11.23</t>
  </si>
  <si>
    <t>2017.11.24</t>
  </si>
  <si>
    <t>2017.11.27</t>
  </si>
  <si>
    <t>2017.11.28</t>
  </si>
  <si>
    <t>2017.11.29</t>
  </si>
  <si>
    <t>2017.11.30</t>
  </si>
  <si>
    <t>2017.12.01</t>
  </si>
  <si>
    <t>2017.12.04</t>
  </si>
  <si>
    <t>2017.12.05</t>
  </si>
  <si>
    <t>2017.12.06</t>
  </si>
  <si>
    <t>2017.12.07</t>
  </si>
  <si>
    <t>2017.12.08</t>
  </si>
  <si>
    <t>2017.12.11</t>
  </si>
  <si>
    <t>2017.12.12</t>
  </si>
  <si>
    <t>2017.12.13</t>
  </si>
  <si>
    <t>2017.12.14</t>
  </si>
  <si>
    <t>2017.12.15</t>
  </si>
  <si>
    <t>2017.12.18</t>
  </si>
  <si>
    <t>2017.12.19</t>
  </si>
  <si>
    <t>2017.12.20</t>
  </si>
  <si>
    <t>2017.12.21</t>
  </si>
  <si>
    <t>2017.12.22</t>
  </si>
  <si>
    <t>2017.12.26</t>
  </si>
  <si>
    <t>2017.12.27</t>
  </si>
  <si>
    <t>2017.12.28</t>
  </si>
  <si>
    <t>2018.01.02</t>
  </si>
  <si>
    <t>2018.01.03</t>
  </si>
  <si>
    <t>2018.01.04</t>
  </si>
  <si>
    <t>2018.01.05</t>
  </si>
  <si>
    <t>2018.01.08</t>
  </si>
  <si>
    <t>2018.01.09</t>
  </si>
  <si>
    <t>2018.01.10</t>
  </si>
  <si>
    <t>2018.01.11</t>
  </si>
  <si>
    <t>2018.01.12</t>
  </si>
  <si>
    <t>2018.01.15</t>
  </si>
  <si>
    <t>2018.01.16</t>
  </si>
  <si>
    <t>2018.01.17</t>
  </si>
  <si>
    <t>2018.01.18</t>
  </si>
  <si>
    <t>2018.01.19</t>
  </si>
  <si>
    <t>2018.01.22</t>
  </si>
  <si>
    <t>2018.01.23</t>
  </si>
  <si>
    <t>2018.01.24</t>
  </si>
  <si>
    <t>2018.01.25</t>
  </si>
  <si>
    <t>2018.01.26</t>
  </si>
  <si>
    <t>2018.01.29</t>
  </si>
  <si>
    <t>2018.01.30</t>
  </si>
  <si>
    <t>2018.01.31</t>
  </si>
  <si>
    <t>2018.02.01</t>
  </si>
  <si>
    <t>2018.02.02</t>
  </si>
  <si>
    <t>2018.02.05</t>
  </si>
  <si>
    <t>2018.02.06</t>
  </si>
  <si>
    <t>2018.02.07</t>
  </si>
  <si>
    <t>2018.02.08</t>
  </si>
  <si>
    <t>2018.02.09</t>
  </si>
  <si>
    <t>2018.02.12</t>
  </si>
  <si>
    <t>2018.02.13</t>
  </si>
  <si>
    <t>2018.02.14</t>
  </si>
  <si>
    <t>2018.02.19</t>
  </si>
  <si>
    <t>2018.02.20</t>
  </si>
  <si>
    <t>2018.02.21</t>
  </si>
  <si>
    <t>2018.02.22</t>
  </si>
  <si>
    <t>2018.02.23</t>
  </si>
  <si>
    <t>2018.02.26</t>
  </si>
  <si>
    <t>2018.02.27</t>
  </si>
  <si>
    <t>2018.02.28</t>
  </si>
  <si>
    <t>2018.03.02</t>
  </si>
  <si>
    <t>2018.03.05</t>
  </si>
  <si>
    <t>2018.03.06</t>
  </si>
  <si>
    <t>2018.03.07</t>
  </si>
  <si>
    <t>2018.03.08</t>
  </si>
  <si>
    <t>2018.03.09</t>
  </si>
  <si>
    <t>2018.03.12</t>
  </si>
  <si>
    <t>2018.03.13</t>
  </si>
  <si>
    <t>2018.03.14</t>
  </si>
  <si>
    <t>2018.03.15</t>
  </si>
  <si>
    <t>2018.03.16</t>
  </si>
  <si>
    <t>2018.03.19</t>
  </si>
  <si>
    <t>2018.03.20</t>
  </si>
  <si>
    <t>2018.03.21</t>
  </si>
  <si>
    <t>2018.03.22</t>
  </si>
  <si>
    <t>2018.03.23</t>
  </si>
  <si>
    <t>2018.03.26</t>
  </si>
  <si>
    <t>2018.03.27</t>
  </si>
  <si>
    <t>2018.03.28</t>
  </si>
  <si>
    <t>2018.03.29</t>
  </si>
  <si>
    <t>2018.03.30</t>
  </si>
  <si>
    <t>2018.04.02</t>
  </si>
  <si>
    <t>거래비용</t>
  </si>
  <si>
    <t>최대자산</t>
  </si>
  <si>
    <t>MDD</t>
  </si>
  <si>
    <t>DD</t>
  </si>
  <si>
    <t>승</t>
    <phoneticPr fontId="1" type="noConversion"/>
  </si>
  <si>
    <t>패</t>
    <phoneticPr fontId="1" type="noConversion"/>
  </si>
  <si>
    <t>승률</t>
    <phoneticPr fontId="1" type="noConversion"/>
  </si>
  <si>
    <t>승수익</t>
    <phoneticPr fontId="1" type="noConversion"/>
  </si>
  <si>
    <t>패수익</t>
    <phoneticPr fontId="1" type="noConversion"/>
  </si>
  <si>
    <t>손익비</t>
    <phoneticPr fontId="1" type="noConversion"/>
  </si>
  <si>
    <t>기대값</t>
    <phoneticPr fontId="1" type="noConversion"/>
  </si>
  <si>
    <t>총수익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</si>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</sst>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굴림"/>
      <family val="2"/>
      <charset val="129"/>
    </font>
    <font>
      <b/>
      <sz val="11"/>
      <color theme="1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0" fontId="4" fillId="0" borderId="0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4" fillId="0" borderId="0" xfId="1" applyNumberFormat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10" fontId="0" fillId="0" borderId="0" xfId="0" applyNumberFormat="1"/>
    <xf numFmtId="0" fontId="4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1"/>
  <sheetViews>
    <sheetView tabSelected="1" workbookViewId="0">
      <selection activeCell="Q2" sqref="Q2"/>
    </sheetView>
  </sheetViews>
  <sheetFormatPr baseColWidth="10" defaultColWidth="8.83203125" defaultRowHeight="14" x14ac:dyDescent="0"/>
  <cols>
    <col min="9" max="9" width="8.83203125" style="4"/>
    <col min="10" max="10" width="12.1640625" bestFit="1" customWidth="1"/>
    <col min="11" max="11" width="8.83203125" style="4"/>
    <col min="14" max="14" width="8.83203125" style="4"/>
    <col min="19" max="19" width="19.83203125" bestFit="1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/>
      <c r="J1" s="1" t="s">
        <v>7</v>
      </c>
      <c r="K1" s="7" t="s">
        <v>8</v>
      </c>
      <c r="L1" s="1" t="s">
        <v>9</v>
      </c>
      <c r="M1" s="6" t="s">
        <v>571</v>
      </c>
      <c r="N1" s="8" t="s">
        <v>573</v>
      </c>
      <c r="O1" s="6" t="s">
        <v>572</v>
      </c>
      <c r="P1" s="6" t="s">
        <v>581</v>
      </c>
      <c r="Q1" s="11" t="s">
        <v>582</v>
      </c>
      <c r="R1" s="2" t="s">
        <v>570</v>
      </c>
      <c r="S1" s="5">
        <v>7.5000000000000002E-4</v>
      </c>
    </row>
    <row r="2" spans="1:19">
      <c r="A2" s="1">
        <v>0</v>
      </c>
      <c r="B2" t="s">
        <v>10</v>
      </c>
      <c r="C2">
        <v>10330</v>
      </c>
      <c r="D2">
        <v>390</v>
      </c>
      <c r="E2">
        <v>10240</v>
      </c>
      <c r="F2">
        <v>10405</v>
      </c>
      <c r="G2">
        <v>9970</v>
      </c>
      <c r="H2">
        <v>946156</v>
      </c>
      <c r="I2" s="4">
        <f>IFERROR(E2*(1-$S$1)/C1*(1+$S$1)-1,0)</f>
        <v>0</v>
      </c>
      <c r="J2">
        <v>0</v>
      </c>
      <c r="K2" s="4">
        <v>0</v>
      </c>
      <c r="L2">
        <v>1</v>
      </c>
      <c r="M2">
        <v>1</v>
      </c>
      <c r="N2" s="4">
        <f>L2/M2-1</f>
        <v>0</v>
      </c>
      <c r="O2" s="3">
        <f>MIN(N2:N561)</f>
        <v>-7.8378361259784257E-2</v>
      </c>
      <c r="P2" s="3">
        <f>L559-L2</f>
        <v>1.5999248869852756</v>
      </c>
      <c r="Q2">
        <f>(P2+1)^(2+3/12) - 1</f>
        <v>7.5834484390409482</v>
      </c>
    </row>
    <row r="3" spans="1:19">
      <c r="A3" s="1">
        <v>1</v>
      </c>
      <c r="B3" t="s">
        <v>11</v>
      </c>
      <c r="C3">
        <v>10710</v>
      </c>
      <c r="D3">
        <v>380</v>
      </c>
      <c r="E3">
        <v>10230</v>
      </c>
      <c r="F3">
        <v>10710</v>
      </c>
      <c r="G3">
        <v>10165</v>
      </c>
      <c r="H3">
        <v>1841150</v>
      </c>
      <c r="I3" s="4">
        <f>IFERROR(E3*(1-$S$1)/C2*(1+$S$1)-1,0)</f>
        <v>-9.6810991650533307E-3</v>
      </c>
      <c r="J3">
        <v>0</v>
      </c>
      <c r="K3" s="4">
        <v>0</v>
      </c>
      <c r="L3">
        <v>1</v>
      </c>
      <c r="M3">
        <f>MAX(L3,M2)</f>
        <v>1</v>
      </c>
      <c r="N3" s="4">
        <f t="shared" ref="N3:N66" si="0">L3/M3-1</f>
        <v>0</v>
      </c>
    </row>
    <row r="4" spans="1:19">
      <c r="A4" s="1">
        <v>2</v>
      </c>
      <c r="B4" t="s">
        <v>12</v>
      </c>
      <c r="C4">
        <v>10720</v>
      </c>
      <c r="D4">
        <v>10</v>
      </c>
      <c r="E4">
        <v>10695</v>
      </c>
      <c r="F4">
        <v>10825</v>
      </c>
      <c r="G4">
        <v>10670</v>
      </c>
      <c r="H4">
        <v>1274858</v>
      </c>
      <c r="I4" s="4">
        <f>IFERROR(E4*(1-$S$1)/C3*(1+$S$1)-1,0)</f>
        <v>-1.4011219362745075E-3</v>
      </c>
      <c r="J4">
        <f>AVERAGE(C2:C4)</f>
        <v>10586.666666666666</v>
      </c>
      <c r="K4" s="4">
        <f>IF(C4&gt;J4, I4, 0)</f>
        <v>-1.4011219362745075E-3</v>
      </c>
      <c r="L4">
        <f>L3*(1+K4)</f>
        <v>0.99859887806372549</v>
      </c>
      <c r="M4">
        <f t="shared" ref="M4:M67" si="1">MAX(L4,M3)</f>
        <v>1</v>
      </c>
      <c r="N4" s="4">
        <f t="shared" si="0"/>
        <v>-1.4011219362745075E-3</v>
      </c>
      <c r="R4" s="9" t="s">
        <v>574</v>
      </c>
      <c r="S4">
        <f>COUNTIF(K2:K566,"&gt;0")</f>
        <v>202</v>
      </c>
    </row>
    <row r="5" spans="1:19">
      <c r="A5" s="1">
        <v>3</v>
      </c>
      <c r="B5" t="s">
        <v>13</v>
      </c>
      <c r="C5">
        <v>10495</v>
      </c>
      <c r="D5">
        <v>225</v>
      </c>
      <c r="E5">
        <v>10740</v>
      </c>
      <c r="F5">
        <v>10750</v>
      </c>
      <c r="G5">
        <v>10450</v>
      </c>
      <c r="H5">
        <v>1374974</v>
      </c>
      <c r="I5" s="4">
        <f>IFERROR(E5*(1-$S$1)/C4*(1+$S$1)-1,0)</f>
        <v>1.8651080923508534E-3</v>
      </c>
      <c r="J5">
        <f t="shared" ref="J5:J68" si="2">AVERAGE(C3:C5)</f>
        <v>10641.666666666666</v>
      </c>
      <c r="K5" s="4">
        <f t="shared" ref="K5:K68" si="3">IF(C5&gt;J5, I5, 0)</f>
        <v>0</v>
      </c>
      <c r="L5">
        <f t="shared" ref="L5:L68" si="4">L4*(1+K5)</f>
        <v>0.99859887806372549</v>
      </c>
      <c r="M5">
        <f t="shared" si="1"/>
        <v>1</v>
      </c>
      <c r="N5" s="4">
        <f t="shared" si="0"/>
        <v>-1.4011219362745075E-3</v>
      </c>
      <c r="R5" s="9" t="s">
        <v>575</v>
      </c>
      <c r="S5">
        <f>COUNTIF(K2:K567,"&lt;0")</f>
        <v>95</v>
      </c>
    </row>
    <row r="6" spans="1:19">
      <c r="A6" s="1">
        <v>4</v>
      </c>
      <c r="B6" t="s">
        <v>14</v>
      </c>
      <c r="C6">
        <v>10425</v>
      </c>
      <c r="D6">
        <v>70</v>
      </c>
      <c r="E6">
        <v>10535</v>
      </c>
      <c r="F6">
        <v>10635</v>
      </c>
      <c r="G6">
        <v>10415</v>
      </c>
      <c r="H6">
        <v>2532341</v>
      </c>
      <c r="I6" s="4">
        <f>IFERROR(E6*(1-$S$1)/C5*(1+$S$1)-1,0)</f>
        <v>3.810774088851776E-3</v>
      </c>
      <c r="J6">
        <f t="shared" si="2"/>
        <v>10546.666666666666</v>
      </c>
      <c r="K6" s="4">
        <f t="shared" si="3"/>
        <v>0</v>
      </c>
      <c r="L6">
        <f t="shared" si="4"/>
        <v>0.99859887806372549</v>
      </c>
      <c r="M6">
        <f t="shared" si="1"/>
        <v>1</v>
      </c>
      <c r="N6" s="4">
        <f t="shared" si="0"/>
        <v>-1.4011219362745075E-3</v>
      </c>
      <c r="R6" s="9" t="s">
        <v>576</v>
      </c>
      <c r="S6" s="4">
        <f>S4/(S4+S5)</f>
        <v>0.68013468013468015</v>
      </c>
    </row>
    <row r="7" spans="1:19">
      <c r="A7" s="1">
        <v>5</v>
      </c>
      <c r="B7" t="s">
        <v>15</v>
      </c>
      <c r="C7">
        <v>10295</v>
      </c>
      <c r="D7">
        <v>130</v>
      </c>
      <c r="E7">
        <v>10480</v>
      </c>
      <c r="F7">
        <v>10525</v>
      </c>
      <c r="G7">
        <v>10290</v>
      </c>
      <c r="H7">
        <v>1536790</v>
      </c>
      <c r="I7" s="4">
        <f>IFERROR(E7*(1-$S$1)/C6*(1+$S$1)-1,0)</f>
        <v>5.2752139088727557E-3</v>
      </c>
      <c r="J7">
        <f t="shared" si="2"/>
        <v>10405</v>
      </c>
      <c r="K7" s="4">
        <f t="shared" si="3"/>
        <v>0</v>
      </c>
      <c r="L7">
        <f t="shared" si="4"/>
        <v>0.99859887806372549</v>
      </c>
      <c r="M7">
        <f t="shared" si="1"/>
        <v>1</v>
      </c>
      <c r="N7" s="4">
        <f t="shared" si="0"/>
        <v>-1.4011219362745075E-3</v>
      </c>
      <c r="R7" s="9" t="s">
        <v>577</v>
      </c>
      <c r="S7" s="4">
        <f>AVERAGEIF(K2:K651, "&gt; 0")</f>
        <v>6.9499515365099721E-3</v>
      </c>
    </row>
    <row r="8" spans="1:19">
      <c r="A8" s="1">
        <v>6</v>
      </c>
      <c r="B8" t="s">
        <v>16</v>
      </c>
      <c r="C8">
        <v>10305</v>
      </c>
      <c r="D8">
        <v>10</v>
      </c>
      <c r="E8">
        <v>10290</v>
      </c>
      <c r="F8">
        <v>10460</v>
      </c>
      <c r="G8">
        <v>10210</v>
      </c>
      <c r="H8">
        <v>2172665</v>
      </c>
      <c r="I8" s="4">
        <f>IFERROR(E8*(1-$S$1)/C7*(1+$S$1)-1,0)</f>
        <v>-4.8623488343857435E-4</v>
      </c>
      <c r="J8">
        <f t="shared" si="2"/>
        <v>10341.666666666666</v>
      </c>
      <c r="K8" s="4">
        <f t="shared" si="3"/>
        <v>0</v>
      </c>
      <c r="L8">
        <f t="shared" si="4"/>
        <v>0.99859887806372549</v>
      </c>
      <c r="M8">
        <f t="shared" si="1"/>
        <v>1</v>
      </c>
      <c r="N8" s="4">
        <f t="shared" si="0"/>
        <v>-1.4011219362745075E-3</v>
      </c>
      <c r="R8" s="9" t="s">
        <v>578</v>
      </c>
      <c r="S8" s="4">
        <f>AVERAGEIF(K2:K652, "&lt; 0")</f>
        <v>-4.5859699445794551E-3</v>
      </c>
    </row>
    <row r="9" spans="1:19">
      <c r="A9" s="1">
        <v>7</v>
      </c>
      <c r="B9" t="s">
        <v>17</v>
      </c>
      <c r="C9">
        <v>11305</v>
      </c>
      <c r="D9">
        <v>1000</v>
      </c>
      <c r="E9">
        <v>10360</v>
      </c>
      <c r="F9">
        <v>11305</v>
      </c>
      <c r="G9">
        <v>10310</v>
      </c>
      <c r="H9">
        <v>2660830</v>
      </c>
      <c r="I9" s="4">
        <f>IFERROR(E9*(1-$S$1)/C8*(1+$S$1)-1,0)</f>
        <v>5.336649442018393E-3</v>
      </c>
      <c r="J9">
        <f t="shared" si="2"/>
        <v>10635</v>
      </c>
      <c r="K9" s="4">
        <f t="shared" si="3"/>
        <v>5.336649442018393E-3</v>
      </c>
      <c r="L9">
        <f t="shared" si="4"/>
        <v>1.0039280502091446</v>
      </c>
      <c r="M9">
        <f t="shared" si="1"/>
        <v>1.0039280502091446</v>
      </c>
      <c r="N9" s="4">
        <f t="shared" si="0"/>
        <v>0</v>
      </c>
      <c r="R9" s="9" t="s">
        <v>579</v>
      </c>
      <c r="S9" s="10">
        <f>S7/ABS(S8)</f>
        <v>1.5154812657951904</v>
      </c>
    </row>
    <row r="10" spans="1:19">
      <c r="A10" s="1">
        <v>8</v>
      </c>
      <c r="B10" t="s">
        <v>18</v>
      </c>
      <c r="C10">
        <v>11625</v>
      </c>
      <c r="D10">
        <v>320</v>
      </c>
      <c r="E10">
        <v>11410</v>
      </c>
      <c r="F10">
        <v>11665</v>
      </c>
      <c r="G10">
        <v>11370</v>
      </c>
      <c r="H10">
        <v>1997046</v>
      </c>
      <c r="I10" s="4">
        <f>IFERROR(E10*(1-$S$1)/C9*(1+$S$1)-1,0)</f>
        <v>9.287357972136201E-3</v>
      </c>
      <c r="J10">
        <f t="shared" si="2"/>
        <v>11078.333333333334</v>
      </c>
      <c r="K10" s="4">
        <f t="shared" si="3"/>
        <v>9.287357972136201E-3</v>
      </c>
      <c r="L10">
        <f t="shared" si="4"/>
        <v>1.0132518893897056</v>
      </c>
      <c r="M10">
        <f t="shared" si="1"/>
        <v>1.0132518893897056</v>
      </c>
      <c r="N10" s="4">
        <f t="shared" si="0"/>
        <v>0</v>
      </c>
      <c r="R10" s="9" t="s">
        <v>580</v>
      </c>
      <c r="S10" s="4">
        <f>(S6*S7)+(1-S6)*S8</f>
        <v>3.2600103220200884E-3</v>
      </c>
    </row>
    <row r="11" spans="1:19">
      <c r="A11" s="1">
        <v>9</v>
      </c>
      <c r="B11" t="s">
        <v>19</v>
      </c>
      <c r="C11">
        <v>11110</v>
      </c>
      <c r="D11">
        <v>515</v>
      </c>
      <c r="E11">
        <v>11740</v>
      </c>
      <c r="F11">
        <v>11790</v>
      </c>
      <c r="G11">
        <v>10910</v>
      </c>
      <c r="H11">
        <v>2897533</v>
      </c>
      <c r="I11" s="4">
        <f>IFERROR(E11*(1-$S$1)/C10*(1+$S$1)-1,0)</f>
        <v>9.8919050537635833E-3</v>
      </c>
      <c r="J11">
        <f t="shared" si="2"/>
        <v>11346.666666666666</v>
      </c>
      <c r="K11" s="4">
        <f t="shared" si="3"/>
        <v>0</v>
      </c>
      <c r="L11">
        <f t="shared" si="4"/>
        <v>1.0132518893897056</v>
      </c>
      <c r="M11">
        <f t="shared" si="1"/>
        <v>1.0132518893897056</v>
      </c>
      <c r="N11" s="4">
        <f t="shared" si="0"/>
        <v>0</v>
      </c>
    </row>
    <row r="12" spans="1:19">
      <c r="A12" s="1">
        <v>10</v>
      </c>
      <c r="B12" t="s">
        <v>20</v>
      </c>
      <c r="C12">
        <v>11400</v>
      </c>
      <c r="D12">
        <v>290</v>
      </c>
      <c r="E12">
        <v>10920</v>
      </c>
      <c r="F12">
        <v>11490</v>
      </c>
      <c r="G12">
        <v>10850</v>
      </c>
      <c r="H12">
        <v>2806972</v>
      </c>
      <c r="I12" s="4">
        <f>IFERROR(E12*(1-$S$1)/C11*(1+$S$1)-1,0)</f>
        <v>-1.7102263051305133E-2</v>
      </c>
      <c r="J12">
        <f t="shared" si="2"/>
        <v>11378.333333333334</v>
      </c>
      <c r="K12" s="4">
        <f t="shared" si="3"/>
        <v>-1.7102263051305133E-2</v>
      </c>
      <c r="L12">
        <f t="shared" si="4"/>
        <v>0.99592298904013088</v>
      </c>
      <c r="M12">
        <f t="shared" si="1"/>
        <v>1.0132518893897056</v>
      </c>
      <c r="N12" s="4">
        <f t="shared" si="0"/>
        <v>-1.7102263051305133E-2</v>
      </c>
    </row>
    <row r="13" spans="1:19">
      <c r="A13" s="1">
        <v>11</v>
      </c>
      <c r="B13" t="s">
        <v>21</v>
      </c>
      <c r="C13">
        <v>11630</v>
      </c>
      <c r="D13">
        <v>230</v>
      </c>
      <c r="E13">
        <v>11475</v>
      </c>
      <c r="F13">
        <v>11670</v>
      </c>
      <c r="G13">
        <v>11265</v>
      </c>
      <c r="H13">
        <v>2442595</v>
      </c>
      <c r="I13" s="4">
        <f>IFERROR(E13*(1-$S$1)/C12*(1+$S$1)-1,0)</f>
        <v>6.5783811677631032E-3</v>
      </c>
      <c r="J13">
        <f t="shared" si="2"/>
        <v>11380</v>
      </c>
      <c r="K13" s="4">
        <f t="shared" si="3"/>
        <v>6.5783811677631032E-3</v>
      </c>
      <c r="L13">
        <f t="shared" si="4"/>
        <v>1.0024745500757748</v>
      </c>
      <c r="M13">
        <f t="shared" si="1"/>
        <v>1.0132518893897056</v>
      </c>
      <c r="N13" s="4">
        <f t="shared" si="0"/>
        <v>-1.0636387088724941E-2</v>
      </c>
    </row>
    <row r="14" spans="1:19">
      <c r="A14" s="1">
        <v>12</v>
      </c>
      <c r="B14" t="s">
        <v>22</v>
      </c>
      <c r="C14">
        <v>11290</v>
      </c>
      <c r="D14">
        <v>340</v>
      </c>
      <c r="E14">
        <v>11605</v>
      </c>
      <c r="F14">
        <v>11725</v>
      </c>
      <c r="G14">
        <v>11175</v>
      </c>
      <c r="H14">
        <v>2530064</v>
      </c>
      <c r="I14" s="4">
        <f>IFERROR(E14*(1-$S$1)/C13*(1+$S$1)-1,0)</f>
        <v>-2.1501743604901424E-3</v>
      </c>
      <c r="J14">
        <f t="shared" si="2"/>
        <v>11440</v>
      </c>
      <c r="K14" s="4">
        <f t="shared" si="3"/>
        <v>0</v>
      </c>
      <c r="L14">
        <f t="shared" si="4"/>
        <v>1.0024745500757748</v>
      </c>
      <c r="M14">
        <f t="shared" si="1"/>
        <v>1.0132518893897056</v>
      </c>
      <c r="N14" s="4">
        <f t="shared" si="0"/>
        <v>-1.0636387088724941E-2</v>
      </c>
    </row>
    <row r="15" spans="1:19">
      <c r="A15" s="1">
        <v>13</v>
      </c>
      <c r="B15" t="s">
        <v>23</v>
      </c>
      <c r="C15">
        <v>11510</v>
      </c>
      <c r="D15">
        <v>220</v>
      </c>
      <c r="E15">
        <v>10935</v>
      </c>
      <c r="F15">
        <v>11555</v>
      </c>
      <c r="G15">
        <v>10900</v>
      </c>
      <c r="H15">
        <v>2416206</v>
      </c>
      <c r="I15" s="4">
        <f>IFERROR(E15*(1-$S$1)/C14*(1+$S$1)-1,0)</f>
        <v>-3.144430034875989E-2</v>
      </c>
      <c r="J15">
        <f t="shared" si="2"/>
        <v>11476.666666666666</v>
      </c>
      <c r="K15" s="4">
        <f t="shared" si="3"/>
        <v>-3.144430034875989E-2</v>
      </c>
      <c r="L15">
        <f t="shared" si="4"/>
        <v>0.97095243923120422</v>
      </c>
      <c r="M15">
        <f t="shared" si="1"/>
        <v>1.0132518893897056</v>
      </c>
      <c r="N15" s="4">
        <f t="shared" si="0"/>
        <v>-4.1746233687241174E-2</v>
      </c>
    </row>
    <row r="16" spans="1:19">
      <c r="A16" s="1">
        <v>14</v>
      </c>
      <c r="B16" t="s">
        <v>24</v>
      </c>
      <c r="C16">
        <v>11185</v>
      </c>
      <c r="D16">
        <v>325</v>
      </c>
      <c r="E16">
        <v>11560</v>
      </c>
      <c r="F16">
        <v>11695</v>
      </c>
      <c r="G16">
        <v>11185</v>
      </c>
      <c r="H16">
        <v>2909709</v>
      </c>
      <c r="I16" s="4">
        <f>IFERROR(E16*(1-$S$1)/C15*(1+$S$1)-1,0)</f>
        <v>4.3434837098175194E-3</v>
      </c>
      <c r="J16">
        <f t="shared" si="2"/>
        <v>11328.333333333334</v>
      </c>
      <c r="K16" s="4">
        <f t="shared" si="3"/>
        <v>0</v>
      </c>
      <c r="L16">
        <f t="shared" si="4"/>
        <v>0.97095243923120422</v>
      </c>
      <c r="M16">
        <f t="shared" si="1"/>
        <v>1.0132518893897056</v>
      </c>
      <c r="N16" s="4">
        <f t="shared" si="0"/>
        <v>-4.1746233687241174E-2</v>
      </c>
    </row>
    <row r="17" spans="1:14">
      <c r="A17" s="1">
        <v>15</v>
      </c>
      <c r="B17" t="s">
        <v>25</v>
      </c>
      <c r="C17">
        <v>11050</v>
      </c>
      <c r="D17">
        <v>135</v>
      </c>
      <c r="E17">
        <v>11300</v>
      </c>
      <c r="F17">
        <v>11455</v>
      </c>
      <c r="G17">
        <v>11045</v>
      </c>
      <c r="H17">
        <v>1587807</v>
      </c>
      <c r="I17" s="4">
        <f>IFERROR(E17*(1-$S$1)/C16*(1+$S$1)-1,0)</f>
        <v>1.0281058895842632E-2</v>
      </c>
      <c r="J17">
        <f t="shared" si="2"/>
        <v>11248.333333333334</v>
      </c>
      <c r="K17" s="4">
        <f t="shared" si="3"/>
        <v>0</v>
      </c>
      <c r="L17">
        <f t="shared" si="4"/>
        <v>0.97095243923120422</v>
      </c>
      <c r="M17">
        <f t="shared" si="1"/>
        <v>1.0132518893897056</v>
      </c>
      <c r="N17" s="4">
        <f t="shared" si="0"/>
        <v>-4.1746233687241174E-2</v>
      </c>
    </row>
    <row r="18" spans="1:14">
      <c r="A18" s="1">
        <v>16</v>
      </c>
      <c r="B18" t="s">
        <v>26</v>
      </c>
      <c r="C18">
        <v>11570</v>
      </c>
      <c r="D18">
        <v>520</v>
      </c>
      <c r="E18">
        <v>11200</v>
      </c>
      <c r="F18">
        <v>11570</v>
      </c>
      <c r="G18">
        <v>11145</v>
      </c>
      <c r="H18">
        <v>1750578</v>
      </c>
      <c r="I18" s="4">
        <f>IFERROR(E18*(1-$S$1)/C17*(1+$S$1)-1,0)</f>
        <v>1.3574090497737723E-2</v>
      </c>
      <c r="J18">
        <f t="shared" si="2"/>
        <v>11268.333333333334</v>
      </c>
      <c r="K18" s="4">
        <f t="shared" si="3"/>
        <v>1.3574090497737723E-2</v>
      </c>
      <c r="L18">
        <f t="shared" si="4"/>
        <v>0.9841322355103278</v>
      </c>
      <c r="M18">
        <f t="shared" si="1"/>
        <v>1.0132518893897056</v>
      </c>
      <c r="N18" s="4">
        <f t="shared" si="0"/>
        <v>-2.8738810343513777E-2</v>
      </c>
    </row>
    <row r="19" spans="1:14">
      <c r="A19" s="1">
        <v>17</v>
      </c>
      <c r="B19" t="s">
        <v>27</v>
      </c>
      <c r="C19">
        <v>11445</v>
      </c>
      <c r="D19">
        <v>125</v>
      </c>
      <c r="E19">
        <v>11170</v>
      </c>
      <c r="F19">
        <v>11490</v>
      </c>
      <c r="G19">
        <v>11170</v>
      </c>
      <c r="H19">
        <v>1795910</v>
      </c>
      <c r="I19" s="4">
        <f>IFERROR(E19*(1-$S$1)/C18*(1+$S$1)-1,0)</f>
        <v>-3.4572712456784838E-2</v>
      </c>
      <c r="J19">
        <f t="shared" si="2"/>
        <v>11355</v>
      </c>
      <c r="K19" s="4">
        <f t="shared" si="3"/>
        <v>-3.4572712456784838E-2</v>
      </c>
      <c r="L19">
        <f t="shared" si="4"/>
        <v>0.95010811471257639</v>
      </c>
      <c r="M19">
        <f t="shared" si="1"/>
        <v>1.0132518893897056</v>
      </c>
      <c r="N19" s="4">
        <f t="shared" si="0"/>
        <v>-6.2317944173942208E-2</v>
      </c>
    </row>
    <row r="20" spans="1:14">
      <c r="A20" s="1">
        <v>18</v>
      </c>
      <c r="B20" t="s">
        <v>28</v>
      </c>
      <c r="C20">
        <v>11230</v>
      </c>
      <c r="D20">
        <v>215</v>
      </c>
      <c r="E20">
        <v>11690</v>
      </c>
      <c r="F20">
        <v>11710</v>
      </c>
      <c r="G20">
        <v>11180</v>
      </c>
      <c r="H20">
        <v>2078426</v>
      </c>
      <c r="I20" s="4">
        <f>IFERROR(E20*(1-$S$1)/C19*(1+$S$1)-1,0)</f>
        <v>2.1406153287461649E-2</v>
      </c>
      <c r="J20">
        <f t="shared" si="2"/>
        <v>11415</v>
      </c>
      <c r="K20" s="4">
        <f t="shared" si="3"/>
        <v>0</v>
      </c>
      <c r="L20">
        <f t="shared" si="4"/>
        <v>0.95010811471257639</v>
      </c>
      <c r="M20">
        <f t="shared" si="1"/>
        <v>1.0132518893897056</v>
      </c>
      <c r="N20" s="4">
        <f t="shared" si="0"/>
        <v>-6.2317944173942208E-2</v>
      </c>
    </row>
    <row r="21" spans="1:14">
      <c r="A21" s="1">
        <v>19</v>
      </c>
      <c r="B21" t="s">
        <v>29</v>
      </c>
      <c r="C21">
        <v>11575</v>
      </c>
      <c r="D21">
        <v>345</v>
      </c>
      <c r="E21">
        <v>11100</v>
      </c>
      <c r="F21">
        <v>11575</v>
      </c>
      <c r="G21">
        <v>11085</v>
      </c>
      <c r="H21">
        <v>1900821</v>
      </c>
      <c r="I21" s="4">
        <f>IFERROR(E21*(1-$S$1)/C20*(1+$S$1)-1,0)</f>
        <v>-1.1576691340160372E-2</v>
      </c>
      <c r="J21">
        <f t="shared" si="2"/>
        <v>11416.666666666666</v>
      </c>
      <c r="K21" s="4">
        <f t="shared" si="3"/>
        <v>-1.1576691340160372E-2</v>
      </c>
      <c r="L21">
        <f t="shared" si="4"/>
        <v>0.93910900632876726</v>
      </c>
      <c r="M21">
        <f t="shared" si="1"/>
        <v>1.0132518893897056</v>
      </c>
      <c r="N21" s="4">
        <f t="shared" si="0"/>
        <v>-7.3173199909447484E-2</v>
      </c>
    </row>
    <row r="22" spans="1:14">
      <c r="A22" s="1">
        <v>20</v>
      </c>
      <c r="B22" t="s">
        <v>30</v>
      </c>
      <c r="C22">
        <v>11550</v>
      </c>
      <c r="D22">
        <v>25</v>
      </c>
      <c r="E22">
        <v>11510</v>
      </c>
      <c r="F22">
        <v>11680</v>
      </c>
      <c r="G22">
        <v>11380</v>
      </c>
      <c r="H22">
        <v>2014000</v>
      </c>
      <c r="I22" s="4">
        <f>IFERROR(E22*(1-$S$1)/C21*(1+$S$1)-1,0)</f>
        <v>-5.6161100971920952E-3</v>
      </c>
      <c r="J22">
        <f t="shared" si="2"/>
        <v>11451.666666666666</v>
      </c>
      <c r="K22" s="4">
        <f t="shared" si="3"/>
        <v>-5.6161100971920952E-3</v>
      </c>
      <c r="L22">
        <f t="shared" si="4"/>
        <v>0.93383486675596028</v>
      </c>
      <c r="M22">
        <f t="shared" si="1"/>
        <v>1.0132518893897056</v>
      </c>
      <c r="N22" s="4">
        <f t="shared" si="0"/>
        <v>-7.8378361259784257E-2</v>
      </c>
    </row>
    <row r="23" spans="1:14">
      <c r="A23" s="1">
        <v>21</v>
      </c>
      <c r="B23" t="s">
        <v>31</v>
      </c>
      <c r="C23">
        <v>11280</v>
      </c>
      <c r="D23">
        <v>270</v>
      </c>
      <c r="E23">
        <v>11575</v>
      </c>
      <c r="F23">
        <v>11675</v>
      </c>
      <c r="G23">
        <v>10970</v>
      </c>
      <c r="H23">
        <v>2597290</v>
      </c>
      <c r="I23" s="4">
        <f>IFERROR(E23*(1-$S$1)/C22*(1+$S$1)-1,0)</f>
        <v>2.1639384469698264E-3</v>
      </c>
      <c r="J23">
        <f t="shared" si="2"/>
        <v>11468.333333333334</v>
      </c>
      <c r="K23" s="4">
        <f t="shared" si="3"/>
        <v>0</v>
      </c>
      <c r="L23">
        <f t="shared" si="4"/>
        <v>0.93383486675596028</v>
      </c>
      <c r="M23">
        <f t="shared" si="1"/>
        <v>1.0132518893897056</v>
      </c>
      <c r="N23" s="4">
        <f t="shared" si="0"/>
        <v>-7.8378361259784257E-2</v>
      </c>
    </row>
    <row r="24" spans="1:14">
      <c r="A24" s="1">
        <v>22</v>
      </c>
      <c r="B24" t="s">
        <v>32</v>
      </c>
      <c r="C24">
        <v>11340</v>
      </c>
      <c r="D24">
        <v>60</v>
      </c>
      <c r="E24">
        <v>11310</v>
      </c>
      <c r="F24">
        <v>11515</v>
      </c>
      <c r="G24">
        <v>11065</v>
      </c>
      <c r="H24">
        <v>2540576</v>
      </c>
      <c r="I24" s="4">
        <f>IFERROR(E24*(1-$S$1)/C23*(1+$S$1)-1,0)</f>
        <v>2.6590104720745078E-3</v>
      </c>
      <c r="J24">
        <f t="shared" si="2"/>
        <v>11390</v>
      </c>
      <c r="K24" s="4">
        <f t="shared" si="3"/>
        <v>0</v>
      </c>
      <c r="L24">
        <f t="shared" si="4"/>
        <v>0.93383486675596028</v>
      </c>
      <c r="M24">
        <f t="shared" si="1"/>
        <v>1.0132518893897056</v>
      </c>
      <c r="N24" s="4">
        <f t="shared" si="0"/>
        <v>-7.8378361259784257E-2</v>
      </c>
    </row>
    <row r="25" spans="1:14">
      <c r="A25" s="1">
        <v>23</v>
      </c>
      <c r="B25" t="s">
        <v>33</v>
      </c>
      <c r="C25">
        <v>11450</v>
      </c>
      <c r="D25">
        <v>110</v>
      </c>
      <c r="E25">
        <v>11450</v>
      </c>
      <c r="F25">
        <v>11530</v>
      </c>
      <c r="G25">
        <v>11180</v>
      </c>
      <c r="H25">
        <v>1703580</v>
      </c>
      <c r="I25" s="4">
        <f>IFERROR(E25*(1-$S$1)/C24*(1+$S$1)-1,0)</f>
        <v>9.6996084104938873E-3</v>
      </c>
      <c r="J25">
        <f t="shared" si="2"/>
        <v>11356.666666666666</v>
      </c>
      <c r="K25" s="4">
        <f t="shared" si="3"/>
        <v>9.6996084104938873E-3</v>
      </c>
      <c r="L25">
        <f t="shared" si="4"/>
        <v>0.94289269928355879</v>
      </c>
      <c r="M25">
        <f t="shared" si="1"/>
        <v>1.0132518893897056</v>
      </c>
      <c r="N25" s="4">
        <f t="shared" si="0"/>
        <v>-6.9438992261366517E-2</v>
      </c>
    </row>
    <row r="26" spans="1:14">
      <c r="A26" s="1">
        <v>24</v>
      </c>
      <c r="B26" t="s">
        <v>34</v>
      </c>
      <c r="C26">
        <v>11740</v>
      </c>
      <c r="D26">
        <v>290</v>
      </c>
      <c r="E26">
        <v>11550</v>
      </c>
      <c r="F26">
        <v>11750</v>
      </c>
      <c r="G26">
        <v>11485</v>
      </c>
      <c r="H26">
        <v>1909205</v>
      </c>
      <c r="I26" s="4">
        <f>IFERROR(E26*(1-$S$1)/C25*(1+$S$1)-1,0)</f>
        <v>8.7330570414847486E-3</v>
      </c>
      <c r="J26">
        <f t="shared" si="2"/>
        <v>11510</v>
      </c>
      <c r="K26" s="4">
        <f t="shared" si="3"/>
        <v>8.7330570414847486E-3</v>
      </c>
      <c r="L26">
        <f t="shared" si="4"/>
        <v>0.95112703501040163</v>
      </c>
      <c r="M26">
        <f t="shared" si="1"/>
        <v>1.0132518893897056</v>
      </c>
      <c r="N26" s="4">
        <f t="shared" si="0"/>
        <v>-6.1312349900203511E-2</v>
      </c>
    </row>
    <row r="27" spans="1:14">
      <c r="A27" s="1">
        <v>25</v>
      </c>
      <c r="B27" t="s">
        <v>35</v>
      </c>
      <c r="C27">
        <v>11655</v>
      </c>
      <c r="D27">
        <v>85</v>
      </c>
      <c r="E27">
        <v>11670</v>
      </c>
      <c r="F27">
        <v>11750</v>
      </c>
      <c r="G27">
        <v>11600</v>
      </c>
      <c r="H27">
        <v>1471323</v>
      </c>
      <c r="I27" s="4">
        <f>IFERROR(E27*(1-$S$1)/C26*(1+$S$1)-1,0)</f>
        <v>-5.9630804408007387E-3</v>
      </c>
      <c r="J27">
        <f t="shared" si="2"/>
        <v>11615</v>
      </c>
      <c r="K27" s="4">
        <f t="shared" si="3"/>
        <v>-5.9630804408007387E-3</v>
      </c>
      <c r="L27">
        <f t="shared" si="4"/>
        <v>0.94545538799121431</v>
      </c>
      <c r="M27">
        <f t="shared" si="1"/>
        <v>1.0132518893897056</v>
      </c>
      <c r="N27" s="4">
        <f t="shared" si="0"/>
        <v>-6.690981986653477E-2</v>
      </c>
    </row>
    <row r="28" spans="1:14">
      <c r="A28" s="1">
        <v>26</v>
      </c>
      <c r="B28" t="s">
        <v>36</v>
      </c>
      <c r="C28">
        <v>11490</v>
      </c>
      <c r="D28">
        <v>165</v>
      </c>
      <c r="E28">
        <v>11745</v>
      </c>
      <c r="F28">
        <v>11830</v>
      </c>
      <c r="G28">
        <v>11440</v>
      </c>
      <c r="H28">
        <v>1292401</v>
      </c>
      <c r="I28" s="4">
        <f>IFERROR(E28*(1-$S$1)/C27*(1+$S$1)-1,0)</f>
        <v>7.7214408783785604E-3</v>
      </c>
      <c r="J28">
        <f t="shared" si="2"/>
        <v>11628.333333333334</v>
      </c>
      <c r="K28" s="4">
        <f t="shared" si="3"/>
        <v>0</v>
      </c>
      <c r="L28">
        <f t="shared" si="4"/>
        <v>0.94545538799121431</v>
      </c>
      <c r="M28">
        <f t="shared" si="1"/>
        <v>1.0132518893897056</v>
      </c>
      <c r="N28" s="4">
        <f t="shared" si="0"/>
        <v>-6.690981986653477E-2</v>
      </c>
    </row>
    <row r="29" spans="1:14">
      <c r="A29" s="1">
        <v>27</v>
      </c>
      <c r="B29" t="s">
        <v>37</v>
      </c>
      <c r="C29">
        <v>11660</v>
      </c>
      <c r="D29">
        <v>170</v>
      </c>
      <c r="E29">
        <v>11460</v>
      </c>
      <c r="F29">
        <v>11690</v>
      </c>
      <c r="G29">
        <v>11360</v>
      </c>
      <c r="H29">
        <v>1087344</v>
      </c>
      <c r="I29" s="4">
        <f>IFERROR(E29*(1-$S$1)/C28*(1+$S$1)-1,0)</f>
        <v>-2.6115270887728803E-3</v>
      </c>
      <c r="J29">
        <f t="shared" si="2"/>
        <v>11601.666666666666</v>
      </c>
      <c r="K29" s="4">
        <f t="shared" si="3"/>
        <v>-2.6115270887728803E-3</v>
      </c>
      <c r="L29">
        <f t="shared" si="4"/>
        <v>0.94298630563424901</v>
      </c>
      <c r="M29">
        <f t="shared" si="1"/>
        <v>1.0132518893897056</v>
      </c>
      <c r="N29" s="4">
        <f t="shared" si="0"/>
        <v>-6.9346610148221299E-2</v>
      </c>
    </row>
    <row r="30" spans="1:14">
      <c r="A30" s="1">
        <v>28</v>
      </c>
      <c r="B30" t="s">
        <v>38</v>
      </c>
      <c r="C30">
        <v>11680</v>
      </c>
      <c r="D30">
        <v>20</v>
      </c>
      <c r="E30">
        <v>11680</v>
      </c>
      <c r="F30">
        <v>11700</v>
      </c>
      <c r="G30">
        <v>11480</v>
      </c>
      <c r="H30">
        <v>2094332</v>
      </c>
      <c r="I30" s="4">
        <f>IFERROR(E30*(1-$S$1)/C29*(1+$S$1)-1,0)</f>
        <v>1.7147024013721701E-3</v>
      </c>
      <c r="J30">
        <f t="shared" si="2"/>
        <v>11610</v>
      </c>
      <c r="K30" s="4">
        <f t="shared" si="3"/>
        <v>1.7147024013721701E-3</v>
      </c>
      <c r="L30">
        <f t="shared" si="4"/>
        <v>0.94460324651698113</v>
      </c>
      <c r="M30">
        <f t="shared" si="1"/>
        <v>1.0132518893897056</v>
      </c>
      <c r="N30" s="4">
        <f t="shared" si="0"/>
        <v>-6.7750816545797288E-2</v>
      </c>
    </row>
    <row r="31" spans="1:14">
      <c r="A31" s="1">
        <v>29</v>
      </c>
      <c r="B31" t="s">
        <v>39</v>
      </c>
      <c r="C31">
        <v>11945</v>
      </c>
      <c r="D31">
        <v>265</v>
      </c>
      <c r="E31">
        <v>11825</v>
      </c>
      <c r="F31">
        <v>11965</v>
      </c>
      <c r="G31">
        <v>11770</v>
      </c>
      <c r="H31">
        <v>1900368</v>
      </c>
      <c r="I31" s="4">
        <f>IFERROR(E31*(1-$S$1)/C30*(1+$S$1)-1,0)</f>
        <v>1.241381407855302E-2</v>
      </c>
      <c r="J31">
        <f t="shared" si="2"/>
        <v>11761.666666666666</v>
      </c>
      <c r="K31" s="4">
        <f t="shared" si="3"/>
        <v>1.241381407855302E-2</v>
      </c>
      <c r="L31">
        <f t="shared" si="4"/>
        <v>0.95632937559724052</v>
      </c>
      <c r="M31">
        <f t="shared" si="1"/>
        <v>1.0132518893897056</v>
      </c>
      <c r="N31" s="4">
        <f t="shared" si="0"/>
        <v>-5.6178048507513956E-2</v>
      </c>
    </row>
    <row r="32" spans="1:14">
      <c r="A32" s="1">
        <v>30</v>
      </c>
      <c r="B32" t="s">
        <v>40</v>
      </c>
      <c r="C32">
        <v>11985</v>
      </c>
      <c r="D32">
        <v>40</v>
      </c>
      <c r="E32">
        <v>11915</v>
      </c>
      <c r="F32">
        <v>12035</v>
      </c>
      <c r="G32">
        <v>11900</v>
      </c>
      <c r="H32">
        <v>1091072</v>
      </c>
      <c r="I32" s="4">
        <f>IFERROR(E32*(1-$S$1)/C31*(1+$S$1)-1,0)</f>
        <v>-2.512072179782332E-3</v>
      </c>
      <c r="J32">
        <f t="shared" si="2"/>
        <v>11870</v>
      </c>
      <c r="K32" s="4">
        <f t="shared" si="3"/>
        <v>-2.512072179782332E-3</v>
      </c>
      <c r="L32">
        <f t="shared" si="4"/>
        <v>0.95392700717809409</v>
      </c>
      <c r="M32">
        <f t="shared" si="1"/>
        <v>1.0132518893897056</v>
      </c>
      <c r="N32" s="4">
        <f t="shared" si="0"/>
        <v>-5.8548997374526124E-2</v>
      </c>
    </row>
    <row r="33" spans="1:14">
      <c r="A33" s="1">
        <v>31</v>
      </c>
      <c r="B33" t="s">
        <v>41</v>
      </c>
      <c r="C33">
        <v>11870</v>
      </c>
      <c r="D33">
        <v>115</v>
      </c>
      <c r="E33">
        <v>11870</v>
      </c>
      <c r="F33">
        <v>11950</v>
      </c>
      <c r="G33">
        <v>11730</v>
      </c>
      <c r="H33">
        <v>1198021</v>
      </c>
      <c r="I33" s="4">
        <f>IFERROR(E33*(1-$S$1)/C32*(1+$S$1)-1,0)</f>
        <v>-9.595884595327453E-3</v>
      </c>
      <c r="J33">
        <f t="shared" si="2"/>
        <v>11933.333333333334</v>
      </c>
      <c r="K33" s="4">
        <f t="shared" si="3"/>
        <v>0</v>
      </c>
      <c r="L33">
        <f t="shared" si="4"/>
        <v>0.95392700717809409</v>
      </c>
      <c r="M33">
        <f t="shared" si="1"/>
        <v>1.0132518893897056</v>
      </c>
      <c r="N33" s="4">
        <f t="shared" si="0"/>
        <v>-5.8548997374526124E-2</v>
      </c>
    </row>
    <row r="34" spans="1:14">
      <c r="A34" s="1">
        <v>32</v>
      </c>
      <c r="B34" t="s">
        <v>42</v>
      </c>
      <c r="C34">
        <v>11875</v>
      </c>
      <c r="D34">
        <v>5</v>
      </c>
      <c r="E34">
        <v>11940</v>
      </c>
      <c r="F34">
        <v>11960</v>
      </c>
      <c r="G34">
        <v>11725</v>
      </c>
      <c r="H34">
        <v>1816405</v>
      </c>
      <c r="I34" s="4">
        <f>IFERROR(E34*(1-$S$1)/C33*(1+$S$1)-1,0)</f>
        <v>5.8966540648694998E-3</v>
      </c>
      <c r="J34">
        <f t="shared" si="2"/>
        <v>11910</v>
      </c>
      <c r="K34" s="4">
        <f t="shared" si="3"/>
        <v>0</v>
      </c>
      <c r="L34">
        <f t="shared" si="4"/>
        <v>0.95392700717809409</v>
      </c>
      <c r="M34">
        <f t="shared" si="1"/>
        <v>1.0132518893897056</v>
      </c>
      <c r="N34" s="4">
        <f t="shared" si="0"/>
        <v>-5.8548997374526124E-2</v>
      </c>
    </row>
    <row r="35" spans="1:14">
      <c r="A35" s="1">
        <v>33</v>
      </c>
      <c r="B35" t="s">
        <v>43</v>
      </c>
      <c r="C35">
        <v>11795</v>
      </c>
      <c r="D35">
        <v>80</v>
      </c>
      <c r="E35">
        <v>11830</v>
      </c>
      <c r="F35">
        <v>11915</v>
      </c>
      <c r="G35">
        <v>11755</v>
      </c>
      <c r="H35">
        <v>1017645</v>
      </c>
      <c r="I35" s="4">
        <f>IFERROR(E35*(1-$S$1)/C34*(1+$S$1)-1,0)</f>
        <v>-3.7900340526315635E-3</v>
      </c>
      <c r="J35">
        <f t="shared" si="2"/>
        <v>11846.666666666666</v>
      </c>
      <c r="K35" s="4">
        <f t="shared" si="3"/>
        <v>0</v>
      </c>
      <c r="L35">
        <f t="shared" si="4"/>
        <v>0.95392700717809409</v>
      </c>
      <c r="M35">
        <f t="shared" si="1"/>
        <v>1.0132518893897056</v>
      </c>
      <c r="N35" s="4">
        <f t="shared" si="0"/>
        <v>-5.8548997374526124E-2</v>
      </c>
    </row>
    <row r="36" spans="1:14">
      <c r="A36" s="1">
        <v>34</v>
      </c>
      <c r="B36" t="s">
        <v>44</v>
      </c>
      <c r="C36">
        <v>10645</v>
      </c>
      <c r="D36">
        <v>1150</v>
      </c>
      <c r="E36">
        <v>11400</v>
      </c>
      <c r="F36">
        <v>11425</v>
      </c>
      <c r="G36">
        <v>10640</v>
      </c>
      <c r="H36">
        <v>1942021</v>
      </c>
      <c r="I36" s="4">
        <f>IFERROR(E36*(1-$S$1)/C35*(1+$S$1)-1,0)</f>
        <v>-3.3489310089020785E-2</v>
      </c>
      <c r="J36">
        <f t="shared" si="2"/>
        <v>11438.333333333334</v>
      </c>
      <c r="K36" s="4">
        <f t="shared" si="3"/>
        <v>0</v>
      </c>
      <c r="L36">
        <f t="shared" si="4"/>
        <v>0.95392700717809409</v>
      </c>
      <c r="M36">
        <f t="shared" si="1"/>
        <v>1.0132518893897056</v>
      </c>
      <c r="N36" s="4">
        <f t="shared" si="0"/>
        <v>-5.8548997374526124E-2</v>
      </c>
    </row>
    <row r="37" spans="1:14">
      <c r="A37" s="1">
        <v>35</v>
      </c>
      <c r="B37" t="s">
        <v>45</v>
      </c>
      <c r="C37">
        <v>9100</v>
      </c>
      <c r="D37">
        <v>1545</v>
      </c>
      <c r="E37">
        <v>10370</v>
      </c>
      <c r="F37">
        <v>10500</v>
      </c>
      <c r="G37">
        <v>9010</v>
      </c>
      <c r="H37">
        <v>5260268</v>
      </c>
      <c r="I37" s="4">
        <f>IFERROR(E37*(1-$S$1)/C36*(1+$S$1)-1,0)</f>
        <v>-2.583427272193517E-2</v>
      </c>
      <c r="J37">
        <f t="shared" si="2"/>
        <v>10513.333333333334</v>
      </c>
      <c r="K37" s="4">
        <f t="shared" si="3"/>
        <v>0</v>
      </c>
      <c r="L37">
        <f t="shared" si="4"/>
        <v>0.95392700717809409</v>
      </c>
      <c r="M37">
        <f t="shared" si="1"/>
        <v>1.0132518893897056</v>
      </c>
      <c r="N37" s="4">
        <f t="shared" si="0"/>
        <v>-5.8548997374526124E-2</v>
      </c>
    </row>
    <row r="38" spans="1:14">
      <c r="A38" s="1">
        <v>36</v>
      </c>
      <c r="B38" t="s">
        <v>46</v>
      </c>
      <c r="C38">
        <v>9375</v>
      </c>
      <c r="D38">
        <v>275</v>
      </c>
      <c r="E38">
        <v>9300</v>
      </c>
      <c r="F38">
        <v>9465</v>
      </c>
      <c r="G38">
        <v>9150</v>
      </c>
      <c r="H38">
        <v>2653066</v>
      </c>
      <c r="I38" s="4">
        <f>IFERROR(E38*(1-$S$1)/C37*(1+$S$1)-1,0)</f>
        <v>2.197744711538463E-2</v>
      </c>
      <c r="J38">
        <f t="shared" si="2"/>
        <v>9706.6666666666661</v>
      </c>
      <c r="K38" s="4">
        <f t="shared" si="3"/>
        <v>0</v>
      </c>
      <c r="L38">
        <f t="shared" si="4"/>
        <v>0.95392700717809409</v>
      </c>
      <c r="M38">
        <f t="shared" si="1"/>
        <v>1.0132518893897056</v>
      </c>
      <c r="N38" s="4">
        <f t="shared" si="0"/>
        <v>-5.8548997374526124E-2</v>
      </c>
    </row>
    <row r="39" spans="1:14">
      <c r="A39" s="1">
        <v>37</v>
      </c>
      <c r="B39" t="s">
        <v>47</v>
      </c>
      <c r="C39">
        <v>9750</v>
      </c>
      <c r="D39">
        <v>375</v>
      </c>
      <c r="E39">
        <v>9485</v>
      </c>
      <c r="F39">
        <v>9830</v>
      </c>
      <c r="G39">
        <v>9485</v>
      </c>
      <c r="H39">
        <v>2851225</v>
      </c>
      <c r="I39" s="4">
        <f>IFERROR(E39*(1-$S$1)/C38*(1+$S$1)-1,0)</f>
        <v>1.1732764233333359E-2</v>
      </c>
      <c r="J39">
        <f t="shared" si="2"/>
        <v>9408.3333333333339</v>
      </c>
      <c r="K39" s="4">
        <f t="shared" si="3"/>
        <v>1.1732764233333359E-2</v>
      </c>
      <c r="L39">
        <f t="shared" si="4"/>
        <v>0.96511920784912397</v>
      </c>
      <c r="M39">
        <f t="shared" si="1"/>
        <v>1.0132518893897056</v>
      </c>
      <c r="N39" s="4">
        <f t="shared" si="0"/>
        <v>-4.7503174723486086E-2</v>
      </c>
    </row>
    <row r="40" spans="1:14">
      <c r="A40" s="1">
        <v>38</v>
      </c>
      <c r="B40" t="s">
        <v>48</v>
      </c>
      <c r="C40">
        <v>9225</v>
      </c>
      <c r="D40">
        <v>525</v>
      </c>
      <c r="E40">
        <v>9760</v>
      </c>
      <c r="F40">
        <v>9885</v>
      </c>
      <c r="G40">
        <v>9210</v>
      </c>
      <c r="H40">
        <v>3048053</v>
      </c>
      <c r="I40" s="4">
        <f>IFERROR(E40*(1-$S$1)/C39*(1+$S$1)-1,0)</f>
        <v>1.0250779487179784E-3</v>
      </c>
      <c r="J40">
        <f t="shared" si="2"/>
        <v>9450</v>
      </c>
      <c r="K40" s="4">
        <f t="shared" si="3"/>
        <v>0</v>
      </c>
      <c r="L40">
        <f t="shared" si="4"/>
        <v>0.96511920784912397</v>
      </c>
      <c r="M40">
        <f t="shared" si="1"/>
        <v>1.0132518893897056</v>
      </c>
      <c r="N40" s="4">
        <f t="shared" si="0"/>
        <v>-4.7503174723486086E-2</v>
      </c>
    </row>
    <row r="41" spans="1:14">
      <c r="A41" s="1">
        <v>39</v>
      </c>
      <c r="B41" t="s">
        <v>49</v>
      </c>
      <c r="C41">
        <v>9745</v>
      </c>
      <c r="D41">
        <v>520</v>
      </c>
      <c r="E41">
        <v>9470</v>
      </c>
      <c r="F41">
        <v>9745</v>
      </c>
      <c r="G41">
        <v>9450</v>
      </c>
      <c r="H41">
        <v>2454560</v>
      </c>
      <c r="I41" s="4">
        <f>IFERROR(E41*(1-$S$1)/C40*(1+$S$1)-1,0)</f>
        <v>2.6557688143631353E-2</v>
      </c>
      <c r="J41">
        <f t="shared" si="2"/>
        <v>9573.3333333333339</v>
      </c>
      <c r="K41" s="4">
        <f t="shared" si="3"/>
        <v>2.6557688143631353E-2</v>
      </c>
      <c r="L41">
        <f t="shared" si="4"/>
        <v>0.99075054279260955</v>
      </c>
      <c r="M41">
        <f t="shared" si="1"/>
        <v>1.0132518893897056</v>
      </c>
      <c r="N41" s="4">
        <f t="shared" si="0"/>
        <v>-2.2207061079993484E-2</v>
      </c>
    </row>
    <row r="42" spans="1:14">
      <c r="A42" s="1">
        <v>40</v>
      </c>
      <c r="B42" t="s">
        <v>50</v>
      </c>
      <c r="C42">
        <v>9865</v>
      </c>
      <c r="D42">
        <v>120</v>
      </c>
      <c r="E42">
        <v>9700</v>
      </c>
      <c r="F42">
        <v>9895</v>
      </c>
      <c r="G42">
        <v>9650</v>
      </c>
      <c r="H42">
        <v>1943008</v>
      </c>
      <c r="I42" s="4">
        <f>IFERROR(E42*(1-$S$1)/C41*(1+$S$1)-1,0)</f>
        <v>-4.6183125962031557E-3</v>
      </c>
      <c r="J42">
        <f t="shared" si="2"/>
        <v>9611.6666666666661</v>
      </c>
      <c r="K42" s="4">
        <f t="shared" si="3"/>
        <v>-4.6183125962031557E-3</v>
      </c>
      <c r="L42">
        <f t="shared" si="4"/>
        <v>0.98617494708113529</v>
      </c>
      <c r="M42">
        <f t="shared" si="1"/>
        <v>1.0132518893897056</v>
      </c>
      <c r="N42" s="4">
        <f t="shared" si="0"/>
        <v>-2.6722814526286331E-2</v>
      </c>
    </row>
    <row r="43" spans="1:14">
      <c r="A43" s="1">
        <v>41</v>
      </c>
      <c r="B43" t="s">
        <v>51</v>
      </c>
      <c r="C43">
        <v>10040</v>
      </c>
      <c r="D43">
        <v>175</v>
      </c>
      <c r="E43">
        <v>9880</v>
      </c>
      <c r="F43">
        <v>10050</v>
      </c>
      <c r="G43">
        <v>9800</v>
      </c>
      <c r="H43">
        <v>1868660</v>
      </c>
      <c r="I43" s="4">
        <f>IFERROR(E43*(1-$S$1)/C42*(1+$S$1)-1,0)</f>
        <v>1.5199637607705707E-3</v>
      </c>
      <c r="J43">
        <f t="shared" si="2"/>
        <v>9883.3333333333339</v>
      </c>
      <c r="K43" s="4">
        <f t="shared" si="3"/>
        <v>1.5199637607705707E-3</v>
      </c>
      <c r="L43">
        <f t="shared" si="4"/>
        <v>0.98767389726247845</v>
      </c>
      <c r="M43">
        <f t="shared" si="1"/>
        <v>1.0132518893897056</v>
      </c>
      <c r="N43" s="4">
        <f t="shared" si="0"/>
        <v>-2.5243468475181441E-2</v>
      </c>
    </row>
    <row r="44" spans="1:14">
      <c r="A44" s="1">
        <v>42</v>
      </c>
      <c r="B44" t="s">
        <v>52</v>
      </c>
      <c r="C44">
        <v>9755</v>
      </c>
      <c r="D44">
        <v>285</v>
      </c>
      <c r="E44">
        <v>10150</v>
      </c>
      <c r="F44">
        <v>10210</v>
      </c>
      <c r="G44">
        <v>9755</v>
      </c>
      <c r="H44">
        <v>1901064</v>
      </c>
      <c r="I44" s="4">
        <f>IFERROR(E44*(1-$S$1)/C43*(1+$S$1)-1,0)</f>
        <v>1.0955606635956183E-2</v>
      </c>
      <c r="J44">
        <f t="shared" si="2"/>
        <v>9886.6666666666661</v>
      </c>
      <c r="K44" s="4">
        <f t="shared" si="3"/>
        <v>0</v>
      </c>
      <c r="L44">
        <f t="shared" si="4"/>
        <v>0.98767389726247845</v>
      </c>
      <c r="M44">
        <f t="shared" si="1"/>
        <v>1.0132518893897056</v>
      </c>
      <c r="N44" s="4">
        <f t="shared" si="0"/>
        <v>-2.5243468475181441E-2</v>
      </c>
    </row>
    <row r="45" spans="1:14">
      <c r="A45" s="1">
        <v>43</v>
      </c>
      <c r="B45" t="s">
        <v>53</v>
      </c>
      <c r="C45">
        <v>9805</v>
      </c>
      <c r="D45">
        <v>50</v>
      </c>
      <c r="E45">
        <v>9750</v>
      </c>
      <c r="F45">
        <v>9915</v>
      </c>
      <c r="G45">
        <v>9650</v>
      </c>
      <c r="H45">
        <v>1851468</v>
      </c>
      <c r="I45" s="4">
        <f>IFERROR(E45*(1-$S$1)/C44*(1+$S$1)-1,0)</f>
        <v>-5.1311987442326235E-4</v>
      </c>
      <c r="J45">
        <f t="shared" si="2"/>
        <v>9866.6666666666661</v>
      </c>
      <c r="K45" s="4">
        <f t="shared" si="3"/>
        <v>0</v>
      </c>
      <c r="L45">
        <f t="shared" si="4"/>
        <v>0.98767389726247845</v>
      </c>
      <c r="M45">
        <f t="shared" si="1"/>
        <v>1.0132518893897056</v>
      </c>
      <c r="N45" s="4">
        <f t="shared" si="0"/>
        <v>-2.5243468475181441E-2</v>
      </c>
    </row>
    <row r="46" spans="1:14">
      <c r="A46" s="1">
        <v>44</v>
      </c>
      <c r="B46" t="s">
        <v>54</v>
      </c>
      <c r="C46">
        <v>9870</v>
      </c>
      <c r="D46">
        <v>65</v>
      </c>
      <c r="E46">
        <v>9910</v>
      </c>
      <c r="F46">
        <v>9970</v>
      </c>
      <c r="G46">
        <v>9805</v>
      </c>
      <c r="H46">
        <v>1696748</v>
      </c>
      <c r="I46" s="4">
        <f>IFERROR(E46*(1-$S$1)/C45*(1+$S$1)-1,0)</f>
        <v>1.070825350586424E-2</v>
      </c>
      <c r="J46">
        <f t="shared" si="2"/>
        <v>9810</v>
      </c>
      <c r="K46" s="4">
        <f t="shared" si="3"/>
        <v>1.070825350586424E-2</v>
      </c>
      <c r="L46">
        <f t="shared" si="4"/>
        <v>0.99825015973549003</v>
      </c>
      <c r="M46">
        <f t="shared" si="1"/>
        <v>1.0132518893897056</v>
      </c>
      <c r="N46" s="4">
        <f t="shared" si="0"/>
        <v>-1.4805528429116754E-2</v>
      </c>
    </row>
    <row r="47" spans="1:14">
      <c r="A47" s="1">
        <v>45</v>
      </c>
      <c r="B47" t="s">
        <v>55</v>
      </c>
      <c r="C47">
        <v>9950</v>
      </c>
      <c r="D47">
        <v>80</v>
      </c>
      <c r="E47">
        <v>9930</v>
      </c>
      <c r="F47">
        <v>9985</v>
      </c>
      <c r="G47">
        <v>9850</v>
      </c>
      <c r="H47">
        <v>1458661</v>
      </c>
      <c r="I47" s="4">
        <f>IFERROR(E47*(1-$S$1)/C46*(1+$S$1)-1,0)</f>
        <v>6.0784614361701905E-3</v>
      </c>
      <c r="J47">
        <f t="shared" si="2"/>
        <v>9875</v>
      </c>
      <c r="K47" s="4">
        <f t="shared" si="3"/>
        <v>6.0784614361701905E-3</v>
      </c>
      <c r="L47">
        <f t="shared" si="4"/>
        <v>1.0043179848350929</v>
      </c>
      <c r="M47">
        <f t="shared" si="1"/>
        <v>1.0132518893897056</v>
      </c>
      <c r="N47" s="4">
        <f t="shared" si="0"/>
        <v>-8.8170618265450695E-3</v>
      </c>
    </row>
    <row r="48" spans="1:14">
      <c r="A48" s="1">
        <v>46</v>
      </c>
      <c r="B48" t="s">
        <v>56</v>
      </c>
      <c r="C48">
        <v>9970</v>
      </c>
      <c r="D48">
        <v>20</v>
      </c>
      <c r="E48">
        <v>9965</v>
      </c>
      <c r="F48">
        <v>10025</v>
      </c>
      <c r="G48">
        <v>9875</v>
      </c>
      <c r="H48">
        <v>1451563</v>
      </c>
      <c r="I48" s="4">
        <f>IFERROR(E48*(1-$S$1)/C47*(1+$S$1)-1,0)</f>
        <v>1.5069743404521052E-3</v>
      </c>
      <c r="J48">
        <f t="shared" si="2"/>
        <v>9930</v>
      </c>
      <c r="K48" s="4">
        <f t="shared" si="3"/>
        <v>1.5069743404521052E-3</v>
      </c>
      <c r="L48">
        <f t="shared" si="4"/>
        <v>1.005831466267894</v>
      </c>
      <c r="M48">
        <f t="shared" si="1"/>
        <v>1.0132518893897056</v>
      </c>
      <c r="N48" s="4">
        <f t="shared" si="0"/>
        <v>-7.3233745720236998E-3</v>
      </c>
    </row>
    <row r="49" spans="1:14">
      <c r="A49" s="1">
        <v>47</v>
      </c>
      <c r="B49" t="s">
        <v>57</v>
      </c>
      <c r="C49">
        <v>10545</v>
      </c>
      <c r="D49">
        <v>575</v>
      </c>
      <c r="E49">
        <v>10260</v>
      </c>
      <c r="F49">
        <v>10545</v>
      </c>
      <c r="G49">
        <v>10245</v>
      </c>
      <c r="H49">
        <v>1875080</v>
      </c>
      <c r="I49" s="4">
        <f>IFERROR(E49*(1-$S$1)/C48*(1+$S$1)-1,0)</f>
        <v>2.9086682923771479E-2</v>
      </c>
      <c r="J49">
        <f t="shared" si="2"/>
        <v>10155</v>
      </c>
      <c r="K49" s="4">
        <f t="shared" si="3"/>
        <v>2.9086682923771479E-2</v>
      </c>
      <c r="L49">
        <f t="shared" si="4"/>
        <v>1.0350877672019805</v>
      </c>
      <c r="M49">
        <f t="shared" si="1"/>
        <v>1.0350877672019805</v>
      </c>
      <c r="N49" s="4">
        <f t="shared" si="0"/>
        <v>0</v>
      </c>
    </row>
    <row r="50" spans="1:14">
      <c r="A50" s="1">
        <v>48</v>
      </c>
      <c r="B50" t="s">
        <v>58</v>
      </c>
      <c r="C50">
        <v>10800</v>
      </c>
      <c r="D50">
        <v>255</v>
      </c>
      <c r="E50">
        <v>10635</v>
      </c>
      <c r="F50">
        <v>10805</v>
      </c>
      <c r="G50">
        <v>10495</v>
      </c>
      <c r="H50">
        <v>1778087</v>
      </c>
      <c r="I50" s="4">
        <f>IFERROR(E50*(1-$S$1)/C49*(1+$S$1)-1,0)</f>
        <v>8.5342833392603179E-3</v>
      </c>
      <c r="J50">
        <f t="shared" si="2"/>
        <v>10438.333333333334</v>
      </c>
      <c r="K50" s="4">
        <f t="shared" si="3"/>
        <v>8.5342833392603179E-3</v>
      </c>
      <c r="L50">
        <f t="shared" si="4"/>
        <v>1.0439214994882846</v>
      </c>
      <c r="M50">
        <f t="shared" si="1"/>
        <v>1.0439214994882846</v>
      </c>
      <c r="N50" s="4">
        <f t="shared" si="0"/>
        <v>0</v>
      </c>
    </row>
    <row r="51" spans="1:14">
      <c r="A51" s="1">
        <v>49</v>
      </c>
      <c r="B51" t="s">
        <v>59</v>
      </c>
      <c r="C51">
        <v>10835</v>
      </c>
      <c r="D51">
        <v>35</v>
      </c>
      <c r="E51">
        <v>10830</v>
      </c>
      <c r="F51">
        <v>10895</v>
      </c>
      <c r="G51">
        <v>10750</v>
      </c>
      <c r="H51">
        <v>1515112</v>
      </c>
      <c r="I51" s="4">
        <f>IFERROR(E51*(1-$S$1)/C50*(1+$S$1)-1,0)</f>
        <v>2.7772137152779486E-3</v>
      </c>
      <c r="J51">
        <f t="shared" si="2"/>
        <v>10726.666666666666</v>
      </c>
      <c r="K51" s="4">
        <f t="shared" si="3"/>
        <v>2.7772137152779486E-3</v>
      </c>
      <c r="L51">
        <f t="shared" si="4"/>
        <v>1.0468206925943371</v>
      </c>
      <c r="M51">
        <f t="shared" si="1"/>
        <v>1.0468206925943371</v>
      </c>
      <c r="N51" s="4">
        <f t="shared" si="0"/>
        <v>0</v>
      </c>
    </row>
    <row r="52" spans="1:14">
      <c r="A52" s="1">
        <v>50</v>
      </c>
      <c r="B52" t="s">
        <v>60</v>
      </c>
      <c r="C52">
        <v>10770</v>
      </c>
      <c r="D52">
        <v>65</v>
      </c>
      <c r="E52">
        <v>10905</v>
      </c>
      <c r="F52">
        <v>11000</v>
      </c>
      <c r="G52">
        <v>10750</v>
      </c>
      <c r="H52">
        <v>1439385</v>
      </c>
      <c r="I52" s="4">
        <f>IFERROR(E52*(1-$S$1)/C51*(1+$S$1)-1,0)</f>
        <v>6.4599783975540781E-3</v>
      </c>
      <c r="J52">
        <f t="shared" si="2"/>
        <v>10801.666666666666</v>
      </c>
      <c r="K52" s="4">
        <f t="shared" si="3"/>
        <v>0</v>
      </c>
      <c r="L52">
        <f t="shared" si="4"/>
        <v>1.0468206925943371</v>
      </c>
      <c r="M52">
        <f t="shared" si="1"/>
        <v>1.0468206925943371</v>
      </c>
      <c r="N52" s="4">
        <f t="shared" si="0"/>
        <v>0</v>
      </c>
    </row>
    <row r="53" spans="1:14">
      <c r="A53" s="1">
        <v>51</v>
      </c>
      <c r="B53" t="s">
        <v>61</v>
      </c>
      <c r="C53">
        <v>10740</v>
      </c>
      <c r="D53">
        <v>30</v>
      </c>
      <c r="E53">
        <v>10805</v>
      </c>
      <c r="F53">
        <v>10905</v>
      </c>
      <c r="G53">
        <v>10560</v>
      </c>
      <c r="H53">
        <v>1537589</v>
      </c>
      <c r="I53" s="4">
        <f>IFERROR(E53*(1-$S$1)/C52*(1+$S$1)-1,0)</f>
        <v>3.2492035457287738E-3</v>
      </c>
      <c r="J53">
        <f t="shared" si="2"/>
        <v>10781.666666666666</v>
      </c>
      <c r="K53" s="4">
        <f t="shared" si="3"/>
        <v>0</v>
      </c>
      <c r="L53">
        <f t="shared" si="4"/>
        <v>1.0468206925943371</v>
      </c>
      <c r="M53">
        <f t="shared" si="1"/>
        <v>1.0468206925943371</v>
      </c>
      <c r="N53" s="4">
        <f t="shared" si="0"/>
        <v>0</v>
      </c>
    </row>
    <row r="54" spans="1:14">
      <c r="A54" s="1">
        <v>52</v>
      </c>
      <c r="B54" t="s">
        <v>62</v>
      </c>
      <c r="C54">
        <v>10950</v>
      </c>
      <c r="D54">
        <v>210</v>
      </c>
      <c r="E54">
        <v>10710</v>
      </c>
      <c r="F54">
        <v>10965</v>
      </c>
      <c r="G54">
        <v>10690</v>
      </c>
      <c r="H54">
        <v>1551176</v>
      </c>
      <c r="I54" s="4">
        <f>IFERROR(E54*(1-$S$1)/C53*(1+$S$1)-1,0)</f>
        <v>-2.793857018156598E-3</v>
      </c>
      <c r="J54">
        <f t="shared" si="2"/>
        <v>10820</v>
      </c>
      <c r="K54" s="4">
        <f t="shared" si="3"/>
        <v>-2.793857018156598E-3</v>
      </c>
      <c r="L54">
        <f t="shared" si="4"/>
        <v>1.0438960252555809</v>
      </c>
      <c r="M54">
        <f t="shared" si="1"/>
        <v>1.0468206925943371</v>
      </c>
      <c r="N54" s="4">
        <f t="shared" si="0"/>
        <v>-2.793857018156598E-3</v>
      </c>
    </row>
    <row r="55" spans="1:14">
      <c r="A55" s="1">
        <v>53</v>
      </c>
      <c r="B55" t="s">
        <v>63</v>
      </c>
      <c r="C55">
        <v>11015</v>
      </c>
      <c r="D55">
        <v>65</v>
      </c>
      <c r="E55">
        <v>11000</v>
      </c>
      <c r="F55">
        <v>11120</v>
      </c>
      <c r="G55">
        <v>11000</v>
      </c>
      <c r="H55">
        <v>1354410</v>
      </c>
      <c r="I55" s="4">
        <f>IFERROR(E55*(1-$S$1)/C54*(1+$S$1)-1,0)</f>
        <v>4.5656449771689367E-3</v>
      </c>
      <c r="J55">
        <f t="shared" si="2"/>
        <v>10901.666666666666</v>
      </c>
      <c r="K55" s="4">
        <f t="shared" si="3"/>
        <v>4.5656449771689367E-3</v>
      </c>
      <c r="L55">
        <f t="shared" si="4"/>
        <v>1.0486620838999756</v>
      </c>
      <c r="M55">
        <f t="shared" si="1"/>
        <v>1.0486620838999756</v>
      </c>
      <c r="N55" s="4">
        <f t="shared" si="0"/>
        <v>0</v>
      </c>
    </row>
    <row r="56" spans="1:14">
      <c r="A56" s="1">
        <v>54</v>
      </c>
      <c r="B56" t="s">
        <v>64</v>
      </c>
      <c r="C56">
        <v>10975</v>
      </c>
      <c r="D56">
        <v>40</v>
      </c>
      <c r="E56">
        <v>11070</v>
      </c>
      <c r="F56">
        <v>11175</v>
      </c>
      <c r="G56">
        <v>10855</v>
      </c>
      <c r="H56">
        <v>1353834</v>
      </c>
      <c r="I56" s="4">
        <f>IFERROR(E56*(1-$S$1)/C55*(1+$S$1)-1,0)</f>
        <v>4.9926257943713193E-3</v>
      </c>
      <c r="J56">
        <f t="shared" si="2"/>
        <v>10980</v>
      </c>
      <c r="K56" s="4">
        <f t="shared" si="3"/>
        <v>0</v>
      </c>
      <c r="L56">
        <f t="shared" si="4"/>
        <v>1.0486620838999756</v>
      </c>
      <c r="M56">
        <f t="shared" si="1"/>
        <v>1.0486620838999756</v>
      </c>
      <c r="N56" s="4">
        <f t="shared" si="0"/>
        <v>0</v>
      </c>
    </row>
    <row r="57" spans="1:14">
      <c r="A57" s="1">
        <v>55</v>
      </c>
      <c r="B57" t="s">
        <v>65</v>
      </c>
      <c r="C57">
        <v>10815</v>
      </c>
      <c r="D57">
        <v>160</v>
      </c>
      <c r="E57">
        <v>11055</v>
      </c>
      <c r="F57">
        <v>11090</v>
      </c>
      <c r="G57">
        <v>10815</v>
      </c>
      <c r="H57">
        <v>1347411</v>
      </c>
      <c r="I57" s="4">
        <f>IFERROR(E57*(1-$S$1)/C56*(1+$S$1)-1,0)</f>
        <v>7.2887272494304156E-3</v>
      </c>
      <c r="J57">
        <f t="shared" si="2"/>
        <v>10935</v>
      </c>
      <c r="K57" s="4">
        <f t="shared" si="3"/>
        <v>0</v>
      </c>
      <c r="L57">
        <f t="shared" si="4"/>
        <v>1.0486620838999756</v>
      </c>
      <c r="M57">
        <f t="shared" si="1"/>
        <v>1.0486620838999756</v>
      </c>
      <c r="N57" s="4">
        <f t="shared" si="0"/>
        <v>0</v>
      </c>
    </row>
    <row r="58" spans="1:14">
      <c r="A58" s="1">
        <v>56</v>
      </c>
      <c r="B58" t="s">
        <v>66</v>
      </c>
      <c r="C58">
        <v>10825</v>
      </c>
      <c r="D58">
        <v>10</v>
      </c>
      <c r="E58">
        <v>10840</v>
      </c>
      <c r="F58">
        <v>10945</v>
      </c>
      <c r="G58">
        <v>10720</v>
      </c>
      <c r="H58">
        <v>1265517</v>
      </c>
      <c r="I58" s="4">
        <f>IFERROR(E58*(1-$S$1)/C57*(1+$S$1)-1,0)</f>
        <v>2.3110404530743978E-3</v>
      </c>
      <c r="J58">
        <f t="shared" si="2"/>
        <v>10871.666666666666</v>
      </c>
      <c r="K58" s="4">
        <f t="shared" si="3"/>
        <v>0</v>
      </c>
      <c r="L58">
        <f t="shared" si="4"/>
        <v>1.0486620838999756</v>
      </c>
      <c r="M58">
        <f t="shared" si="1"/>
        <v>1.0486620838999756</v>
      </c>
      <c r="N58" s="4">
        <f t="shared" si="0"/>
        <v>0</v>
      </c>
    </row>
    <row r="59" spans="1:14">
      <c r="A59" s="1">
        <v>57</v>
      </c>
      <c r="B59" t="s">
        <v>67</v>
      </c>
      <c r="C59">
        <v>10815</v>
      </c>
      <c r="D59">
        <v>10</v>
      </c>
      <c r="E59">
        <v>10760</v>
      </c>
      <c r="F59">
        <v>10880</v>
      </c>
      <c r="G59">
        <v>10760</v>
      </c>
      <c r="H59">
        <v>988064</v>
      </c>
      <c r="I59" s="4">
        <f>IFERROR(E59*(1-$S$1)/C58*(1+$S$1)-1,0)</f>
        <v>-6.0051780600460791E-3</v>
      </c>
      <c r="J59">
        <f t="shared" si="2"/>
        <v>10818.333333333334</v>
      </c>
      <c r="K59" s="4">
        <f t="shared" si="3"/>
        <v>0</v>
      </c>
      <c r="L59">
        <f t="shared" si="4"/>
        <v>1.0486620838999756</v>
      </c>
      <c r="M59">
        <f t="shared" si="1"/>
        <v>1.0486620838999756</v>
      </c>
      <c r="N59" s="4">
        <f t="shared" si="0"/>
        <v>0</v>
      </c>
    </row>
    <row r="60" spans="1:14">
      <c r="A60" s="1">
        <v>58</v>
      </c>
      <c r="B60" t="s">
        <v>68</v>
      </c>
      <c r="C60">
        <v>10840</v>
      </c>
      <c r="D60">
        <v>25</v>
      </c>
      <c r="E60">
        <v>10905</v>
      </c>
      <c r="F60">
        <v>10955</v>
      </c>
      <c r="G60">
        <v>10825</v>
      </c>
      <c r="H60">
        <v>1276956</v>
      </c>
      <c r="I60" s="4">
        <f>IFERROR(E60*(1-$S$1)/C59*(1+$S$1)-1,0)</f>
        <v>8.3212081310679586E-3</v>
      </c>
      <c r="J60">
        <f t="shared" si="2"/>
        <v>10826.666666666666</v>
      </c>
      <c r="K60" s="4">
        <f t="shared" si="3"/>
        <v>8.3212081310679586E-3</v>
      </c>
      <c r="L60">
        <f t="shared" si="4"/>
        <v>1.0573882193592667</v>
      </c>
      <c r="M60">
        <f t="shared" si="1"/>
        <v>1.0573882193592667</v>
      </c>
      <c r="N60" s="4">
        <f t="shared" si="0"/>
        <v>0</v>
      </c>
    </row>
    <row r="61" spans="1:14">
      <c r="A61" s="1">
        <v>59</v>
      </c>
      <c r="B61" t="s">
        <v>69</v>
      </c>
      <c r="C61">
        <v>10930</v>
      </c>
      <c r="D61">
        <v>90</v>
      </c>
      <c r="E61">
        <v>10890</v>
      </c>
      <c r="F61">
        <v>10960</v>
      </c>
      <c r="G61">
        <v>10870</v>
      </c>
      <c r="H61">
        <v>1255615</v>
      </c>
      <c r="I61" s="4">
        <f>IFERROR(E61*(1-$S$1)/C60*(1+$S$1)-1,0)</f>
        <v>4.6119810309042109E-3</v>
      </c>
      <c r="J61">
        <f t="shared" si="2"/>
        <v>10861.666666666666</v>
      </c>
      <c r="K61" s="4">
        <f t="shared" si="3"/>
        <v>4.6119810309042109E-3</v>
      </c>
      <c r="L61">
        <f t="shared" si="4"/>
        <v>1.0622648737692533</v>
      </c>
      <c r="M61">
        <f t="shared" si="1"/>
        <v>1.0622648737692533</v>
      </c>
      <c r="N61" s="4">
        <f t="shared" si="0"/>
        <v>0</v>
      </c>
    </row>
    <row r="62" spans="1:14">
      <c r="A62" s="1">
        <v>60</v>
      </c>
      <c r="B62" t="s">
        <v>70</v>
      </c>
      <c r="C62">
        <v>10895</v>
      </c>
      <c r="D62">
        <v>35</v>
      </c>
      <c r="E62">
        <v>10990</v>
      </c>
      <c r="F62">
        <v>11090</v>
      </c>
      <c r="G62">
        <v>10865</v>
      </c>
      <c r="H62">
        <v>1153214</v>
      </c>
      <c r="I62" s="4">
        <f>IFERROR(E62*(1-$S$1)/C61*(1+$S$1)-1,0)</f>
        <v>5.4889129117108304E-3</v>
      </c>
      <c r="J62">
        <f t="shared" si="2"/>
        <v>10888.333333333334</v>
      </c>
      <c r="K62" s="4">
        <f t="shared" si="3"/>
        <v>5.4889129117108304E-3</v>
      </c>
      <c r="L62">
        <f t="shared" si="4"/>
        <v>1.0680955531505423</v>
      </c>
      <c r="M62">
        <f t="shared" si="1"/>
        <v>1.0680955531505423</v>
      </c>
      <c r="N62" s="4">
        <f t="shared" si="0"/>
        <v>0</v>
      </c>
    </row>
    <row r="63" spans="1:14">
      <c r="A63" s="1">
        <v>61</v>
      </c>
      <c r="B63" t="s">
        <v>71</v>
      </c>
      <c r="C63">
        <v>10870</v>
      </c>
      <c r="D63">
        <v>25</v>
      </c>
      <c r="E63">
        <v>10920</v>
      </c>
      <c r="F63">
        <v>10940</v>
      </c>
      <c r="G63">
        <v>10795</v>
      </c>
      <c r="H63">
        <v>1050792</v>
      </c>
      <c r="I63" s="4">
        <f>IFERROR(E63*(1-$S$1)/C62*(1+$S$1)-1,0)</f>
        <v>2.2940667737494369E-3</v>
      </c>
      <c r="J63">
        <f t="shared" si="2"/>
        <v>10898.333333333334</v>
      </c>
      <c r="K63" s="4">
        <f t="shared" si="3"/>
        <v>0</v>
      </c>
      <c r="L63">
        <f t="shared" si="4"/>
        <v>1.0680955531505423</v>
      </c>
      <c r="M63">
        <f t="shared" si="1"/>
        <v>1.0680955531505423</v>
      </c>
      <c r="N63" s="4">
        <f t="shared" si="0"/>
        <v>0</v>
      </c>
    </row>
    <row r="64" spans="1:14">
      <c r="A64" s="1">
        <v>62</v>
      </c>
      <c r="B64" t="s">
        <v>72</v>
      </c>
      <c r="C64">
        <v>10850</v>
      </c>
      <c r="D64">
        <v>20</v>
      </c>
      <c r="E64">
        <v>10870</v>
      </c>
      <c r="F64">
        <v>10945</v>
      </c>
      <c r="G64">
        <v>10805</v>
      </c>
      <c r="H64">
        <v>1091797</v>
      </c>
      <c r="I64" s="4">
        <f>IFERROR(E64*(1-$S$1)/C63*(1+$S$1)-1,0)</f>
        <v>-5.6250000002311396E-7</v>
      </c>
      <c r="J64">
        <f t="shared" si="2"/>
        <v>10871.666666666666</v>
      </c>
      <c r="K64" s="4">
        <f t="shared" si="3"/>
        <v>0</v>
      </c>
      <c r="L64">
        <f t="shared" si="4"/>
        <v>1.0680955531505423</v>
      </c>
      <c r="M64">
        <f t="shared" si="1"/>
        <v>1.0680955531505423</v>
      </c>
      <c r="N64" s="4">
        <f t="shared" si="0"/>
        <v>0</v>
      </c>
    </row>
    <row r="65" spans="1:14">
      <c r="A65" s="1">
        <v>63</v>
      </c>
      <c r="B65" t="s">
        <v>73</v>
      </c>
      <c r="C65">
        <v>10790</v>
      </c>
      <c r="D65">
        <v>60</v>
      </c>
      <c r="E65">
        <v>10810</v>
      </c>
      <c r="F65">
        <v>10855</v>
      </c>
      <c r="G65">
        <v>10740</v>
      </c>
      <c r="H65">
        <v>887384</v>
      </c>
      <c r="I65" s="4">
        <f>IFERROR(E65*(1-$S$1)/C64*(1+$S$1)-1,0)</f>
        <v>-3.6871963709677047E-3</v>
      </c>
      <c r="J65">
        <f t="shared" si="2"/>
        <v>10836.666666666666</v>
      </c>
      <c r="K65" s="4">
        <f t="shared" si="3"/>
        <v>0</v>
      </c>
      <c r="L65">
        <f t="shared" si="4"/>
        <v>1.0680955531505423</v>
      </c>
      <c r="M65">
        <f t="shared" si="1"/>
        <v>1.0680955531505423</v>
      </c>
      <c r="N65" s="4">
        <f t="shared" si="0"/>
        <v>0</v>
      </c>
    </row>
    <row r="66" spans="1:14">
      <c r="A66" s="1">
        <v>64</v>
      </c>
      <c r="B66" t="s">
        <v>74</v>
      </c>
      <c r="C66">
        <v>10700</v>
      </c>
      <c r="D66">
        <v>90</v>
      </c>
      <c r="E66">
        <v>10790</v>
      </c>
      <c r="F66">
        <v>10795</v>
      </c>
      <c r="G66">
        <v>10675</v>
      </c>
      <c r="H66">
        <v>951957</v>
      </c>
      <c r="I66" s="4">
        <f>IFERROR(E66*(1-$S$1)/C65*(1+$S$1)-1,0)</f>
        <v>-5.6250000002311396E-7</v>
      </c>
      <c r="J66">
        <f t="shared" si="2"/>
        <v>10780</v>
      </c>
      <c r="K66" s="4">
        <f t="shared" si="3"/>
        <v>0</v>
      </c>
      <c r="L66">
        <f t="shared" si="4"/>
        <v>1.0680955531505423</v>
      </c>
      <c r="M66">
        <f t="shared" si="1"/>
        <v>1.0680955531505423</v>
      </c>
      <c r="N66" s="4">
        <f t="shared" si="0"/>
        <v>0</v>
      </c>
    </row>
    <row r="67" spans="1:14">
      <c r="A67" s="1">
        <v>65</v>
      </c>
      <c r="B67" t="s">
        <v>75</v>
      </c>
      <c r="C67">
        <v>10605</v>
      </c>
      <c r="D67">
        <v>95</v>
      </c>
      <c r="E67">
        <v>10700</v>
      </c>
      <c r="F67">
        <v>10745</v>
      </c>
      <c r="G67">
        <v>10590</v>
      </c>
      <c r="H67">
        <v>932592</v>
      </c>
      <c r="I67" s="4">
        <f>IFERROR(E67*(1-$S$1)/C66*(1+$S$1)-1,0)</f>
        <v>-5.6249999991209165E-7</v>
      </c>
      <c r="J67">
        <f t="shared" si="2"/>
        <v>10698.333333333334</v>
      </c>
      <c r="K67" s="4">
        <f t="shared" si="3"/>
        <v>0</v>
      </c>
      <c r="L67">
        <f t="shared" si="4"/>
        <v>1.0680955531505423</v>
      </c>
      <c r="M67">
        <f t="shared" si="1"/>
        <v>1.0680955531505423</v>
      </c>
      <c r="N67" s="4">
        <f t="shared" ref="N67:N130" si="5">L67/M67-1</f>
        <v>0</v>
      </c>
    </row>
    <row r="68" spans="1:14">
      <c r="A68" s="1">
        <v>66</v>
      </c>
      <c r="B68" t="s">
        <v>76</v>
      </c>
      <c r="C68">
        <v>10740</v>
      </c>
      <c r="D68">
        <v>135</v>
      </c>
      <c r="E68">
        <v>10610</v>
      </c>
      <c r="F68">
        <v>10740</v>
      </c>
      <c r="G68">
        <v>10600</v>
      </c>
      <c r="H68">
        <v>943880</v>
      </c>
      <c r="I68" s="4">
        <f>IFERROR(E68*(1-$S$1)/C67*(1+$S$1)-1,0)</f>
        <v>4.7091295379542153E-4</v>
      </c>
      <c r="J68">
        <f t="shared" si="2"/>
        <v>10681.666666666666</v>
      </c>
      <c r="K68" s="4">
        <f t="shared" si="3"/>
        <v>4.7091295379542153E-4</v>
      </c>
      <c r="L68">
        <f t="shared" si="4"/>
        <v>1.0685985331824122</v>
      </c>
      <c r="M68">
        <f t="shared" ref="M68:M131" si="6">MAX(L68,M67)</f>
        <v>1.0685985331824122</v>
      </c>
      <c r="N68" s="4">
        <f t="shared" si="5"/>
        <v>0</v>
      </c>
    </row>
    <row r="69" spans="1:14">
      <c r="A69" s="1">
        <v>67</v>
      </c>
      <c r="B69" t="s">
        <v>77</v>
      </c>
      <c r="C69">
        <v>10800</v>
      </c>
      <c r="D69">
        <v>60</v>
      </c>
      <c r="E69">
        <v>10835</v>
      </c>
      <c r="F69">
        <v>10845</v>
      </c>
      <c r="G69">
        <v>10780</v>
      </c>
      <c r="H69">
        <v>931353</v>
      </c>
      <c r="I69" s="4">
        <f>IFERROR(E69*(1-$S$1)/C68*(1+$S$1)-1,0)</f>
        <v>8.8448701408285757E-3</v>
      </c>
      <c r="J69">
        <f t="shared" ref="J69:J132" si="7">AVERAGE(C67:C69)</f>
        <v>10715</v>
      </c>
      <c r="K69" s="4">
        <f t="shared" ref="K69:K132" si="8">IF(C69&gt;J69, I69, 0)</f>
        <v>8.8448701408285757E-3</v>
      </c>
      <c r="L69">
        <f t="shared" ref="L69:L132" si="9">L68*(1+K69)</f>
        <v>1.0780501484410905</v>
      </c>
      <c r="M69">
        <f t="shared" si="6"/>
        <v>1.0780501484410905</v>
      </c>
      <c r="N69" s="4">
        <f t="shared" si="5"/>
        <v>0</v>
      </c>
    </row>
    <row r="70" spans="1:14">
      <c r="A70" s="1">
        <v>68</v>
      </c>
      <c r="B70" t="s">
        <v>78</v>
      </c>
      <c r="C70">
        <v>10805</v>
      </c>
      <c r="D70">
        <v>5</v>
      </c>
      <c r="E70">
        <v>10835</v>
      </c>
      <c r="F70">
        <v>10860</v>
      </c>
      <c r="G70">
        <v>10700</v>
      </c>
      <c r="H70">
        <v>1022928</v>
      </c>
      <c r="I70" s="4">
        <f>IFERROR(E70*(1-$S$1)/C69*(1+$S$1)-1,0)</f>
        <v>3.2401764178240366E-3</v>
      </c>
      <c r="J70">
        <f t="shared" si="7"/>
        <v>10781.666666666666</v>
      </c>
      <c r="K70" s="4">
        <f t="shared" si="8"/>
        <v>3.2401764178240366E-3</v>
      </c>
      <c r="L70">
        <f t="shared" si="9"/>
        <v>1.081543221109301</v>
      </c>
      <c r="M70">
        <f t="shared" si="6"/>
        <v>1.081543221109301</v>
      </c>
      <c r="N70" s="4">
        <f t="shared" si="5"/>
        <v>0</v>
      </c>
    </row>
    <row r="71" spans="1:14">
      <c r="A71" s="1">
        <v>69</v>
      </c>
      <c r="B71" t="s">
        <v>79</v>
      </c>
      <c r="C71">
        <v>10810</v>
      </c>
      <c r="D71">
        <v>5</v>
      </c>
      <c r="E71">
        <v>10810</v>
      </c>
      <c r="F71">
        <v>10935</v>
      </c>
      <c r="G71">
        <v>10705</v>
      </c>
      <c r="H71">
        <v>1152514</v>
      </c>
      <c r="I71" s="4">
        <f>IFERROR(E71*(1-$S$1)/C70*(1+$S$1)-1,0)</f>
        <v>4.6218596714475702E-4</v>
      </c>
      <c r="J71">
        <f t="shared" si="7"/>
        <v>10805</v>
      </c>
      <c r="K71" s="4">
        <f t="shared" si="8"/>
        <v>4.6218596714475702E-4</v>
      </c>
      <c r="L71">
        <f t="shared" si="9"/>
        <v>1.0820430952089584</v>
      </c>
      <c r="M71">
        <f t="shared" si="6"/>
        <v>1.0820430952089584</v>
      </c>
      <c r="N71" s="4">
        <f t="shared" si="5"/>
        <v>0</v>
      </c>
    </row>
    <row r="72" spans="1:14">
      <c r="A72" s="1">
        <v>70</v>
      </c>
      <c r="B72" t="s">
        <v>80</v>
      </c>
      <c r="C72">
        <v>11075</v>
      </c>
      <c r="D72">
        <v>265</v>
      </c>
      <c r="E72">
        <v>10870</v>
      </c>
      <c r="F72">
        <v>11075</v>
      </c>
      <c r="G72">
        <v>10865</v>
      </c>
      <c r="H72">
        <v>1041291</v>
      </c>
      <c r="I72" s="4">
        <f>IFERROR(E72*(1-$S$1)/C71*(1+$S$1)-1,0)</f>
        <v>5.5498506591120655E-3</v>
      </c>
      <c r="J72">
        <f t="shared" si="7"/>
        <v>10896.666666666666</v>
      </c>
      <c r="K72" s="4">
        <f t="shared" si="8"/>
        <v>5.5498506591120655E-3</v>
      </c>
      <c r="L72">
        <f t="shared" si="9"/>
        <v>1.0880482727940914</v>
      </c>
      <c r="M72">
        <f t="shared" si="6"/>
        <v>1.0880482727940914</v>
      </c>
      <c r="N72" s="4">
        <f t="shared" si="5"/>
        <v>0</v>
      </c>
    </row>
    <row r="73" spans="1:14">
      <c r="A73" s="1">
        <v>71</v>
      </c>
      <c r="B73" t="s">
        <v>81</v>
      </c>
      <c r="C73">
        <v>11010</v>
      </c>
      <c r="D73">
        <v>65</v>
      </c>
      <c r="E73">
        <v>11020</v>
      </c>
      <c r="F73">
        <v>11085</v>
      </c>
      <c r="G73">
        <v>10945</v>
      </c>
      <c r="H73">
        <v>853823</v>
      </c>
      <c r="I73" s="4">
        <f>IFERROR(E73*(1-$S$1)/C72*(1+$S$1)-1,0)</f>
        <v>-4.9666996613995096E-3</v>
      </c>
      <c r="J73">
        <f t="shared" si="7"/>
        <v>10965</v>
      </c>
      <c r="K73" s="4">
        <f t="shared" si="8"/>
        <v>-4.9666996613995096E-3</v>
      </c>
      <c r="L73">
        <f t="shared" si="9"/>
        <v>1.0826442638060187</v>
      </c>
      <c r="M73">
        <f t="shared" si="6"/>
        <v>1.0880482727940914</v>
      </c>
      <c r="N73" s="4">
        <f t="shared" si="5"/>
        <v>-4.9666996613995096E-3</v>
      </c>
    </row>
    <row r="74" spans="1:14">
      <c r="A74" s="1">
        <v>72</v>
      </c>
      <c r="B74" t="s">
        <v>82</v>
      </c>
      <c r="C74">
        <v>10910</v>
      </c>
      <c r="D74">
        <v>100</v>
      </c>
      <c r="E74">
        <v>11015</v>
      </c>
      <c r="F74">
        <v>11060</v>
      </c>
      <c r="G74">
        <v>10850</v>
      </c>
      <c r="H74">
        <v>884923</v>
      </c>
      <c r="I74" s="4">
        <f>IFERROR(E74*(1-$S$1)/C73*(1+$S$1)-1,0)</f>
        <v>4.5356985127154026E-4</v>
      </c>
      <c r="J74">
        <f t="shared" si="7"/>
        <v>10998.333333333334</v>
      </c>
      <c r="K74" s="4">
        <f t="shared" si="8"/>
        <v>0</v>
      </c>
      <c r="L74">
        <f t="shared" si="9"/>
        <v>1.0826442638060187</v>
      </c>
      <c r="M74">
        <f t="shared" si="6"/>
        <v>1.0880482727940914</v>
      </c>
      <c r="N74" s="4">
        <f t="shared" si="5"/>
        <v>-4.9666996613995096E-3</v>
      </c>
    </row>
    <row r="75" spans="1:14">
      <c r="A75" s="1">
        <v>73</v>
      </c>
      <c r="B75" t="s">
        <v>83</v>
      </c>
      <c r="C75">
        <v>11030</v>
      </c>
      <c r="D75">
        <v>120</v>
      </c>
      <c r="E75">
        <v>10950</v>
      </c>
      <c r="F75">
        <v>11050</v>
      </c>
      <c r="G75">
        <v>10925</v>
      </c>
      <c r="H75">
        <v>1120022</v>
      </c>
      <c r="I75" s="4">
        <f>IFERROR(E75*(1-$S$1)/C74*(1+$S$1)-1,0)</f>
        <v>3.6657965742439291E-3</v>
      </c>
      <c r="J75">
        <f t="shared" si="7"/>
        <v>10983.333333333334</v>
      </c>
      <c r="K75" s="4">
        <f t="shared" si="8"/>
        <v>3.6657965742439291E-3</v>
      </c>
      <c r="L75">
        <f t="shared" si="9"/>
        <v>1.0866130174394037</v>
      </c>
      <c r="M75">
        <f t="shared" si="6"/>
        <v>1.0880482727940914</v>
      </c>
      <c r="N75" s="4">
        <f t="shared" si="5"/>
        <v>-1.3191099977595266E-3</v>
      </c>
    </row>
    <row r="76" spans="1:14">
      <c r="A76" s="1">
        <v>74</v>
      </c>
      <c r="B76" t="s">
        <v>84</v>
      </c>
      <c r="C76">
        <v>11035</v>
      </c>
      <c r="D76">
        <v>5</v>
      </c>
      <c r="E76">
        <v>10970</v>
      </c>
      <c r="F76">
        <v>11070</v>
      </c>
      <c r="G76">
        <v>10960</v>
      </c>
      <c r="H76">
        <v>756349</v>
      </c>
      <c r="I76" s="4">
        <f>IFERROR(E76*(1-$S$1)/C75*(1+$S$1)-1,0)</f>
        <v>-5.4402693223027931E-3</v>
      </c>
      <c r="J76">
        <f t="shared" si="7"/>
        <v>10991.666666666666</v>
      </c>
      <c r="K76" s="4">
        <f t="shared" si="8"/>
        <v>-5.4402693223027931E-3</v>
      </c>
      <c r="L76">
        <f t="shared" si="9"/>
        <v>1.0807015499754133</v>
      </c>
      <c r="M76">
        <f t="shared" si="6"/>
        <v>1.0880482727940914</v>
      </c>
      <c r="N76" s="4">
        <f t="shared" si="5"/>
        <v>-6.7522030064087746E-3</v>
      </c>
    </row>
    <row r="77" spans="1:14">
      <c r="A77" s="1">
        <v>75</v>
      </c>
      <c r="B77" t="s">
        <v>85</v>
      </c>
      <c r="C77">
        <v>10785</v>
      </c>
      <c r="D77">
        <v>250</v>
      </c>
      <c r="E77">
        <v>11040</v>
      </c>
      <c r="F77">
        <v>11095</v>
      </c>
      <c r="G77">
        <v>10740</v>
      </c>
      <c r="H77">
        <v>1077234</v>
      </c>
      <c r="I77" s="4">
        <f>IFERROR(E77*(1-$S$1)/C76*(1+$S$1)-1,0)</f>
        <v>4.5254100589020574E-4</v>
      </c>
      <c r="J77">
        <f t="shared" si="7"/>
        <v>10950</v>
      </c>
      <c r="K77" s="4">
        <f t="shared" si="8"/>
        <v>0</v>
      </c>
      <c r="L77">
        <f t="shared" si="9"/>
        <v>1.0807015499754133</v>
      </c>
      <c r="M77">
        <f t="shared" si="6"/>
        <v>1.0880482727940914</v>
      </c>
      <c r="N77" s="4">
        <f t="shared" si="5"/>
        <v>-6.7522030064087746E-3</v>
      </c>
    </row>
    <row r="78" spans="1:14">
      <c r="A78" s="1">
        <v>76</v>
      </c>
      <c r="B78" t="s">
        <v>86</v>
      </c>
      <c r="C78">
        <v>10690</v>
      </c>
      <c r="D78">
        <v>95</v>
      </c>
      <c r="E78">
        <v>10770</v>
      </c>
      <c r="F78">
        <v>10810</v>
      </c>
      <c r="G78">
        <v>10675</v>
      </c>
      <c r="H78">
        <v>776688</v>
      </c>
      <c r="I78" s="4">
        <f>IFERROR(E78*(1-$S$1)/C77*(1+$S$1)-1,0)</f>
        <v>-1.3913823018080196E-3</v>
      </c>
      <c r="J78">
        <f t="shared" si="7"/>
        <v>10836.666666666666</v>
      </c>
      <c r="K78" s="4">
        <f t="shared" si="8"/>
        <v>0</v>
      </c>
      <c r="L78">
        <f t="shared" si="9"/>
        <v>1.0807015499754133</v>
      </c>
      <c r="M78">
        <f t="shared" si="6"/>
        <v>1.0880482727940914</v>
      </c>
      <c r="N78" s="4">
        <f t="shared" si="5"/>
        <v>-6.7522030064087746E-3</v>
      </c>
    </row>
    <row r="79" spans="1:14">
      <c r="A79" s="1">
        <v>77</v>
      </c>
      <c r="B79" t="s">
        <v>87</v>
      </c>
      <c r="C79">
        <v>10760</v>
      </c>
      <c r="D79">
        <v>70</v>
      </c>
      <c r="E79">
        <v>10780</v>
      </c>
      <c r="F79">
        <v>10910</v>
      </c>
      <c r="G79">
        <v>10700</v>
      </c>
      <c r="H79">
        <v>909546</v>
      </c>
      <c r="I79" s="4">
        <f>IFERROR(E79*(1-$S$1)/C78*(1+$S$1)-1,0)</f>
        <v>8.4185160196443842E-3</v>
      </c>
      <c r="J79">
        <f t="shared" si="7"/>
        <v>10745</v>
      </c>
      <c r="K79" s="4">
        <f t="shared" si="8"/>
        <v>8.4185160196443842E-3</v>
      </c>
      <c r="L79">
        <f t="shared" si="9"/>
        <v>1.089799453286336</v>
      </c>
      <c r="M79">
        <f t="shared" si="6"/>
        <v>1.089799453286336</v>
      </c>
      <c r="N79" s="4">
        <f t="shared" si="5"/>
        <v>0</v>
      </c>
    </row>
    <row r="80" spans="1:14">
      <c r="A80" s="1">
        <v>78</v>
      </c>
      <c r="B80" t="s">
        <v>88</v>
      </c>
      <c r="C80">
        <v>10750</v>
      </c>
      <c r="D80">
        <v>10</v>
      </c>
      <c r="E80">
        <v>10805</v>
      </c>
      <c r="F80">
        <v>10805</v>
      </c>
      <c r="G80">
        <v>10700</v>
      </c>
      <c r="H80">
        <v>737138</v>
      </c>
      <c r="I80" s="4">
        <f>IFERROR(E80*(1-$S$1)/C79*(1+$S$1)-1,0)</f>
        <v>4.1815912813660816E-3</v>
      </c>
      <c r="J80">
        <f t="shared" si="7"/>
        <v>10733.333333333334</v>
      </c>
      <c r="K80" s="4">
        <f t="shared" si="8"/>
        <v>4.1815912813660816E-3</v>
      </c>
      <c r="L80">
        <f t="shared" si="9"/>
        <v>1.0943565491786356</v>
      </c>
      <c r="M80">
        <f t="shared" si="6"/>
        <v>1.0943565491786356</v>
      </c>
      <c r="N80" s="4">
        <f t="shared" si="5"/>
        <v>0</v>
      </c>
    </row>
    <row r="81" spans="1:14">
      <c r="A81" s="1">
        <v>79</v>
      </c>
      <c r="B81" t="s">
        <v>89</v>
      </c>
      <c r="C81">
        <v>10740</v>
      </c>
      <c r="D81">
        <v>10</v>
      </c>
      <c r="E81">
        <v>10745</v>
      </c>
      <c r="F81">
        <v>10760</v>
      </c>
      <c r="G81">
        <v>10670</v>
      </c>
      <c r="H81">
        <v>806018</v>
      </c>
      <c r="I81" s="4">
        <f>IFERROR(E81*(1-$S$1)/C80*(1+$S$1)-1,0)</f>
        <v>-4.6567851744183653E-4</v>
      </c>
      <c r="J81">
        <f t="shared" si="7"/>
        <v>10750</v>
      </c>
      <c r="K81" s="4">
        <f t="shared" si="8"/>
        <v>0</v>
      </c>
      <c r="L81">
        <f t="shared" si="9"/>
        <v>1.0943565491786356</v>
      </c>
      <c r="M81">
        <f t="shared" si="6"/>
        <v>1.0943565491786356</v>
      </c>
      <c r="N81" s="4">
        <f t="shared" si="5"/>
        <v>0</v>
      </c>
    </row>
    <row r="82" spans="1:14">
      <c r="A82" s="1">
        <v>80</v>
      </c>
      <c r="B82" t="s">
        <v>90</v>
      </c>
      <c r="C82">
        <v>10875</v>
      </c>
      <c r="D82">
        <v>135</v>
      </c>
      <c r="E82">
        <v>10740</v>
      </c>
      <c r="F82">
        <v>10885</v>
      </c>
      <c r="G82">
        <v>10740</v>
      </c>
      <c r="H82">
        <v>896832</v>
      </c>
      <c r="I82" s="4">
        <f>IFERROR(E82*(1-$S$1)/C81*(1+$S$1)-1,0)</f>
        <v>-5.6250000002311396E-7</v>
      </c>
      <c r="J82">
        <f t="shared" si="7"/>
        <v>10788.333333333334</v>
      </c>
      <c r="K82" s="4">
        <f t="shared" si="8"/>
        <v>-5.6250000002311396E-7</v>
      </c>
      <c r="L82">
        <f t="shared" si="9"/>
        <v>1.0943559336030766</v>
      </c>
      <c r="M82">
        <f t="shared" si="6"/>
        <v>1.0943565491786356</v>
      </c>
      <c r="N82" s="4">
        <f t="shared" si="5"/>
        <v>-5.6250000002311396E-7</v>
      </c>
    </row>
    <row r="83" spans="1:14">
      <c r="A83" s="1">
        <v>81</v>
      </c>
      <c r="B83" t="s">
        <v>91</v>
      </c>
      <c r="C83">
        <v>10875</v>
      </c>
      <c r="D83">
        <v>0</v>
      </c>
      <c r="E83">
        <v>10900</v>
      </c>
      <c r="F83">
        <v>10975</v>
      </c>
      <c r="G83">
        <v>10830</v>
      </c>
      <c r="H83">
        <v>784919</v>
      </c>
      <c r="I83" s="4">
        <f>IFERROR(E83*(1-$S$1)/C82*(1+$S$1)-1,0)</f>
        <v>2.298286781609038E-3</v>
      </c>
      <c r="J83">
        <f t="shared" si="7"/>
        <v>10830</v>
      </c>
      <c r="K83" s="4">
        <f t="shared" si="8"/>
        <v>2.298286781609038E-3</v>
      </c>
      <c r="L83">
        <f t="shared" si="9"/>
        <v>1.0968710773796519</v>
      </c>
      <c r="M83">
        <f t="shared" si="6"/>
        <v>1.0968710773796519</v>
      </c>
      <c r="N83" s="4">
        <f t="shared" si="5"/>
        <v>0</v>
      </c>
    </row>
    <row r="84" spans="1:14">
      <c r="A84" s="1">
        <v>82</v>
      </c>
      <c r="B84" t="s">
        <v>92</v>
      </c>
      <c r="C84">
        <v>10825</v>
      </c>
      <c r="D84">
        <v>50</v>
      </c>
      <c r="E84">
        <v>10910</v>
      </c>
      <c r="F84">
        <v>10930</v>
      </c>
      <c r="G84">
        <v>10800</v>
      </c>
      <c r="H84">
        <v>859133</v>
      </c>
      <c r="I84" s="4">
        <f>IFERROR(E84*(1-$S$1)/C83*(1+$S$1)-1,0)</f>
        <v>3.2178264942528401E-3</v>
      </c>
      <c r="J84">
        <f t="shared" si="7"/>
        <v>10858.333333333334</v>
      </c>
      <c r="K84" s="4">
        <f t="shared" si="8"/>
        <v>0</v>
      </c>
      <c r="L84">
        <f t="shared" si="9"/>
        <v>1.0968710773796519</v>
      </c>
      <c r="M84">
        <f t="shared" si="6"/>
        <v>1.0968710773796519</v>
      </c>
      <c r="N84" s="4">
        <f t="shared" si="5"/>
        <v>0</v>
      </c>
    </row>
    <row r="85" spans="1:14">
      <c r="A85" s="1">
        <v>83</v>
      </c>
      <c r="B85" t="s">
        <v>93</v>
      </c>
      <c r="C85">
        <v>10740</v>
      </c>
      <c r="D85">
        <v>85</v>
      </c>
      <c r="E85">
        <v>10820</v>
      </c>
      <c r="F85">
        <v>10820</v>
      </c>
      <c r="G85">
        <v>10715</v>
      </c>
      <c r="H85">
        <v>794430</v>
      </c>
      <c r="I85" s="4">
        <f>IFERROR(E85*(1-$S$1)/C84*(1+$S$1)-1,0)</f>
        <v>-4.6245600461891634E-4</v>
      </c>
      <c r="J85">
        <f t="shared" si="7"/>
        <v>10813.333333333334</v>
      </c>
      <c r="K85" s="4">
        <f t="shared" si="8"/>
        <v>0</v>
      </c>
      <c r="L85">
        <f t="shared" si="9"/>
        <v>1.0968710773796519</v>
      </c>
      <c r="M85">
        <f t="shared" si="6"/>
        <v>1.0968710773796519</v>
      </c>
      <c r="N85" s="4">
        <f t="shared" si="5"/>
        <v>0</v>
      </c>
    </row>
    <row r="86" spans="1:14">
      <c r="A86" s="1">
        <v>84</v>
      </c>
      <c r="B86" t="s">
        <v>94</v>
      </c>
      <c r="C86">
        <v>10830</v>
      </c>
      <c r="D86">
        <v>90</v>
      </c>
      <c r="E86">
        <v>10720</v>
      </c>
      <c r="F86">
        <v>10830</v>
      </c>
      <c r="G86">
        <v>10720</v>
      </c>
      <c r="H86">
        <v>939385</v>
      </c>
      <c r="I86" s="4">
        <f>IFERROR(E86*(1-$S$1)/C85*(1+$S$1)-1,0)</f>
        <v>-1.8627588454377397E-3</v>
      </c>
      <c r="J86">
        <f t="shared" si="7"/>
        <v>10798.333333333334</v>
      </c>
      <c r="K86" s="4">
        <f t="shared" si="8"/>
        <v>-1.8627588454377397E-3</v>
      </c>
      <c r="L86">
        <f t="shared" si="9"/>
        <v>1.0948278710779582</v>
      </c>
      <c r="M86">
        <f t="shared" si="6"/>
        <v>1.0968710773796519</v>
      </c>
      <c r="N86" s="4">
        <f t="shared" si="5"/>
        <v>-1.8627588454377397E-3</v>
      </c>
    </row>
    <row r="87" spans="1:14">
      <c r="A87" s="1">
        <v>85</v>
      </c>
      <c r="B87" t="s">
        <v>95</v>
      </c>
      <c r="C87">
        <v>10770</v>
      </c>
      <c r="D87">
        <v>60</v>
      </c>
      <c r="E87">
        <v>10845</v>
      </c>
      <c r="F87">
        <v>10920</v>
      </c>
      <c r="G87">
        <v>10740</v>
      </c>
      <c r="H87">
        <v>897885</v>
      </c>
      <c r="I87" s="4">
        <f>IFERROR(E87*(1-$S$1)/C86*(1+$S$1)-1,0)</f>
        <v>1.3844782721605942E-3</v>
      </c>
      <c r="J87">
        <f t="shared" si="7"/>
        <v>10780</v>
      </c>
      <c r="K87" s="4">
        <f t="shared" si="8"/>
        <v>0</v>
      </c>
      <c r="L87">
        <f t="shared" si="9"/>
        <v>1.0948278710779582</v>
      </c>
      <c r="M87">
        <f t="shared" si="6"/>
        <v>1.0968710773796519</v>
      </c>
      <c r="N87" s="4">
        <f t="shared" si="5"/>
        <v>-1.8627588454377397E-3</v>
      </c>
    </row>
    <row r="88" spans="1:14">
      <c r="A88" s="1">
        <v>86</v>
      </c>
      <c r="B88" t="s">
        <v>96</v>
      </c>
      <c r="C88">
        <v>10710</v>
      </c>
      <c r="D88">
        <v>60</v>
      </c>
      <c r="E88">
        <v>10780</v>
      </c>
      <c r="F88">
        <v>10850</v>
      </c>
      <c r="G88">
        <v>10640</v>
      </c>
      <c r="H88">
        <v>964506</v>
      </c>
      <c r="I88" s="4">
        <f>IFERROR(E88*(1-$S$1)/C87*(1+$S$1)-1,0)</f>
        <v>9.2794208449387128E-4</v>
      </c>
      <c r="J88">
        <f t="shared" si="7"/>
        <v>10770</v>
      </c>
      <c r="K88" s="4">
        <f t="shared" si="8"/>
        <v>0</v>
      </c>
      <c r="L88">
        <f t="shared" si="9"/>
        <v>1.0948278710779582</v>
      </c>
      <c r="M88">
        <f t="shared" si="6"/>
        <v>1.0968710773796519</v>
      </c>
      <c r="N88" s="4">
        <f t="shared" si="5"/>
        <v>-1.8627588454377397E-3</v>
      </c>
    </row>
    <row r="89" spans="1:14">
      <c r="A89" s="1">
        <v>87</v>
      </c>
      <c r="B89" t="s">
        <v>97</v>
      </c>
      <c r="C89">
        <v>10595</v>
      </c>
      <c r="D89">
        <v>115</v>
      </c>
      <c r="E89">
        <v>10730</v>
      </c>
      <c r="F89">
        <v>11650</v>
      </c>
      <c r="G89">
        <v>10595</v>
      </c>
      <c r="H89">
        <v>1085650</v>
      </c>
      <c r="I89" s="4">
        <f>IFERROR(E89*(1-$S$1)/C88*(1+$S$1)-1,0)</f>
        <v>1.8668500816994005E-3</v>
      </c>
      <c r="J89">
        <f t="shared" si="7"/>
        <v>10691.666666666666</v>
      </c>
      <c r="K89" s="4">
        <f t="shared" si="8"/>
        <v>0</v>
      </c>
      <c r="L89">
        <f t="shared" si="9"/>
        <v>1.0948278710779582</v>
      </c>
      <c r="M89">
        <f t="shared" si="6"/>
        <v>1.0968710773796519</v>
      </c>
      <c r="N89" s="4">
        <f t="shared" si="5"/>
        <v>-1.8627588454377397E-3</v>
      </c>
    </row>
    <row r="90" spans="1:14">
      <c r="A90" s="1">
        <v>88</v>
      </c>
      <c r="B90" t="s">
        <v>98</v>
      </c>
      <c r="C90">
        <v>10585</v>
      </c>
      <c r="D90">
        <v>10</v>
      </c>
      <c r="E90">
        <v>10595</v>
      </c>
      <c r="F90">
        <v>10595</v>
      </c>
      <c r="G90">
        <v>10365</v>
      </c>
      <c r="H90">
        <v>910000</v>
      </c>
      <c r="I90" s="4">
        <f>IFERROR(E90*(1-$S$1)/C89*(1+$S$1)-1,0)</f>
        <v>-5.6250000002311396E-7</v>
      </c>
      <c r="J90">
        <f t="shared" si="7"/>
        <v>10630</v>
      </c>
      <c r="K90" s="4">
        <f t="shared" si="8"/>
        <v>0</v>
      </c>
      <c r="L90">
        <f t="shared" si="9"/>
        <v>1.0948278710779582</v>
      </c>
      <c r="M90">
        <f t="shared" si="6"/>
        <v>1.0968710773796519</v>
      </c>
      <c r="N90" s="4">
        <f t="shared" si="5"/>
        <v>-1.8627588454377397E-3</v>
      </c>
    </row>
    <row r="91" spans="1:14">
      <c r="A91" s="1">
        <v>89</v>
      </c>
      <c r="B91" t="s">
        <v>99</v>
      </c>
      <c r="C91">
        <v>10230</v>
      </c>
      <c r="D91">
        <v>355</v>
      </c>
      <c r="E91">
        <v>10545</v>
      </c>
      <c r="F91">
        <v>10560</v>
      </c>
      <c r="G91">
        <v>10170</v>
      </c>
      <c r="H91">
        <v>971452</v>
      </c>
      <c r="I91" s="4">
        <f>IFERROR(E91*(1-$S$1)/C90*(1+$S$1)-1,0)</f>
        <v>-3.7794928259329286E-3</v>
      </c>
      <c r="J91">
        <f t="shared" si="7"/>
        <v>10470</v>
      </c>
      <c r="K91" s="4">
        <f t="shared" si="8"/>
        <v>0</v>
      </c>
      <c r="L91">
        <f t="shared" si="9"/>
        <v>1.0948278710779582</v>
      </c>
      <c r="M91">
        <f t="shared" si="6"/>
        <v>1.0968710773796519</v>
      </c>
      <c r="N91" s="4">
        <f t="shared" si="5"/>
        <v>-1.8627588454377397E-3</v>
      </c>
    </row>
    <row r="92" spans="1:14">
      <c r="A92" s="1">
        <v>90</v>
      </c>
      <c r="B92" t="s">
        <v>100</v>
      </c>
      <c r="C92">
        <v>10475</v>
      </c>
      <c r="D92">
        <v>245</v>
      </c>
      <c r="E92">
        <v>10280</v>
      </c>
      <c r="F92">
        <v>10490</v>
      </c>
      <c r="G92">
        <v>10230</v>
      </c>
      <c r="H92">
        <v>961494</v>
      </c>
      <c r="I92" s="4">
        <f>IFERROR(E92*(1-$S$1)/C91*(1+$S$1)-1,0)</f>
        <v>4.8870202834798704E-3</v>
      </c>
      <c r="J92">
        <f t="shared" si="7"/>
        <v>10430</v>
      </c>
      <c r="K92" s="4">
        <f t="shared" si="8"/>
        <v>4.8870202834798704E-3</v>
      </c>
      <c r="L92">
        <f t="shared" si="9"/>
        <v>1.1001783170908352</v>
      </c>
      <c r="M92">
        <f t="shared" si="6"/>
        <v>1.1001783170908352</v>
      </c>
      <c r="N92" s="4">
        <f t="shared" si="5"/>
        <v>0</v>
      </c>
    </row>
    <row r="93" spans="1:14">
      <c r="A93" s="1">
        <v>91</v>
      </c>
      <c r="B93" t="s">
        <v>101</v>
      </c>
      <c r="C93">
        <v>10380</v>
      </c>
      <c r="D93">
        <v>95</v>
      </c>
      <c r="E93">
        <v>10420</v>
      </c>
      <c r="F93">
        <v>10470</v>
      </c>
      <c r="G93">
        <v>10320</v>
      </c>
      <c r="H93">
        <v>909751</v>
      </c>
      <c r="I93" s="4">
        <f>IFERROR(E93*(1-$S$1)/C92*(1+$S$1)-1,0)</f>
        <v>-5.2511562052506289E-3</v>
      </c>
      <c r="J93">
        <f t="shared" si="7"/>
        <v>10361.666666666666</v>
      </c>
      <c r="K93" s="4">
        <f t="shared" si="8"/>
        <v>-5.2511562052506289E-3</v>
      </c>
      <c r="L93">
        <f t="shared" si="9"/>
        <v>1.0944011088941614</v>
      </c>
      <c r="M93">
        <f t="shared" si="6"/>
        <v>1.1001783170908352</v>
      </c>
      <c r="N93" s="4">
        <f t="shared" si="5"/>
        <v>-5.2511562052507399E-3</v>
      </c>
    </row>
    <row r="94" spans="1:14">
      <c r="A94" s="1">
        <v>92</v>
      </c>
      <c r="B94" t="s">
        <v>102</v>
      </c>
      <c r="C94">
        <v>10290</v>
      </c>
      <c r="D94">
        <v>90</v>
      </c>
      <c r="E94">
        <v>10380</v>
      </c>
      <c r="F94">
        <v>10430</v>
      </c>
      <c r="G94">
        <v>10225</v>
      </c>
      <c r="H94">
        <v>942225</v>
      </c>
      <c r="I94" s="4">
        <f>IFERROR(E94*(1-$S$1)/C93*(1+$S$1)-1,0)</f>
        <v>-5.6250000002311396E-7</v>
      </c>
      <c r="J94">
        <f t="shared" si="7"/>
        <v>10381.666666666666</v>
      </c>
      <c r="K94" s="4">
        <f t="shared" si="8"/>
        <v>0</v>
      </c>
      <c r="L94">
        <f t="shared" si="9"/>
        <v>1.0944011088941614</v>
      </c>
      <c r="M94">
        <f t="shared" si="6"/>
        <v>1.1001783170908352</v>
      </c>
      <c r="N94" s="4">
        <f t="shared" si="5"/>
        <v>-5.2511562052507399E-3</v>
      </c>
    </row>
    <row r="95" spans="1:14">
      <c r="A95" s="1">
        <v>93</v>
      </c>
      <c r="B95" t="s">
        <v>103</v>
      </c>
      <c r="C95">
        <v>10500</v>
      </c>
      <c r="D95">
        <v>210</v>
      </c>
      <c r="E95">
        <v>10285</v>
      </c>
      <c r="F95">
        <v>10510</v>
      </c>
      <c r="G95">
        <v>10280</v>
      </c>
      <c r="H95">
        <v>976643</v>
      </c>
      <c r="I95" s="4">
        <f>IFERROR(E95*(1-$S$1)/C94*(1+$S$1)-1,0)</f>
        <v>-4.8647087585040882E-4</v>
      </c>
      <c r="J95">
        <f t="shared" si="7"/>
        <v>10390</v>
      </c>
      <c r="K95" s="4">
        <f t="shared" si="8"/>
        <v>-4.8647087585040882E-4</v>
      </c>
      <c r="L95">
        <f t="shared" si="9"/>
        <v>1.093868714628186</v>
      </c>
      <c r="M95">
        <f t="shared" si="6"/>
        <v>1.1001783170908352</v>
      </c>
      <c r="N95" s="4">
        <f t="shared" si="5"/>
        <v>-5.7350725465427077E-3</v>
      </c>
    </row>
    <row r="96" spans="1:14">
      <c r="A96" s="1">
        <v>94</v>
      </c>
      <c r="B96" t="s">
        <v>104</v>
      </c>
      <c r="C96">
        <v>10655</v>
      </c>
      <c r="D96">
        <v>155</v>
      </c>
      <c r="E96">
        <v>10600</v>
      </c>
      <c r="F96">
        <v>10655</v>
      </c>
      <c r="G96">
        <v>10535</v>
      </c>
      <c r="H96">
        <v>1007632</v>
      </c>
      <c r="I96" s="4">
        <f>IFERROR(E96*(1-$S$1)/C95*(1+$S$1)-1,0)</f>
        <v>9.5232416666666264E-3</v>
      </c>
      <c r="J96">
        <f t="shared" si="7"/>
        <v>10481.666666666666</v>
      </c>
      <c r="K96" s="4">
        <f t="shared" si="8"/>
        <v>9.5232416666666264E-3</v>
      </c>
      <c r="L96">
        <f t="shared" si="9"/>
        <v>1.1042858907491961</v>
      </c>
      <c r="M96">
        <f t="shared" si="6"/>
        <v>1.1042858907491961</v>
      </c>
      <c r="N96" s="4">
        <f t="shared" si="5"/>
        <v>0</v>
      </c>
    </row>
    <row r="97" spans="1:14">
      <c r="A97" s="1">
        <v>95</v>
      </c>
      <c r="B97" t="s">
        <v>105</v>
      </c>
      <c r="C97">
        <v>10670</v>
      </c>
      <c r="D97">
        <v>15</v>
      </c>
      <c r="E97">
        <v>10555</v>
      </c>
      <c r="F97">
        <v>10675</v>
      </c>
      <c r="G97">
        <v>10520</v>
      </c>
      <c r="H97">
        <v>962579</v>
      </c>
      <c r="I97" s="4">
        <f>IFERROR(E97*(1-$S$1)/C96*(1+$S$1)-1,0)</f>
        <v>-9.3858223545283392E-3</v>
      </c>
      <c r="J97">
        <f t="shared" si="7"/>
        <v>10608.333333333334</v>
      </c>
      <c r="K97" s="4">
        <f t="shared" si="8"/>
        <v>-9.3858223545283392E-3</v>
      </c>
      <c r="L97">
        <f t="shared" si="9"/>
        <v>1.0939212595500121</v>
      </c>
      <c r="M97">
        <f t="shared" si="6"/>
        <v>1.1042858907491961</v>
      </c>
      <c r="N97" s="4">
        <f t="shared" si="5"/>
        <v>-9.3858223545283392E-3</v>
      </c>
    </row>
    <row r="98" spans="1:14">
      <c r="A98" s="1">
        <v>96</v>
      </c>
      <c r="B98" t="s">
        <v>106</v>
      </c>
      <c r="C98">
        <v>10590</v>
      </c>
      <c r="D98">
        <v>80</v>
      </c>
      <c r="E98">
        <v>10670</v>
      </c>
      <c r="F98">
        <v>10680</v>
      </c>
      <c r="G98">
        <v>10560</v>
      </c>
      <c r="H98">
        <v>1099943</v>
      </c>
      <c r="I98" s="4">
        <f>IFERROR(E98*(1-$S$1)/C97*(1+$S$1)-1,0)</f>
        <v>-5.6250000002311396E-7</v>
      </c>
      <c r="J98">
        <f t="shared" si="7"/>
        <v>10638.333333333334</v>
      </c>
      <c r="K98" s="4">
        <f t="shared" si="8"/>
        <v>0</v>
      </c>
      <c r="L98">
        <f t="shared" si="9"/>
        <v>1.0939212595500121</v>
      </c>
      <c r="M98">
        <f t="shared" si="6"/>
        <v>1.1042858907491961</v>
      </c>
      <c r="N98" s="4">
        <f t="shared" si="5"/>
        <v>-9.3858223545283392E-3</v>
      </c>
    </row>
    <row r="99" spans="1:14">
      <c r="A99" s="1">
        <v>97</v>
      </c>
      <c r="B99" t="s">
        <v>107</v>
      </c>
      <c r="C99">
        <v>10520</v>
      </c>
      <c r="D99">
        <v>70</v>
      </c>
      <c r="E99">
        <v>10555</v>
      </c>
      <c r="F99">
        <v>10635</v>
      </c>
      <c r="G99">
        <v>10520</v>
      </c>
      <c r="H99">
        <v>906346</v>
      </c>
      <c r="I99" s="4">
        <f>IFERROR(E99*(1-$S$1)/C98*(1+$S$1)-1,0)</f>
        <v>-3.3055653623701442E-3</v>
      </c>
      <c r="J99">
        <f t="shared" si="7"/>
        <v>10593.333333333334</v>
      </c>
      <c r="K99" s="4">
        <f t="shared" si="8"/>
        <v>0</v>
      </c>
      <c r="L99">
        <f t="shared" si="9"/>
        <v>1.0939212595500121</v>
      </c>
      <c r="M99">
        <f t="shared" si="6"/>
        <v>1.1042858907491961</v>
      </c>
      <c r="N99" s="4">
        <f t="shared" si="5"/>
        <v>-9.3858223545283392E-3</v>
      </c>
    </row>
    <row r="100" spans="1:14">
      <c r="A100" s="1">
        <v>98</v>
      </c>
      <c r="B100" t="s">
        <v>108</v>
      </c>
      <c r="C100">
        <v>10340</v>
      </c>
      <c r="D100">
        <v>180</v>
      </c>
      <c r="E100">
        <v>10590</v>
      </c>
      <c r="F100">
        <v>10595</v>
      </c>
      <c r="G100">
        <v>10270</v>
      </c>
      <c r="H100">
        <v>946077</v>
      </c>
      <c r="I100" s="4">
        <f>IFERROR(E100*(1-$S$1)/C99*(1+$S$1)-1,0)</f>
        <v>6.6534261525665883E-3</v>
      </c>
      <c r="J100">
        <f t="shared" si="7"/>
        <v>10483.333333333334</v>
      </c>
      <c r="K100" s="4">
        <f t="shared" si="8"/>
        <v>0</v>
      </c>
      <c r="L100">
        <f t="shared" si="9"/>
        <v>1.0939212595500121</v>
      </c>
      <c r="M100">
        <f t="shared" si="6"/>
        <v>1.1042858907491961</v>
      </c>
      <c r="N100" s="4">
        <f t="shared" si="5"/>
        <v>-9.3858223545283392E-3</v>
      </c>
    </row>
    <row r="101" spans="1:14">
      <c r="A101" s="1">
        <v>99</v>
      </c>
      <c r="B101" t="s">
        <v>109</v>
      </c>
      <c r="C101">
        <v>10025</v>
      </c>
      <c r="D101">
        <v>315</v>
      </c>
      <c r="E101">
        <v>10270</v>
      </c>
      <c r="F101">
        <v>10365</v>
      </c>
      <c r="G101">
        <v>9990</v>
      </c>
      <c r="H101">
        <v>978915</v>
      </c>
      <c r="I101" s="4">
        <f>IFERROR(E101*(1-$S$1)/C100*(1+$S$1)-1,0)</f>
        <v>-6.7703846107349808E-3</v>
      </c>
      <c r="J101">
        <f t="shared" si="7"/>
        <v>10295</v>
      </c>
      <c r="K101" s="4">
        <f t="shared" si="8"/>
        <v>0</v>
      </c>
      <c r="L101">
        <f t="shared" si="9"/>
        <v>1.0939212595500121</v>
      </c>
      <c r="M101">
        <f t="shared" si="6"/>
        <v>1.1042858907491961</v>
      </c>
      <c r="N101" s="4">
        <f t="shared" si="5"/>
        <v>-9.3858223545283392E-3</v>
      </c>
    </row>
    <row r="102" spans="1:14">
      <c r="A102" s="1">
        <v>100</v>
      </c>
      <c r="B102" t="s">
        <v>110</v>
      </c>
      <c r="C102">
        <v>9960</v>
      </c>
      <c r="D102">
        <v>65</v>
      </c>
      <c r="E102">
        <v>10080</v>
      </c>
      <c r="F102">
        <v>10085</v>
      </c>
      <c r="G102">
        <v>9840</v>
      </c>
      <c r="H102">
        <v>1018322</v>
      </c>
      <c r="I102" s="4">
        <f>IFERROR(E102*(1-$S$1)/C101*(1+$S$1)-1,0)</f>
        <v>5.485718703241993E-3</v>
      </c>
      <c r="J102">
        <f t="shared" si="7"/>
        <v>10108.333333333334</v>
      </c>
      <c r="K102" s="4">
        <f t="shared" si="8"/>
        <v>0</v>
      </c>
      <c r="L102">
        <f t="shared" si="9"/>
        <v>1.0939212595500121</v>
      </c>
      <c r="M102">
        <f t="shared" si="6"/>
        <v>1.1042858907491961</v>
      </c>
      <c r="N102" s="4">
        <f t="shared" si="5"/>
        <v>-9.3858223545283392E-3</v>
      </c>
    </row>
    <row r="103" spans="1:14">
      <c r="A103" s="1">
        <v>101</v>
      </c>
      <c r="B103" t="s">
        <v>111</v>
      </c>
      <c r="C103">
        <v>10175</v>
      </c>
      <c r="D103">
        <v>215</v>
      </c>
      <c r="E103">
        <v>9950</v>
      </c>
      <c r="F103">
        <v>10175</v>
      </c>
      <c r="G103">
        <v>9950</v>
      </c>
      <c r="H103">
        <v>862618</v>
      </c>
      <c r="I103" s="4">
        <f>IFERROR(E103*(1-$S$1)/C102*(1+$S$1)-1,0)</f>
        <v>-1.0045779994979354E-3</v>
      </c>
      <c r="J103">
        <f t="shared" si="7"/>
        <v>10053.333333333334</v>
      </c>
      <c r="K103" s="4">
        <f t="shared" si="8"/>
        <v>-1.0045779994979354E-3</v>
      </c>
      <c r="L103">
        <f t="shared" si="9"/>
        <v>1.0928223303194851</v>
      </c>
      <c r="M103">
        <f t="shared" si="6"/>
        <v>1.1042858907491961</v>
      </c>
      <c r="N103" s="4">
        <f t="shared" si="5"/>
        <v>-1.0380971563381691E-2</v>
      </c>
    </row>
    <row r="104" spans="1:14">
      <c r="A104" s="1">
        <v>102</v>
      </c>
      <c r="B104" t="s">
        <v>112</v>
      </c>
      <c r="C104">
        <v>10350</v>
      </c>
      <c r="D104">
        <v>175</v>
      </c>
      <c r="E104">
        <v>10235</v>
      </c>
      <c r="F104">
        <v>10370</v>
      </c>
      <c r="G104">
        <v>10215</v>
      </c>
      <c r="H104">
        <v>624462</v>
      </c>
      <c r="I104" s="4">
        <f>IFERROR(E104*(1-$S$1)/C103*(1+$S$1)-1,0)</f>
        <v>5.896240079852566E-3</v>
      </c>
      <c r="J104">
        <f t="shared" si="7"/>
        <v>10161.666666666666</v>
      </c>
      <c r="K104" s="4">
        <f t="shared" si="8"/>
        <v>5.896240079852566E-3</v>
      </c>
      <c r="L104">
        <f t="shared" si="9"/>
        <v>1.0992658731436726</v>
      </c>
      <c r="M104">
        <f t="shared" si="6"/>
        <v>1.1042858907491961</v>
      </c>
      <c r="N104" s="4">
        <f t="shared" si="5"/>
        <v>-4.5459401841290159E-3</v>
      </c>
    </row>
    <row r="105" spans="1:14">
      <c r="A105" s="1">
        <v>103</v>
      </c>
      <c r="B105" t="s">
        <v>113</v>
      </c>
      <c r="C105">
        <v>10240</v>
      </c>
      <c r="D105">
        <v>110</v>
      </c>
      <c r="E105">
        <v>10350</v>
      </c>
      <c r="F105">
        <v>10395</v>
      </c>
      <c r="G105">
        <v>10240</v>
      </c>
      <c r="H105">
        <v>494863</v>
      </c>
      <c r="I105" s="4">
        <f>IFERROR(E105*(1-$S$1)/C104*(1+$S$1)-1,0)</f>
        <v>-5.6250000002311396E-7</v>
      </c>
      <c r="J105">
        <f t="shared" si="7"/>
        <v>10255</v>
      </c>
      <c r="K105" s="4">
        <f t="shared" si="8"/>
        <v>0</v>
      </c>
      <c r="L105">
        <f t="shared" si="9"/>
        <v>1.0992658731436726</v>
      </c>
      <c r="M105">
        <f t="shared" si="6"/>
        <v>1.1042858907491961</v>
      </c>
      <c r="N105" s="4">
        <f t="shared" si="5"/>
        <v>-4.5459401841290159E-3</v>
      </c>
    </row>
    <row r="106" spans="1:14">
      <c r="A106" s="1">
        <v>104</v>
      </c>
      <c r="B106" t="s">
        <v>114</v>
      </c>
      <c r="C106">
        <v>10415</v>
      </c>
      <c r="D106">
        <v>175</v>
      </c>
      <c r="E106">
        <v>10435</v>
      </c>
      <c r="F106">
        <v>10435</v>
      </c>
      <c r="G106">
        <v>10330</v>
      </c>
      <c r="H106">
        <v>487617</v>
      </c>
      <c r="I106" s="4">
        <f>IFERROR(E106*(1-$S$1)/C105*(1+$S$1)-1,0)</f>
        <v>1.9042395538330092E-2</v>
      </c>
      <c r="J106">
        <f t="shared" si="7"/>
        <v>10335</v>
      </c>
      <c r="K106" s="4">
        <f t="shared" si="8"/>
        <v>1.9042395538330092E-2</v>
      </c>
      <c r="L106">
        <f t="shared" si="9"/>
        <v>1.1201985287018623</v>
      </c>
      <c r="M106">
        <f t="shared" si="6"/>
        <v>1.1201985287018623</v>
      </c>
      <c r="N106" s="4">
        <f t="shared" si="5"/>
        <v>0</v>
      </c>
    </row>
    <row r="107" spans="1:14">
      <c r="A107" s="1">
        <v>105</v>
      </c>
      <c r="B107" t="s">
        <v>115</v>
      </c>
      <c r="C107">
        <v>10325</v>
      </c>
      <c r="D107">
        <v>90</v>
      </c>
      <c r="E107">
        <v>10450</v>
      </c>
      <c r="F107">
        <v>10450</v>
      </c>
      <c r="G107">
        <v>10280</v>
      </c>
      <c r="H107">
        <v>471832</v>
      </c>
      <c r="I107" s="4">
        <f>IFERROR(E107*(1-$S$1)/C106*(1+$S$1)-1,0)</f>
        <v>3.3599732957274586E-3</v>
      </c>
      <c r="J107">
        <f t="shared" si="7"/>
        <v>10326.666666666666</v>
      </c>
      <c r="K107" s="4">
        <f t="shared" si="8"/>
        <v>0</v>
      </c>
      <c r="L107">
        <f t="shared" si="9"/>
        <v>1.1201985287018623</v>
      </c>
      <c r="M107">
        <f t="shared" si="6"/>
        <v>1.1201985287018623</v>
      </c>
      <c r="N107" s="4">
        <f t="shared" si="5"/>
        <v>0</v>
      </c>
    </row>
    <row r="108" spans="1:14">
      <c r="A108" s="1">
        <v>106</v>
      </c>
      <c r="B108" t="s">
        <v>116</v>
      </c>
      <c r="C108">
        <v>10350</v>
      </c>
      <c r="D108">
        <v>25</v>
      </c>
      <c r="E108">
        <v>10325</v>
      </c>
      <c r="F108">
        <v>10380</v>
      </c>
      <c r="G108">
        <v>10295</v>
      </c>
      <c r="H108">
        <v>440233</v>
      </c>
      <c r="I108" s="4">
        <f>IFERROR(E108*(1-$S$1)/C107*(1+$S$1)-1,0)</f>
        <v>-5.6249999991209165E-7</v>
      </c>
      <c r="J108">
        <f t="shared" si="7"/>
        <v>10363.333333333334</v>
      </c>
      <c r="K108" s="4">
        <f t="shared" si="8"/>
        <v>0</v>
      </c>
      <c r="L108">
        <f t="shared" si="9"/>
        <v>1.1201985287018623</v>
      </c>
      <c r="M108">
        <f t="shared" si="6"/>
        <v>1.1201985287018623</v>
      </c>
      <c r="N108" s="4">
        <f t="shared" si="5"/>
        <v>0</v>
      </c>
    </row>
    <row r="109" spans="1:14">
      <c r="A109" s="1">
        <v>107</v>
      </c>
      <c r="B109" t="s">
        <v>117</v>
      </c>
      <c r="C109">
        <v>10545</v>
      </c>
      <c r="D109">
        <v>195</v>
      </c>
      <c r="E109">
        <v>10350</v>
      </c>
      <c r="F109">
        <v>10550</v>
      </c>
      <c r="G109">
        <v>10350</v>
      </c>
      <c r="H109">
        <v>612575</v>
      </c>
      <c r="I109" s="4">
        <f>IFERROR(E109*(1-$S$1)/C108*(1+$S$1)-1,0)</f>
        <v>-5.6250000002311396E-7</v>
      </c>
      <c r="J109">
        <f t="shared" si="7"/>
        <v>10406.666666666666</v>
      </c>
      <c r="K109" s="4">
        <f t="shared" si="8"/>
        <v>-5.6250000002311396E-7</v>
      </c>
      <c r="L109">
        <f t="shared" si="9"/>
        <v>1.1201978985901899</v>
      </c>
      <c r="M109">
        <f t="shared" si="6"/>
        <v>1.1201985287018623</v>
      </c>
      <c r="N109" s="4">
        <f t="shared" si="5"/>
        <v>-5.6250000002311396E-7</v>
      </c>
    </row>
    <row r="110" spans="1:14">
      <c r="A110" s="1">
        <v>108</v>
      </c>
      <c r="B110" t="s">
        <v>118</v>
      </c>
      <c r="C110">
        <v>10690</v>
      </c>
      <c r="D110">
        <v>145</v>
      </c>
      <c r="E110">
        <v>10545</v>
      </c>
      <c r="F110">
        <v>10700</v>
      </c>
      <c r="G110">
        <v>10540</v>
      </c>
      <c r="H110">
        <v>588956</v>
      </c>
      <c r="I110" s="4">
        <f>IFERROR(E110*(1-$S$1)/C109*(1+$S$1)-1,0)</f>
        <v>-5.6250000002311396E-7</v>
      </c>
      <c r="J110">
        <f t="shared" si="7"/>
        <v>10528.333333333334</v>
      </c>
      <c r="K110" s="4">
        <f t="shared" si="8"/>
        <v>-5.6250000002311396E-7</v>
      </c>
      <c r="L110">
        <f t="shared" si="9"/>
        <v>1.1201972684788719</v>
      </c>
      <c r="M110">
        <f t="shared" si="6"/>
        <v>1.1201985287018623</v>
      </c>
      <c r="N110" s="4">
        <f t="shared" si="5"/>
        <v>-1.1249996836326659E-6</v>
      </c>
    </row>
    <row r="111" spans="1:14">
      <c r="A111" s="1">
        <v>109</v>
      </c>
      <c r="B111" t="s">
        <v>119</v>
      </c>
      <c r="C111">
        <v>10725</v>
      </c>
      <c r="D111">
        <v>35</v>
      </c>
      <c r="E111">
        <v>10680</v>
      </c>
      <c r="F111">
        <v>10800</v>
      </c>
      <c r="G111">
        <v>10680</v>
      </c>
      <c r="H111">
        <v>428351</v>
      </c>
      <c r="I111" s="4">
        <f>IFERROR(E111*(1-$S$1)/C110*(1+$S$1)-1,0)</f>
        <v>-9.3601566884937704E-4</v>
      </c>
      <c r="J111">
        <f t="shared" si="7"/>
        <v>10653.333333333334</v>
      </c>
      <c r="K111" s="4">
        <f t="shared" si="8"/>
        <v>-9.3601566884937704E-4</v>
      </c>
      <c r="L111">
        <f t="shared" si="9"/>
        <v>1.1191487462833734</v>
      </c>
      <c r="M111">
        <f t="shared" si="6"/>
        <v>1.1201985287018623</v>
      </c>
      <c r="N111" s="4">
        <f t="shared" si="5"/>
        <v>-9.3713961551578073E-4</v>
      </c>
    </row>
    <row r="112" spans="1:14">
      <c r="A112" s="1">
        <v>110</v>
      </c>
      <c r="B112" t="s">
        <v>120</v>
      </c>
      <c r="C112">
        <v>10720</v>
      </c>
      <c r="D112">
        <v>5</v>
      </c>
      <c r="E112">
        <v>10730</v>
      </c>
      <c r="F112">
        <v>10760</v>
      </c>
      <c r="G112">
        <v>10650</v>
      </c>
      <c r="H112">
        <v>464892</v>
      </c>
      <c r="I112" s="4">
        <f>IFERROR(E112*(1-$S$1)/C111*(1+$S$1)-1,0)</f>
        <v>4.6563770396268467E-4</v>
      </c>
      <c r="J112">
        <f t="shared" si="7"/>
        <v>10711.666666666666</v>
      </c>
      <c r="K112" s="4">
        <f t="shared" si="8"/>
        <v>4.6563770396268467E-4</v>
      </c>
      <c r="L112">
        <f t="shared" si="9"/>
        <v>1.1196698641359855</v>
      </c>
      <c r="M112">
        <f t="shared" si="6"/>
        <v>1.1201985287018623</v>
      </c>
      <c r="N112" s="4">
        <f t="shared" si="5"/>
        <v>-4.7193827909186581E-4</v>
      </c>
    </row>
    <row r="113" spans="1:14">
      <c r="A113" s="1">
        <v>111</v>
      </c>
      <c r="B113" t="s">
        <v>121</v>
      </c>
      <c r="C113">
        <v>10715</v>
      </c>
      <c r="D113">
        <v>5</v>
      </c>
      <c r="E113">
        <v>10735</v>
      </c>
      <c r="F113">
        <v>10740</v>
      </c>
      <c r="G113">
        <v>10615</v>
      </c>
      <c r="H113">
        <v>533003</v>
      </c>
      <c r="I113" s="4">
        <f>IFERROR(E113*(1-$S$1)/C112*(1+$S$1)-1,0)</f>
        <v>1.3986904442631065E-3</v>
      </c>
      <c r="J113">
        <f t="shared" si="7"/>
        <v>10720</v>
      </c>
      <c r="K113" s="4">
        <f t="shared" si="8"/>
        <v>0</v>
      </c>
      <c r="L113">
        <f t="shared" si="9"/>
        <v>1.1196698641359855</v>
      </c>
      <c r="M113">
        <f t="shared" si="6"/>
        <v>1.1201985287018623</v>
      </c>
      <c r="N113" s="4">
        <f t="shared" si="5"/>
        <v>-4.7193827909186581E-4</v>
      </c>
    </row>
    <row r="114" spans="1:14">
      <c r="A114" s="1">
        <v>112</v>
      </c>
      <c r="B114" t="s">
        <v>122</v>
      </c>
      <c r="C114">
        <v>10850</v>
      </c>
      <c r="D114">
        <v>135</v>
      </c>
      <c r="E114">
        <v>10690</v>
      </c>
      <c r="F114">
        <v>10850</v>
      </c>
      <c r="G114">
        <v>10690</v>
      </c>
      <c r="H114">
        <v>600152</v>
      </c>
      <c r="I114" s="4">
        <f>IFERROR(E114*(1-$S$1)/C113*(1+$S$1)-1,0)</f>
        <v>-2.3337389757349669E-3</v>
      </c>
      <c r="J114">
        <f t="shared" si="7"/>
        <v>10761.666666666666</v>
      </c>
      <c r="K114" s="4">
        <f t="shared" si="8"/>
        <v>-2.3337389757349669E-3</v>
      </c>
      <c r="L114">
        <f t="shared" si="9"/>
        <v>1.1170568469340953</v>
      </c>
      <c r="M114">
        <f t="shared" si="6"/>
        <v>1.1201985287018623</v>
      </c>
      <c r="N114" s="4">
        <f t="shared" si="5"/>
        <v>-2.8045758740709026E-3</v>
      </c>
    </row>
    <row r="115" spans="1:14">
      <c r="A115" s="1">
        <v>113</v>
      </c>
      <c r="B115" t="s">
        <v>123</v>
      </c>
      <c r="C115">
        <v>10960</v>
      </c>
      <c r="D115">
        <v>110</v>
      </c>
      <c r="E115">
        <v>10825</v>
      </c>
      <c r="F115">
        <v>10990</v>
      </c>
      <c r="G115">
        <v>10790</v>
      </c>
      <c r="H115">
        <v>524085</v>
      </c>
      <c r="I115" s="4">
        <f>IFERROR(E115*(1-$S$1)/C114*(1+$S$1)-1,0)</f>
        <v>-2.304708669354838E-3</v>
      </c>
      <c r="J115">
        <f t="shared" si="7"/>
        <v>10841.666666666666</v>
      </c>
      <c r="K115" s="4">
        <f t="shared" si="8"/>
        <v>-2.304708669354838E-3</v>
      </c>
      <c r="L115">
        <f t="shared" si="9"/>
        <v>1.1144823563348041</v>
      </c>
      <c r="M115">
        <f t="shared" si="6"/>
        <v>1.1201985287018623</v>
      </c>
      <c r="N115" s="4">
        <f t="shared" si="5"/>
        <v>-5.1028208130949881E-3</v>
      </c>
    </row>
    <row r="116" spans="1:14">
      <c r="A116" s="1">
        <v>114</v>
      </c>
      <c r="B116" t="s">
        <v>124</v>
      </c>
      <c r="C116">
        <v>10640</v>
      </c>
      <c r="D116">
        <v>320</v>
      </c>
      <c r="E116">
        <v>10975</v>
      </c>
      <c r="F116">
        <v>11060</v>
      </c>
      <c r="G116">
        <v>10550</v>
      </c>
      <c r="H116">
        <v>523162</v>
      </c>
      <c r="I116" s="4">
        <f>IFERROR(E116*(1-$S$1)/C115*(1+$S$1)-1,0)</f>
        <v>1.3680498688410925E-3</v>
      </c>
      <c r="J116">
        <f t="shared" si="7"/>
        <v>10816.666666666666</v>
      </c>
      <c r="K116" s="4">
        <f t="shared" si="8"/>
        <v>0</v>
      </c>
      <c r="L116">
        <f t="shared" si="9"/>
        <v>1.1144823563348041</v>
      </c>
      <c r="M116">
        <f t="shared" si="6"/>
        <v>1.1201985287018623</v>
      </c>
      <c r="N116" s="4">
        <f t="shared" si="5"/>
        <v>-5.1028208130949881E-3</v>
      </c>
    </row>
    <row r="117" spans="1:14">
      <c r="A117" s="1">
        <v>115</v>
      </c>
      <c r="B117" t="s">
        <v>125</v>
      </c>
      <c r="C117">
        <v>10910</v>
      </c>
      <c r="D117">
        <v>270</v>
      </c>
      <c r="E117">
        <v>10725</v>
      </c>
      <c r="F117">
        <v>10910</v>
      </c>
      <c r="G117">
        <v>10690</v>
      </c>
      <c r="H117">
        <v>538597</v>
      </c>
      <c r="I117" s="4">
        <f>IFERROR(E117*(1-$S$1)/C116*(1+$S$1)-1,0)</f>
        <v>7.9881548108553524E-3</v>
      </c>
      <c r="J117">
        <f t="shared" si="7"/>
        <v>10836.666666666666</v>
      </c>
      <c r="K117" s="4">
        <f t="shared" si="8"/>
        <v>7.9881548108553524E-3</v>
      </c>
      <c r="L117">
        <f t="shared" si="9"/>
        <v>1.1233850139311734</v>
      </c>
      <c r="M117">
        <f t="shared" si="6"/>
        <v>1.1233850139311734</v>
      </c>
      <c r="N117" s="4">
        <f t="shared" si="5"/>
        <v>0</v>
      </c>
    </row>
    <row r="118" spans="1:14">
      <c r="A118" s="1">
        <v>116</v>
      </c>
      <c r="B118" t="s">
        <v>126</v>
      </c>
      <c r="C118">
        <v>10475</v>
      </c>
      <c r="D118">
        <v>435</v>
      </c>
      <c r="E118">
        <v>10760</v>
      </c>
      <c r="F118">
        <v>10765</v>
      </c>
      <c r="G118">
        <v>10475</v>
      </c>
      <c r="H118">
        <v>559987</v>
      </c>
      <c r="I118" s="4">
        <f>IFERROR(E118*(1-$S$1)/C117*(1+$S$1)-1,0)</f>
        <v>-1.3749409028414261E-2</v>
      </c>
      <c r="J118">
        <f t="shared" si="7"/>
        <v>10675</v>
      </c>
      <c r="K118" s="4">
        <f t="shared" si="8"/>
        <v>0</v>
      </c>
      <c r="L118">
        <f t="shared" si="9"/>
        <v>1.1233850139311734</v>
      </c>
      <c r="M118">
        <f t="shared" si="6"/>
        <v>1.1233850139311734</v>
      </c>
      <c r="N118" s="4">
        <f t="shared" si="5"/>
        <v>0</v>
      </c>
    </row>
    <row r="119" spans="1:14">
      <c r="A119" s="1">
        <v>117</v>
      </c>
      <c r="B119" t="s">
        <v>127</v>
      </c>
      <c r="C119">
        <v>10445</v>
      </c>
      <c r="D119">
        <v>30</v>
      </c>
      <c r="E119">
        <v>10405</v>
      </c>
      <c r="F119">
        <v>10515</v>
      </c>
      <c r="G119">
        <v>10295</v>
      </c>
      <c r="H119">
        <v>425980</v>
      </c>
      <c r="I119" s="4">
        <f>IFERROR(E119*(1-$S$1)/C118*(1+$S$1)-1,0)</f>
        <v>-6.6831363066826022E-3</v>
      </c>
      <c r="J119">
        <f t="shared" si="7"/>
        <v>10610</v>
      </c>
      <c r="K119" s="4">
        <f t="shared" si="8"/>
        <v>0</v>
      </c>
      <c r="L119">
        <f t="shared" si="9"/>
        <v>1.1233850139311734</v>
      </c>
      <c r="M119">
        <f t="shared" si="6"/>
        <v>1.1233850139311734</v>
      </c>
      <c r="N119" s="4">
        <f t="shared" si="5"/>
        <v>0</v>
      </c>
    </row>
    <row r="120" spans="1:14">
      <c r="A120" s="1">
        <v>118</v>
      </c>
      <c r="B120" t="s">
        <v>128</v>
      </c>
      <c r="C120">
        <v>10575</v>
      </c>
      <c r="D120">
        <v>130</v>
      </c>
      <c r="E120">
        <v>10440</v>
      </c>
      <c r="F120">
        <v>10575</v>
      </c>
      <c r="G120">
        <v>10360</v>
      </c>
      <c r="H120">
        <v>429991</v>
      </c>
      <c r="I120" s="4">
        <f>IFERROR(E120*(1-$S$1)/C119*(1+$S$1)-1,0)</f>
        <v>-4.7926017233124174E-4</v>
      </c>
      <c r="J120">
        <f t="shared" si="7"/>
        <v>10498.333333333334</v>
      </c>
      <c r="K120" s="4">
        <f t="shared" si="8"/>
        <v>-4.7926017233124174E-4</v>
      </c>
      <c r="L120">
        <f t="shared" si="9"/>
        <v>1.1228466202358025</v>
      </c>
      <c r="M120">
        <f t="shared" si="6"/>
        <v>1.1233850139311734</v>
      </c>
      <c r="N120" s="4">
        <f t="shared" si="5"/>
        <v>-4.7926017233113072E-4</v>
      </c>
    </row>
    <row r="121" spans="1:14">
      <c r="A121" s="1">
        <v>119</v>
      </c>
      <c r="B121" t="s">
        <v>129</v>
      </c>
      <c r="C121">
        <v>10195</v>
      </c>
      <c r="D121">
        <v>380</v>
      </c>
      <c r="E121">
        <v>10595</v>
      </c>
      <c r="F121">
        <v>10615</v>
      </c>
      <c r="G121">
        <v>10065</v>
      </c>
      <c r="H121">
        <v>636207</v>
      </c>
      <c r="I121" s="4">
        <f>IFERROR(E121*(1-$S$1)/C120*(1+$S$1)-1,0)</f>
        <v>1.8906893912529199E-3</v>
      </c>
      <c r="J121">
        <f t="shared" si="7"/>
        <v>10405</v>
      </c>
      <c r="K121" s="4">
        <f t="shared" si="8"/>
        <v>0</v>
      </c>
      <c r="L121">
        <f t="shared" si="9"/>
        <v>1.1228466202358025</v>
      </c>
      <c r="M121">
        <f t="shared" si="6"/>
        <v>1.1233850139311734</v>
      </c>
      <c r="N121" s="4">
        <f t="shared" si="5"/>
        <v>-4.7926017233113072E-4</v>
      </c>
    </row>
    <row r="122" spans="1:14">
      <c r="A122" s="1">
        <v>120</v>
      </c>
      <c r="B122" t="s">
        <v>130</v>
      </c>
      <c r="C122">
        <v>10065</v>
      </c>
      <c r="D122">
        <v>130</v>
      </c>
      <c r="E122">
        <v>10305</v>
      </c>
      <c r="F122">
        <v>10380</v>
      </c>
      <c r="G122">
        <v>10020</v>
      </c>
      <c r="H122">
        <v>517933</v>
      </c>
      <c r="I122" s="4">
        <f>IFERROR(E122*(1-$S$1)/C121*(1+$S$1)-1,0)</f>
        <v>1.0789034177292711E-2</v>
      </c>
      <c r="J122">
        <f t="shared" si="7"/>
        <v>10278.333333333334</v>
      </c>
      <c r="K122" s="4">
        <f t="shared" si="8"/>
        <v>0</v>
      </c>
      <c r="L122">
        <f t="shared" si="9"/>
        <v>1.1228466202358025</v>
      </c>
      <c r="M122">
        <f t="shared" si="6"/>
        <v>1.1233850139311734</v>
      </c>
      <c r="N122" s="4">
        <f t="shared" si="5"/>
        <v>-4.7926017233113072E-4</v>
      </c>
    </row>
    <row r="123" spans="1:14">
      <c r="A123" s="1">
        <v>121</v>
      </c>
      <c r="B123" t="s">
        <v>131</v>
      </c>
      <c r="C123">
        <v>10310</v>
      </c>
      <c r="D123">
        <v>245</v>
      </c>
      <c r="E123">
        <v>10200</v>
      </c>
      <c r="F123">
        <v>10310</v>
      </c>
      <c r="G123">
        <v>10180</v>
      </c>
      <c r="H123">
        <v>530268</v>
      </c>
      <c r="I123" s="4">
        <f>IFERROR(E123*(1-$S$1)/C122*(1+$S$1)-1,0)</f>
        <v>1.3412246646796078E-2</v>
      </c>
      <c r="J123">
        <f t="shared" si="7"/>
        <v>10190</v>
      </c>
      <c r="K123" s="4">
        <f t="shared" si="8"/>
        <v>1.3412246646796078E-2</v>
      </c>
      <c r="L123">
        <f t="shared" si="9"/>
        <v>1.1379065160529265</v>
      </c>
      <c r="M123">
        <f t="shared" si="6"/>
        <v>1.1379065160529265</v>
      </c>
      <c r="N123" s="4">
        <f t="shared" si="5"/>
        <v>0</v>
      </c>
    </row>
    <row r="124" spans="1:14">
      <c r="A124" s="1">
        <v>122</v>
      </c>
      <c r="B124" t="s">
        <v>132</v>
      </c>
      <c r="C124">
        <v>10320</v>
      </c>
      <c r="D124">
        <v>10</v>
      </c>
      <c r="E124">
        <v>10325</v>
      </c>
      <c r="F124">
        <v>10325</v>
      </c>
      <c r="G124">
        <v>10220</v>
      </c>
      <c r="H124">
        <v>437116</v>
      </c>
      <c r="I124" s="4">
        <f>IFERROR(E124*(1-$S$1)/C123*(1+$S$1)-1,0)</f>
        <v>1.4543348387490163E-3</v>
      </c>
      <c r="J124">
        <f t="shared" si="7"/>
        <v>10231.666666666666</v>
      </c>
      <c r="K124" s="4">
        <f t="shared" si="8"/>
        <v>1.4543348387490163E-3</v>
      </c>
      <c r="L124">
        <f t="shared" si="9"/>
        <v>1.1395614131424618</v>
      </c>
      <c r="M124">
        <f t="shared" si="6"/>
        <v>1.1395614131424618</v>
      </c>
      <c r="N124" s="4">
        <f t="shared" si="5"/>
        <v>0</v>
      </c>
    </row>
    <row r="125" spans="1:14">
      <c r="A125" s="1">
        <v>123</v>
      </c>
      <c r="B125" t="s">
        <v>133</v>
      </c>
      <c r="C125">
        <v>10340</v>
      </c>
      <c r="D125">
        <v>20</v>
      </c>
      <c r="E125">
        <v>10325</v>
      </c>
      <c r="F125">
        <v>10385</v>
      </c>
      <c r="G125">
        <v>10290</v>
      </c>
      <c r="H125">
        <v>508351</v>
      </c>
      <c r="I125" s="4">
        <f>IFERROR(E125*(1-$S$1)/C124*(1+$S$1)-1,0)</f>
        <v>4.8393335150209715E-4</v>
      </c>
      <c r="J125">
        <f t="shared" si="7"/>
        <v>10323.333333333334</v>
      </c>
      <c r="K125" s="4">
        <f t="shared" si="8"/>
        <v>4.8393335150209715E-4</v>
      </c>
      <c r="L125">
        <f t="shared" si="9"/>
        <v>1.1401128849163664</v>
      </c>
      <c r="M125">
        <f t="shared" si="6"/>
        <v>1.1401128849163664</v>
      </c>
      <c r="N125" s="4">
        <f t="shared" si="5"/>
        <v>0</v>
      </c>
    </row>
    <row r="126" spans="1:14">
      <c r="A126" s="1">
        <v>124</v>
      </c>
      <c r="B126" t="s">
        <v>134</v>
      </c>
      <c r="C126">
        <v>10200</v>
      </c>
      <c r="D126">
        <v>140</v>
      </c>
      <c r="E126">
        <v>10340</v>
      </c>
      <c r="F126">
        <v>10340</v>
      </c>
      <c r="G126">
        <v>9985</v>
      </c>
      <c r="H126">
        <v>866183</v>
      </c>
      <c r="I126" s="4">
        <f>IFERROR(E126*(1-$S$1)/C125*(1+$S$1)-1,0)</f>
        <v>-5.6250000013413626E-7</v>
      </c>
      <c r="J126">
        <f t="shared" si="7"/>
        <v>10286.666666666666</v>
      </c>
      <c r="K126" s="4">
        <f t="shared" si="8"/>
        <v>0</v>
      </c>
      <c r="L126">
        <f t="shared" si="9"/>
        <v>1.1401128849163664</v>
      </c>
      <c r="M126">
        <f t="shared" si="6"/>
        <v>1.1401128849163664</v>
      </c>
      <c r="N126" s="4">
        <f t="shared" si="5"/>
        <v>0</v>
      </c>
    </row>
    <row r="127" spans="1:14">
      <c r="A127" s="1">
        <v>125</v>
      </c>
      <c r="B127" t="s">
        <v>135</v>
      </c>
      <c r="C127">
        <v>9250</v>
      </c>
      <c r="D127">
        <v>950</v>
      </c>
      <c r="E127">
        <v>10340</v>
      </c>
      <c r="F127">
        <v>10390</v>
      </c>
      <c r="G127">
        <v>8985</v>
      </c>
      <c r="H127">
        <v>2570471</v>
      </c>
      <c r="I127" s="4">
        <f>IFERROR(E127*(1-$S$1)/C126*(1+$S$1)-1,0)</f>
        <v>1.372491997549008E-2</v>
      </c>
      <c r="J127">
        <f t="shared" si="7"/>
        <v>9930</v>
      </c>
      <c r="K127" s="4">
        <f t="shared" si="8"/>
        <v>0</v>
      </c>
      <c r="L127">
        <f t="shared" si="9"/>
        <v>1.1401128849163664</v>
      </c>
      <c r="M127">
        <f t="shared" si="6"/>
        <v>1.1401128849163664</v>
      </c>
      <c r="N127" s="4">
        <f t="shared" si="5"/>
        <v>0</v>
      </c>
    </row>
    <row r="128" spans="1:14">
      <c r="A128" s="1">
        <v>126</v>
      </c>
      <c r="B128" t="s">
        <v>136</v>
      </c>
      <c r="C128">
        <v>9300</v>
      </c>
      <c r="D128">
        <v>50</v>
      </c>
      <c r="E128">
        <v>8975</v>
      </c>
      <c r="F128">
        <v>9360</v>
      </c>
      <c r="G128">
        <v>8840</v>
      </c>
      <c r="H128">
        <v>2054527</v>
      </c>
      <c r="I128" s="4">
        <f>IFERROR(E128*(1-$S$1)/C127*(1+$S$1)-1,0)</f>
        <v>-2.9730275506756776E-2</v>
      </c>
      <c r="J128">
        <f t="shared" si="7"/>
        <v>9583.3333333333339</v>
      </c>
      <c r="K128" s="4">
        <f t="shared" si="8"/>
        <v>0</v>
      </c>
      <c r="L128">
        <f t="shared" si="9"/>
        <v>1.1401128849163664</v>
      </c>
      <c r="M128">
        <f t="shared" si="6"/>
        <v>1.1401128849163664</v>
      </c>
      <c r="N128" s="4">
        <f t="shared" si="5"/>
        <v>0</v>
      </c>
    </row>
    <row r="129" spans="1:14">
      <c r="A129" s="1">
        <v>127</v>
      </c>
      <c r="B129" t="s">
        <v>137</v>
      </c>
      <c r="C129">
        <v>9550</v>
      </c>
      <c r="D129">
        <v>250</v>
      </c>
      <c r="E129">
        <v>9180</v>
      </c>
      <c r="F129">
        <v>9570</v>
      </c>
      <c r="G129">
        <v>9115</v>
      </c>
      <c r="H129">
        <v>1456134</v>
      </c>
      <c r="I129" s="4">
        <f>IFERROR(E129*(1-$S$1)/C128*(1+$S$1)-1,0)</f>
        <v>-1.2903781048387075E-2</v>
      </c>
      <c r="J129">
        <f t="shared" si="7"/>
        <v>9366.6666666666661</v>
      </c>
      <c r="K129" s="4">
        <f t="shared" si="8"/>
        <v>-1.2903781048387075E-2</v>
      </c>
      <c r="L129">
        <f t="shared" si="9"/>
        <v>1.1254011178789607</v>
      </c>
      <c r="M129">
        <f t="shared" si="6"/>
        <v>1.1401128849163664</v>
      </c>
      <c r="N129" s="4">
        <f t="shared" si="5"/>
        <v>-1.2903781048387075E-2</v>
      </c>
    </row>
    <row r="130" spans="1:14">
      <c r="A130" s="1">
        <v>128</v>
      </c>
      <c r="B130" t="s">
        <v>138</v>
      </c>
      <c r="C130">
        <v>9775</v>
      </c>
      <c r="D130">
        <v>225</v>
      </c>
      <c r="E130">
        <v>9705</v>
      </c>
      <c r="F130">
        <v>9815</v>
      </c>
      <c r="G130">
        <v>9630</v>
      </c>
      <c r="H130">
        <v>1616271</v>
      </c>
      <c r="I130" s="4">
        <f>IFERROR(E130*(1-$S$1)/C129*(1+$S$1)-1,0)</f>
        <v>1.6229794862565594E-2</v>
      </c>
      <c r="J130">
        <f t="shared" si="7"/>
        <v>9541.6666666666661</v>
      </c>
      <c r="K130" s="4">
        <f t="shared" si="8"/>
        <v>1.6229794862565594E-2</v>
      </c>
      <c r="L130">
        <f t="shared" si="9"/>
        <v>1.1436661471602383</v>
      </c>
      <c r="M130">
        <f t="shared" si="6"/>
        <v>1.1436661471602383</v>
      </c>
      <c r="N130" s="4">
        <f t="shared" si="5"/>
        <v>0</v>
      </c>
    </row>
    <row r="131" spans="1:14">
      <c r="A131" s="1">
        <v>129</v>
      </c>
      <c r="B131" t="s">
        <v>139</v>
      </c>
      <c r="C131">
        <v>9915</v>
      </c>
      <c r="D131">
        <v>140</v>
      </c>
      <c r="E131">
        <v>9860</v>
      </c>
      <c r="F131">
        <v>9915</v>
      </c>
      <c r="G131">
        <v>9780</v>
      </c>
      <c r="H131">
        <v>869546</v>
      </c>
      <c r="I131" s="4">
        <f>IFERROR(E131*(1-$S$1)/C130*(1+$S$1)-1,0)</f>
        <v>8.6950847826088307E-3</v>
      </c>
      <c r="J131">
        <f t="shared" si="7"/>
        <v>9746.6666666666661</v>
      </c>
      <c r="K131" s="4">
        <f t="shared" si="8"/>
        <v>8.6950847826088307E-3</v>
      </c>
      <c r="L131">
        <f t="shared" si="9"/>
        <v>1.1536104212727962</v>
      </c>
      <c r="M131">
        <f t="shared" si="6"/>
        <v>1.1536104212727962</v>
      </c>
      <c r="N131" s="4">
        <f t="shared" ref="N131:N194" si="10">L131/M131-1</f>
        <v>0</v>
      </c>
    </row>
    <row r="132" spans="1:14">
      <c r="A132" s="1">
        <v>130</v>
      </c>
      <c r="B132" t="s">
        <v>140</v>
      </c>
      <c r="C132">
        <v>10185</v>
      </c>
      <c r="D132">
        <v>270</v>
      </c>
      <c r="E132">
        <v>9960</v>
      </c>
      <c r="F132">
        <v>10210</v>
      </c>
      <c r="G132">
        <v>9950</v>
      </c>
      <c r="H132">
        <v>1025495</v>
      </c>
      <c r="I132" s="4">
        <f>IFERROR(E132*(1-$S$1)/C131*(1+$S$1)-1,0)</f>
        <v>4.538012859303997E-3</v>
      </c>
      <c r="J132">
        <f t="shared" si="7"/>
        <v>9958.3333333333339</v>
      </c>
      <c r="K132" s="4">
        <f t="shared" si="8"/>
        <v>4.538012859303997E-3</v>
      </c>
      <c r="L132">
        <f t="shared" si="9"/>
        <v>1.1588455201991592</v>
      </c>
      <c r="M132">
        <f t="shared" ref="M132:M195" si="11">MAX(L132,M131)</f>
        <v>1.1588455201991592</v>
      </c>
      <c r="N132" s="4">
        <f t="shared" si="10"/>
        <v>0</v>
      </c>
    </row>
    <row r="133" spans="1:14">
      <c r="A133" s="1">
        <v>131</v>
      </c>
      <c r="B133" t="s">
        <v>141</v>
      </c>
      <c r="C133">
        <v>10270</v>
      </c>
      <c r="D133">
        <v>85</v>
      </c>
      <c r="E133">
        <v>10270</v>
      </c>
      <c r="F133">
        <v>10270</v>
      </c>
      <c r="G133">
        <v>10165</v>
      </c>
      <c r="H133">
        <v>611933</v>
      </c>
      <c r="I133" s="4">
        <f>IFERROR(E133*(1-$S$1)/C132*(1+$S$1)-1,0)</f>
        <v>8.3450390893471393E-3</v>
      </c>
      <c r="J133">
        <f t="shared" ref="J133:J196" si="12">AVERAGE(C131:C133)</f>
        <v>10123.333333333334</v>
      </c>
      <c r="K133" s="4">
        <f t="shared" ref="K133:K196" si="13">IF(C133&gt;J133, I133, 0)</f>
        <v>8.3450390893471393E-3</v>
      </c>
      <c r="L133">
        <f t="shared" ref="L133:L196" si="14">L132*(1+K133)</f>
        <v>1.168516131363736</v>
      </c>
      <c r="M133">
        <f t="shared" si="11"/>
        <v>1.168516131363736</v>
      </c>
      <c r="N133" s="4">
        <f t="shared" si="10"/>
        <v>0</v>
      </c>
    </row>
    <row r="134" spans="1:14">
      <c r="A134" s="1">
        <v>132</v>
      </c>
      <c r="B134" t="s">
        <v>142</v>
      </c>
      <c r="C134">
        <v>10395</v>
      </c>
      <c r="D134">
        <v>125</v>
      </c>
      <c r="E134">
        <v>10265</v>
      </c>
      <c r="F134">
        <v>10395</v>
      </c>
      <c r="G134">
        <v>10180</v>
      </c>
      <c r="H134">
        <v>917611</v>
      </c>
      <c r="I134" s="4">
        <f>IFERROR(E134*(1-$S$1)/C133*(1+$S$1)-1,0)</f>
        <v>-4.8741714337874331E-4</v>
      </c>
      <c r="J134">
        <f t="shared" si="12"/>
        <v>10283.333333333334</v>
      </c>
      <c r="K134" s="4">
        <f t="shared" si="13"/>
        <v>-4.8741714337874331E-4</v>
      </c>
      <c r="L134">
        <f t="shared" si="14"/>
        <v>1.1679465765689947</v>
      </c>
      <c r="M134">
        <f t="shared" si="11"/>
        <v>1.168516131363736</v>
      </c>
      <c r="N134" s="4">
        <f t="shared" si="10"/>
        <v>-4.8741714337874331E-4</v>
      </c>
    </row>
    <row r="135" spans="1:14">
      <c r="A135" s="1">
        <v>133</v>
      </c>
      <c r="B135" t="s">
        <v>143</v>
      </c>
      <c r="C135">
        <v>10090</v>
      </c>
      <c r="D135">
        <v>305</v>
      </c>
      <c r="E135">
        <v>10280</v>
      </c>
      <c r="F135">
        <v>10345</v>
      </c>
      <c r="G135">
        <v>10045</v>
      </c>
      <c r="H135">
        <v>776607</v>
      </c>
      <c r="I135" s="4">
        <f>IFERROR(E135*(1-$S$1)/C134*(1+$S$1)-1,0)</f>
        <v>-1.1063567340067415E-2</v>
      </c>
      <c r="J135">
        <f t="shared" si="12"/>
        <v>10251.666666666666</v>
      </c>
      <c r="K135" s="4">
        <f t="shared" si="13"/>
        <v>0</v>
      </c>
      <c r="L135">
        <f t="shared" si="14"/>
        <v>1.1679465765689947</v>
      </c>
      <c r="M135">
        <f t="shared" si="11"/>
        <v>1.168516131363736</v>
      </c>
      <c r="N135" s="4">
        <f t="shared" si="10"/>
        <v>-4.8741714337874331E-4</v>
      </c>
    </row>
    <row r="136" spans="1:14">
      <c r="A136" s="1">
        <v>134</v>
      </c>
      <c r="B136" t="s">
        <v>144</v>
      </c>
      <c r="C136">
        <v>10460</v>
      </c>
      <c r="D136">
        <v>370</v>
      </c>
      <c r="E136">
        <v>10220</v>
      </c>
      <c r="F136">
        <v>10475</v>
      </c>
      <c r="G136">
        <v>10155</v>
      </c>
      <c r="H136">
        <v>792051</v>
      </c>
      <c r="I136" s="4">
        <f>IFERROR(E136*(1-$S$1)/C135*(1+$S$1)-1,0)</f>
        <v>1.2883473860257677E-2</v>
      </c>
      <c r="J136">
        <f t="shared" si="12"/>
        <v>10315</v>
      </c>
      <c r="K136" s="4">
        <f t="shared" si="13"/>
        <v>1.2883473860257677E-2</v>
      </c>
      <c r="L136">
        <f t="shared" si="14"/>
        <v>1.1829937857583988</v>
      </c>
      <c r="M136">
        <f t="shared" si="11"/>
        <v>1.1829937857583988</v>
      </c>
      <c r="N136" s="4">
        <f t="shared" si="10"/>
        <v>0</v>
      </c>
    </row>
    <row r="137" spans="1:14">
      <c r="A137" s="1">
        <v>135</v>
      </c>
      <c r="B137" t="s">
        <v>145</v>
      </c>
      <c r="C137">
        <v>10290</v>
      </c>
      <c r="D137">
        <v>170</v>
      </c>
      <c r="E137">
        <v>10480</v>
      </c>
      <c r="F137">
        <v>10510</v>
      </c>
      <c r="G137">
        <v>10195</v>
      </c>
      <c r="H137">
        <v>744425</v>
      </c>
      <c r="I137" s="4">
        <f>IFERROR(E137*(1-$S$1)/C136*(1+$S$1)-1,0)</f>
        <v>1.9114823135755188E-3</v>
      </c>
      <c r="J137">
        <f t="shared" si="12"/>
        <v>10280</v>
      </c>
      <c r="K137" s="4">
        <f t="shared" si="13"/>
        <v>1.9114823135755188E-3</v>
      </c>
      <c r="L137">
        <f t="shared" si="14"/>
        <v>1.1852550574569456</v>
      </c>
      <c r="M137">
        <f t="shared" si="11"/>
        <v>1.1852550574569456</v>
      </c>
      <c r="N137" s="4">
        <f t="shared" si="10"/>
        <v>0</v>
      </c>
    </row>
    <row r="138" spans="1:14">
      <c r="A138" s="1">
        <v>136</v>
      </c>
      <c r="B138" t="s">
        <v>146</v>
      </c>
      <c r="C138">
        <v>10520</v>
      </c>
      <c r="D138">
        <v>230</v>
      </c>
      <c r="E138">
        <v>10395</v>
      </c>
      <c r="F138">
        <v>10525</v>
      </c>
      <c r="G138">
        <v>10330</v>
      </c>
      <c r="H138">
        <v>684826</v>
      </c>
      <c r="I138" s="4">
        <f>IFERROR(E138*(1-$S$1)/C137*(1+$S$1)-1,0)</f>
        <v>1.02035133928573E-2</v>
      </c>
      <c r="J138">
        <f t="shared" si="12"/>
        <v>10423.333333333334</v>
      </c>
      <c r="K138" s="4">
        <f t="shared" si="13"/>
        <v>1.02035133928573E-2</v>
      </c>
      <c r="L138">
        <f t="shared" si="14"/>
        <v>1.1973488233096594</v>
      </c>
      <c r="M138">
        <f t="shared" si="11"/>
        <v>1.1973488233096594</v>
      </c>
      <c r="N138" s="4">
        <f t="shared" si="10"/>
        <v>0</v>
      </c>
    </row>
    <row r="139" spans="1:14">
      <c r="A139" s="1">
        <v>137</v>
      </c>
      <c r="B139" t="s">
        <v>147</v>
      </c>
      <c r="C139">
        <v>10425</v>
      </c>
      <c r="D139">
        <v>95</v>
      </c>
      <c r="E139">
        <v>10510</v>
      </c>
      <c r="F139">
        <v>10560</v>
      </c>
      <c r="G139">
        <v>10425</v>
      </c>
      <c r="H139">
        <v>499629</v>
      </c>
      <c r="I139" s="4">
        <f>IFERROR(E139*(1-$S$1)/C138*(1+$S$1)-1,0)</f>
        <v>-9.5113230750942801E-4</v>
      </c>
      <c r="J139">
        <f t="shared" si="12"/>
        <v>10411.666666666666</v>
      </c>
      <c r="K139" s="4">
        <f t="shared" si="13"/>
        <v>-9.5113230750942801E-4</v>
      </c>
      <c r="L139">
        <f t="shared" si="14"/>
        <v>1.1962099861604512</v>
      </c>
      <c r="M139">
        <f t="shared" si="11"/>
        <v>1.1973488233096594</v>
      </c>
      <c r="N139" s="4">
        <f t="shared" si="10"/>
        <v>-9.5113230750942801E-4</v>
      </c>
    </row>
    <row r="140" spans="1:14">
      <c r="A140" s="1">
        <v>138</v>
      </c>
      <c r="B140" t="s">
        <v>148</v>
      </c>
      <c r="C140">
        <v>10500</v>
      </c>
      <c r="D140">
        <v>75</v>
      </c>
      <c r="E140">
        <v>10510</v>
      </c>
      <c r="F140">
        <v>10595</v>
      </c>
      <c r="G140">
        <v>10465</v>
      </c>
      <c r="H140">
        <v>544284</v>
      </c>
      <c r="I140" s="4">
        <f>IFERROR(E140*(1-$S$1)/C139*(1+$S$1)-1,0)</f>
        <v>8.1529101318946751E-3</v>
      </c>
      <c r="J140">
        <f t="shared" si="12"/>
        <v>10481.666666666666</v>
      </c>
      <c r="K140" s="4">
        <f t="shared" si="13"/>
        <v>8.1529101318946751E-3</v>
      </c>
      <c r="L140">
        <f t="shared" si="14"/>
        <v>1.2059625786764923</v>
      </c>
      <c r="M140">
        <f t="shared" si="11"/>
        <v>1.2059625786764923</v>
      </c>
      <c r="N140" s="4">
        <f t="shared" si="10"/>
        <v>0</v>
      </c>
    </row>
    <row r="141" spans="1:14">
      <c r="A141" s="1">
        <v>139</v>
      </c>
      <c r="B141" t="s">
        <v>149</v>
      </c>
      <c r="C141">
        <v>10460</v>
      </c>
      <c r="D141">
        <v>40</v>
      </c>
      <c r="E141">
        <v>10505</v>
      </c>
      <c r="F141">
        <v>10505</v>
      </c>
      <c r="G141">
        <v>10385</v>
      </c>
      <c r="H141">
        <v>513498</v>
      </c>
      <c r="I141" s="4">
        <f>IFERROR(E141*(1-$S$1)/C140*(1+$S$1)-1,0)</f>
        <v>4.7562770833331491E-4</v>
      </c>
      <c r="J141">
        <f t="shared" si="12"/>
        <v>10461.666666666666</v>
      </c>
      <c r="K141" s="4">
        <f t="shared" si="13"/>
        <v>0</v>
      </c>
      <c r="L141">
        <f t="shared" si="14"/>
        <v>1.2059625786764923</v>
      </c>
      <c r="M141">
        <f t="shared" si="11"/>
        <v>1.2059625786764923</v>
      </c>
      <c r="N141" s="4">
        <f t="shared" si="10"/>
        <v>0</v>
      </c>
    </row>
    <row r="142" spans="1:14">
      <c r="A142" s="1">
        <v>140</v>
      </c>
      <c r="B142" t="s">
        <v>150</v>
      </c>
      <c r="C142">
        <v>10405</v>
      </c>
      <c r="D142">
        <v>55</v>
      </c>
      <c r="E142">
        <v>10550</v>
      </c>
      <c r="F142">
        <v>10550</v>
      </c>
      <c r="G142">
        <v>10405</v>
      </c>
      <c r="H142">
        <v>486311</v>
      </c>
      <c r="I142" s="4">
        <f>IFERROR(E142*(1-$S$1)/C141*(1+$S$1)-1,0)</f>
        <v>8.603639161089971E-3</v>
      </c>
      <c r="J142">
        <f t="shared" si="12"/>
        <v>10455</v>
      </c>
      <c r="K142" s="4">
        <f t="shared" si="13"/>
        <v>0</v>
      </c>
      <c r="L142">
        <f t="shared" si="14"/>
        <v>1.2059625786764923</v>
      </c>
      <c r="M142">
        <f t="shared" si="11"/>
        <v>1.2059625786764923</v>
      </c>
      <c r="N142" s="4">
        <f t="shared" si="10"/>
        <v>0</v>
      </c>
    </row>
    <row r="143" spans="1:14">
      <c r="A143" s="1">
        <v>141</v>
      </c>
      <c r="B143" t="s">
        <v>151</v>
      </c>
      <c r="C143">
        <v>10430</v>
      </c>
      <c r="D143">
        <v>25</v>
      </c>
      <c r="E143">
        <v>10440</v>
      </c>
      <c r="F143">
        <v>10455</v>
      </c>
      <c r="G143">
        <v>10370</v>
      </c>
      <c r="H143">
        <v>341740</v>
      </c>
      <c r="I143" s="4">
        <f>IFERROR(E143*(1-$S$1)/C142*(1+$S$1)-1,0)</f>
        <v>3.3632030273906821E-3</v>
      </c>
      <c r="J143">
        <f t="shared" si="12"/>
        <v>10431.666666666666</v>
      </c>
      <c r="K143" s="4">
        <f t="shared" si="13"/>
        <v>0</v>
      </c>
      <c r="L143">
        <f t="shared" si="14"/>
        <v>1.2059625786764923</v>
      </c>
      <c r="M143">
        <f t="shared" si="11"/>
        <v>1.2059625786764923</v>
      </c>
      <c r="N143" s="4">
        <f t="shared" si="10"/>
        <v>0</v>
      </c>
    </row>
    <row r="144" spans="1:14">
      <c r="A144" s="1">
        <v>142</v>
      </c>
      <c r="B144" t="s">
        <v>152</v>
      </c>
      <c r="C144">
        <v>10395</v>
      </c>
      <c r="D144">
        <v>35</v>
      </c>
      <c r="E144">
        <v>10450</v>
      </c>
      <c r="F144">
        <v>10500</v>
      </c>
      <c r="G144">
        <v>10390</v>
      </c>
      <c r="H144">
        <v>367491</v>
      </c>
      <c r="I144" s="4">
        <f>IFERROR(E144*(1-$S$1)/C143*(1+$S$1)-1,0)</f>
        <v>1.9169819630873164E-3</v>
      </c>
      <c r="J144">
        <f t="shared" si="12"/>
        <v>10410</v>
      </c>
      <c r="K144" s="4">
        <f t="shared" si="13"/>
        <v>0</v>
      </c>
      <c r="L144">
        <f t="shared" si="14"/>
        <v>1.2059625786764923</v>
      </c>
      <c r="M144">
        <f t="shared" si="11"/>
        <v>1.2059625786764923</v>
      </c>
      <c r="N144" s="4">
        <f t="shared" si="10"/>
        <v>0</v>
      </c>
    </row>
    <row r="145" spans="1:14">
      <c r="A145" s="1">
        <v>143</v>
      </c>
      <c r="B145" t="s">
        <v>153</v>
      </c>
      <c r="C145">
        <v>10495</v>
      </c>
      <c r="D145">
        <v>100</v>
      </c>
      <c r="E145">
        <v>10415</v>
      </c>
      <c r="F145">
        <v>10495</v>
      </c>
      <c r="G145">
        <v>10405</v>
      </c>
      <c r="H145">
        <v>401327</v>
      </c>
      <c r="I145" s="4">
        <f>IFERROR(E145*(1-$S$1)/C144*(1+$S$1)-1,0)</f>
        <v>1.9234383417507939E-3</v>
      </c>
      <c r="J145">
        <f t="shared" si="12"/>
        <v>10440</v>
      </c>
      <c r="K145" s="4">
        <f t="shared" si="13"/>
        <v>1.9234383417507939E-3</v>
      </c>
      <c r="L145">
        <f t="shared" si="14"/>
        <v>1.2082821733390352</v>
      </c>
      <c r="M145">
        <f t="shared" si="11"/>
        <v>1.2082821733390352</v>
      </c>
      <c r="N145" s="4">
        <f t="shared" si="10"/>
        <v>0</v>
      </c>
    </row>
    <row r="146" spans="1:14">
      <c r="A146" s="1">
        <v>144</v>
      </c>
      <c r="B146" t="s">
        <v>154</v>
      </c>
      <c r="C146">
        <v>10635</v>
      </c>
      <c r="D146">
        <v>140</v>
      </c>
      <c r="E146">
        <v>10530</v>
      </c>
      <c r="F146">
        <v>10645</v>
      </c>
      <c r="G146">
        <v>10530</v>
      </c>
      <c r="H146">
        <v>448634</v>
      </c>
      <c r="I146" s="4">
        <f>IFERROR(E146*(1-$S$1)/C145*(1+$S$1)-1,0)</f>
        <v>3.334357015245315E-3</v>
      </c>
      <c r="J146">
        <f t="shared" si="12"/>
        <v>10508.333333333334</v>
      </c>
      <c r="K146" s="4">
        <f t="shared" si="13"/>
        <v>3.334357015245315E-3</v>
      </c>
      <c r="L146">
        <f t="shared" si="14"/>
        <v>1.2123110174801042</v>
      </c>
      <c r="M146">
        <f t="shared" si="11"/>
        <v>1.2123110174801042</v>
      </c>
      <c r="N146" s="4">
        <f t="shared" si="10"/>
        <v>0</v>
      </c>
    </row>
    <row r="147" spans="1:14">
      <c r="A147" s="1">
        <v>145</v>
      </c>
      <c r="B147" t="s">
        <v>155</v>
      </c>
      <c r="C147">
        <v>10555</v>
      </c>
      <c r="D147">
        <v>80</v>
      </c>
      <c r="E147">
        <v>10585</v>
      </c>
      <c r="F147">
        <v>10655</v>
      </c>
      <c r="G147">
        <v>10555</v>
      </c>
      <c r="H147">
        <v>356375</v>
      </c>
      <c r="I147" s="4">
        <f>IFERROR(E147*(1-$S$1)/C146*(1+$S$1)-1,0)</f>
        <v>-4.7020173072404026E-3</v>
      </c>
      <c r="J147">
        <f t="shared" si="12"/>
        <v>10561.666666666666</v>
      </c>
      <c r="K147" s="4">
        <f t="shared" si="13"/>
        <v>0</v>
      </c>
      <c r="L147">
        <f t="shared" si="14"/>
        <v>1.2123110174801042</v>
      </c>
      <c r="M147">
        <f t="shared" si="11"/>
        <v>1.2123110174801042</v>
      </c>
      <c r="N147" s="4">
        <f t="shared" si="10"/>
        <v>0</v>
      </c>
    </row>
    <row r="148" spans="1:14">
      <c r="A148" s="1">
        <v>146</v>
      </c>
      <c r="B148" t="s">
        <v>156</v>
      </c>
      <c r="C148">
        <v>10485</v>
      </c>
      <c r="D148">
        <v>70</v>
      </c>
      <c r="E148">
        <v>10600</v>
      </c>
      <c r="F148">
        <v>10645</v>
      </c>
      <c r="G148">
        <v>10420</v>
      </c>
      <c r="H148">
        <v>394951</v>
      </c>
      <c r="I148" s="4">
        <f>IFERROR(E148*(1-$S$1)/C147*(1+$S$1)-1,0)</f>
        <v>4.2628173851253504E-3</v>
      </c>
      <c r="J148">
        <f t="shared" si="12"/>
        <v>10558.333333333334</v>
      </c>
      <c r="K148" s="4">
        <f t="shared" si="13"/>
        <v>0</v>
      </c>
      <c r="L148">
        <f t="shared" si="14"/>
        <v>1.2123110174801042</v>
      </c>
      <c r="M148">
        <f t="shared" si="11"/>
        <v>1.2123110174801042</v>
      </c>
      <c r="N148" s="4">
        <f t="shared" si="10"/>
        <v>0</v>
      </c>
    </row>
    <row r="149" spans="1:14">
      <c r="A149" s="1">
        <v>147</v>
      </c>
      <c r="B149" t="s">
        <v>157</v>
      </c>
      <c r="C149">
        <v>10510</v>
      </c>
      <c r="D149">
        <v>25</v>
      </c>
      <c r="E149">
        <v>10495</v>
      </c>
      <c r="F149">
        <v>10520</v>
      </c>
      <c r="G149">
        <v>10415</v>
      </c>
      <c r="H149">
        <v>329417</v>
      </c>
      <c r="I149" s="4">
        <f>IFERROR(E149*(1-$S$1)/C148*(1+$S$1)-1,0)</f>
        <v>9.5318040653302738E-4</v>
      </c>
      <c r="J149">
        <f t="shared" si="12"/>
        <v>10516.666666666666</v>
      </c>
      <c r="K149" s="4">
        <f t="shared" si="13"/>
        <v>0</v>
      </c>
      <c r="L149">
        <f t="shared" si="14"/>
        <v>1.2123110174801042</v>
      </c>
      <c r="M149">
        <f t="shared" si="11"/>
        <v>1.2123110174801042</v>
      </c>
      <c r="N149" s="4">
        <f t="shared" si="10"/>
        <v>0</v>
      </c>
    </row>
    <row r="150" spans="1:14">
      <c r="A150" s="1">
        <v>148</v>
      </c>
      <c r="B150" t="s">
        <v>158</v>
      </c>
      <c r="C150">
        <v>10415</v>
      </c>
      <c r="D150">
        <v>95</v>
      </c>
      <c r="E150">
        <v>10525</v>
      </c>
      <c r="F150">
        <v>10540</v>
      </c>
      <c r="G150">
        <v>10325</v>
      </c>
      <c r="H150">
        <v>371702</v>
      </c>
      <c r="I150" s="4">
        <f>IFERROR(E150*(1-$S$1)/C149*(1+$S$1)-1,0)</f>
        <v>1.4266488760703577E-3</v>
      </c>
      <c r="J150">
        <f t="shared" si="12"/>
        <v>10470</v>
      </c>
      <c r="K150" s="4">
        <f t="shared" si="13"/>
        <v>0</v>
      </c>
      <c r="L150">
        <f t="shared" si="14"/>
        <v>1.2123110174801042</v>
      </c>
      <c r="M150">
        <f t="shared" si="11"/>
        <v>1.2123110174801042</v>
      </c>
      <c r="N150" s="4">
        <f t="shared" si="10"/>
        <v>0</v>
      </c>
    </row>
    <row r="151" spans="1:14">
      <c r="A151" s="1">
        <v>149</v>
      </c>
      <c r="B151" t="s">
        <v>159</v>
      </c>
      <c r="C151">
        <v>10325</v>
      </c>
      <c r="D151">
        <v>90</v>
      </c>
      <c r="E151">
        <v>10430</v>
      </c>
      <c r="F151">
        <v>10430</v>
      </c>
      <c r="G151">
        <v>10235</v>
      </c>
      <c r="H151">
        <v>345561</v>
      </c>
      <c r="I151" s="4">
        <f>IFERROR(E151*(1-$S$1)/C150*(1+$S$1)-1,0)</f>
        <v>1.4396671267402628E-3</v>
      </c>
      <c r="J151">
        <f t="shared" si="12"/>
        <v>10416.666666666666</v>
      </c>
      <c r="K151" s="4">
        <f t="shared" si="13"/>
        <v>0</v>
      </c>
      <c r="L151">
        <f t="shared" si="14"/>
        <v>1.2123110174801042</v>
      </c>
      <c r="M151">
        <f t="shared" si="11"/>
        <v>1.2123110174801042</v>
      </c>
      <c r="N151" s="4">
        <f t="shared" si="10"/>
        <v>0</v>
      </c>
    </row>
    <row r="152" spans="1:14">
      <c r="A152" s="1">
        <v>150</v>
      </c>
      <c r="B152" t="s">
        <v>160</v>
      </c>
      <c r="C152">
        <v>10430</v>
      </c>
      <c r="D152">
        <v>105</v>
      </c>
      <c r="E152">
        <v>10325</v>
      </c>
      <c r="F152">
        <v>10435</v>
      </c>
      <c r="G152">
        <v>10325</v>
      </c>
      <c r="H152">
        <v>368208</v>
      </c>
      <c r="I152" s="4">
        <f>IFERROR(E152*(1-$S$1)/C151*(1+$S$1)-1,0)</f>
        <v>-5.6249999991209165E-7</v>
      </c>
      <c r="J152">
        <f t="shared" si="12"/>
        <v>10390</v>
      </c>
      <c r="K152" s="4">
        <f t="shared" si="13"/>
        <v>-5.6249999991209165E-7</v>
      </c>
      <c r="L152">
        <f t="shared" si="14"/>
        <v>1.212310335555157</v>
      </c>
      <c r="M152">
        <f t="shared" si="11"/>
        <v>1.2123110174801042</v>
      </c>
      <c r="N152" s="4">
        <f t="shared" si="10"/>
        <v>-5.6249999991209165E-7</v>
      </c>
    </row>
    <row r="153" spans="1:14">
      <c r="A153" s="1">
        <v>151</v>
      </c>
      <c r="B153" t="s">
        <v>161</v>
      </c>
      <c r="C153">
        <v>10350</v>
      </c>
      <c r="D153">
        <v>80</v>
      </c>
      <c r="E153">
        <v>10415</v>
      </c>
      <c r="F153">
        <v>10470</v>
      </c>
      <c r="G153">
        <v>10350</v>
      </c>
      <c r="H153">
        <v>372314</v>
      </c>
      <c r="I153" s="4">
        <f>IFERROR(E153*(1-$S$1)/C152*(1+$S$1)-1,0)</f>
        <v>-1.4387208473155555E-3</v>
      </c>
      <c r="J153">
        <f t="shared" si="12"/>
        <v>10368.333333333334</v>
      </c>
      <c r="K153" s="4">
        <f t="shared" si="13"/>
        <v>0</v>
      </c>
      <c r="L153">
        <f t="shared" si="14"/>
        <v>1.212310335555157</v>
      </c>
      <c r="M153">
        <f t="shared" si="11"/>
        <v>1.2123110174801042</v>
      </c>
      <c r="N153" s="4">
        <f t="shared" si="10"/>
        <v>-5.6249999991209165E-7</v>
      </c>
    </row>
    <row r="154" spans="1:14">
      <c r="A154" s="1">
        <v>152</v>
      </c>
      <c r="B154" t="s">
        <v>162</v>
      </c>
      <c r="C154">
        <v>10150</v>
      </c>
      <c r="D154">
        <v>200</v>
      </c>
      <c r="E154">
        <v>10405</v>
      </c>
      <c r="F154">
        <v>10405</v>
      </c>
      <c r="G154">
        <v>10150</v>
      </c>
      <c r="H154">
        <v>419097</v>
      </c>
      <c r="I154" s="4">
        <f>IFERROR(E154*(1-$S$1)/C153*(1+$S$1)-1,0)</f>
        <v>5.313444172705406E-3</v>
      </c>
      <c r="J154">
        <f t="shared" si="12"/>
        <v>10310</v>
      </c>
      <c r="K154" s="4">
        <f t="shared" si="13"/>
        <v>0</v>
      </c>
      <c r="L154">
        <f t="shared" si="14"/>
        <v>1.212310335555157</v>
      </c>
      <c r="M154">
        <f t="shared" si="11"/>
        <v>1.2123110174801042</v>
      </c>
      <c r="N154" s="4">
        <f t="shared" si="10"/>
        <v>-5.6249999991209165E-7</v>
      </c>
    </row>
    <row r="155" spans="1:14">
      <c r="A155" s="1">
        <v>153</v>
      </c>
      <c r="B155" t="s">
        <v>163</v>
      </c>
      <c r="C155">
        <v>10130</v>
      </c>
      <c r="D155">
        <v>20</v>
      </c>
      <c r="E155">
        <v>10150</v>
      </c>
      <c r="F155">
        <v>10195</v>
      </c>
      <c r="G155">
        <v>10030</v>
      </c>
      <c r="H155">
        <v>369963</v>
      </c>
      <c r="I155" s="4">
        <f>IFERROR(E155*(1-$S$1)/C154*(1+$S$1)-1,0)</f>
        <v>-5.6250000013413626E-7</v>
      </c>
      <c r="J155">
        <f t="shared" si="12"/>
        <v>10210</v>
      </c>
      <c r="K155" s="4">
        <f t="shared" si="13"/>
        <v>0</v>
      </c>
      <c r="L155">
        <f t="shared" si="14"/>
        <v>1.212310335555157</v>
      </c>
      <c r="M155">
        <f t="shared" si="11"/>
        <v>1.2123110174801042</v>
      </c>
      <c r="N155" s="4">
        <f t="shared" si="10"/>
        <v>-5.6249999991209165E-7</v>
      </c>
    </row>
    <row r="156" spans="1:14">
      <c r="A156" s="1">
        <v>154</v>
      </c>
      <c r="B156" t="s">
        <v>164</v>
      </c>
      <c r="C156">
        <v>10185</v>
      </c>
      <c r="D156">
        <v>55</v>
      </c>
      <c r="E156">
        <v>10200</v>
      </c>
      <c r="F156">
        <v>10270</v>
      </c>
      <c r="G156">
        <v>10150</v>
      </c>
      <c r="H156">
        <v>335569</v>
      </c>
      <c r="I156" s="4">
        <f>IFERROR(E156*(1-$S$1)/C155*(1+$S$1)-1,0)</f>
        <v>6.9096014313920762E-3</v>
      </c>
      <c r="J156">
        <f t="shared" si="12"/>
        <v>10155</v>
      </c>
      <c r="K156" s="4">
        <f t="shared" si="13"/>
        <v>6.9096014313920762E-3</v>
      </c>
      <c r="L156">
        <f t="shared" si="14"/>
        <v>1.2206869167850003</v>
      </c>
      <c r="M156">
        <f t="shared" si="11"/>
        <v>1.2206869167850003</v>
      </c>
      <c r="N156" s="4">
        <f t="shared" si="10"/>
        <v>0</v>
      </c>
    </row>
    <row r="157" spans="1:14">
      <c r="A157" s="1">
        <v>155</v>
      </c>
      <c r="B157" t="s">
        <v>165</v>
      </c>
      <c r="C157">
        <v>10055</v>
      </c>
      <c r="D157">
        <v>130</v>
      </c>
      <c r="E157">
        <v>10250</v>
      </c>
      <c r="F157">
        <v>10285</v>
      </c>
      <c r="G157">
        <v>10000</v>
      </c>
      <c r="H157">
        <v>509201</v>
      </c>
      <c r="I157" s="4">
        <f>IFERROR(E157*(1-$S$1)/C156*(1+$S$1)-1,0)</f>
        <v>6.3813681271478462E-3</v>
      </c>
      <c r="J157">
        <f t="shared" si="12"/>
        <v>10123.333333333334</v>
      </c>
      <c r="K157" s="4">
        <f t="shared" si="13"/>
        <v>0</v>
      </c>
      <c r="L157">
        <f t="shared" si="14"/>
        <v>1.2206869167850003</v>
      </c>
      <c r="M157">
        <f t="shared" si="11"/>
        <v>1.2206869167850003</v>
      </c>
      <c r="N157" s="4">
        <f t="shared" si="10"/>
        <v>0</v>
      </c>
    </row>
    <row r="158" spans="1:14">
      <c r="A158" s="1">
        <v>156</v>
      </c>
      <c r="B158" t="s">
        <v>166</v>
      </c>
      <c r="C158">
        <v>10150</v>
      </c>
      <c r="D158">
        <v>95</v>
      </c>
      <c r="E158">
        <v>10120</v>
      </c>
      <c r="F158">
        <v>10150</v>
      </c>
      <c r="G158">
        <v>10015</v>
      </c>
      <c r="H158">
        <v>436708</v>
      </c>
      <c r="I158" s="4">
        <f>IFERROR(E158*(1-$S$1)/C157*(1+$S$1)-1,0)</f>
        <v>6.4638794132272359E-3</v>
      </c>
      <c r="J158">
        <f t="shared" si="12"/>
        <v>10130</v>
      </c>
      <c r="K158" s="4">
        <f t="shared" si="13"/>
        <v>6.4638794132272359E-3</v>
      </c>
      <c r="L158">
        <f t="shared" si="14"/>
        <v>1.2285772898164027</v>
      </c>
      <c r="M158">
        <f t="shared" si="11"/>
        <v>1.2285772898164027</v>
      </c>
      <c r="N158" s="4">
        <f t="shared" si="10"/>
        <v>0</v>
      </c>
    </row>
    <row r="159" spans="1:14">
      <c r="A159" s="1">
        <v>157</v>
      </c>
      <c r="B159" t="s">
        <v>167</v>
      </c>
      <c r="C159">
        <v>10360</v>
      </c>
      <c r="D159">
        <v>210</v>
      </c>
      <c r="E159">
        <v>10155</v>
      </c>
      <c r="F159">
        <v>10415</v>
      </c>
      <c r="G159">
        <v>10155</v>
      </c>
      <c r="H159">
        <v>497560</v>
      </c>
      <c r="I159" s="4">
        <f>IFERROR(E159*(1-$S$1)/C158*(1+$S$1)-1,0)</f>
        <v>4.920480603447519E-4</v>
      </c>
      <c r="J159">
        <f t="shared" si="12"/>
        <v>10188.333333333334</v>
      </c>
      <c r="K159" s="4">
        <f t="shared" si="13"/>
        <v>4.920480603447519E-4</v>
      </c>
      <c r="L159">
        <f t="shared" si="14"/>
        <v>1.2291818088888404</v>
      </c>
      <c r="M159">
        <f t="shared" si="11"/>
        <v>1.2291818088888404</v>
      </c>
      <c r="N159" s="4">
        <f t="shared" si="10"/>
        <v>0</v>
      </c>
    </row>
    <row r="160" spans="1:14">
      <c r="A160" s="1">
        <v>158</v>
      </c>
      <c r="B160" t="s">
        <v>168</v>
      </c>
      <c r="C160">
        <v>10670</v>
      </c>
      <c r="D160">
        <v>310</v>
      </c>
      <c r="E160">
        <v>10375</v>
      </c>
      <c r="F160">
        <v>10715</v>
      </c>
      <c r="G160">
        <v>10375</v>
      </c>
      <c r="H160">
        <v>756729</v>
      </c>
      <c r="I160" s="4">
        <f>IFERROR(E160*(1-$S$1)/C159*(1+$S$1)-1,0)</f>
        <v>1.4473131334460376E-3</v>
      </c>
      <c r="J160">
        <f t="shared" si="12"/>
        <v>10393.333333333334</v>
      </c>
      <c r="K160" s="4">
        <f t="shared" si="13"/>
        <v>1.4473131334460376E-3</v>
      </c>
      <c r="L160">
        <f t="shared" si="14"/>
        <v>1.2309608198642381</v>
      </c>
      <c r="M160">
        <f t="shared" si="11"/>
        <v>1.2309608198642381</v>
      </c>
      <c r="N160" s="4">
        <f t="shared" si="10"/>
        <v>0</v>
      </c>
    </row>
    <row r="161" spans="1:14">
      <c r="A161" s="1">
        <v>159</v>
      </c>
      <c r="B161" t="s">
        <v>169</v>
      </c>
      <c r="C161">
        <v>10500</v>
      </c>
      <c r="D161">
        <v>170</v>
      </c>
      <c r="E161">
        <v>10700</v>
      </c>
      <c r="F161">
        <v>10715</v>
      </c>
      <c r="G161">
        <v>10465</v>
      </c>
      <c r="H161">
        <v>552979</v>
      </c>
      <c r="I161" s="4">
        <f>IFERROR(E161*(1-$S$1)/C160*(1+$S$1)-1,0)</f>
        <v>2.8110572867854344E-3</v>
      </c>
      <c r="J161">
        <f t="shared" si="12"/>
        <v>10510</v>
      </c>
      <c r="K161" s="4">
        <f t="shared" si="13"/>
        <v>0</v>
      </c>
      <c r="L161">
        <f t="shared" si="14"/>
        <v>1.2309608198642381</v>
      </c>
      <c r="M161">
        <f t="shared" si="11"/>
        <v>1.2309608198642381</v>
      </c>
      <c r="N161" s="4">
        <f t="shared" si="10"/>
        <v>0</v>
      </c>
    </row>
    <row r="162" spans="1:14">
      <c r="A162" s="1">
        <v>160</v>
      </c>
      <c r="B162" t="s">
        <v>170</v>
      </c>
      <c r="C162">
        <v>10550</v>
      </c>
      <c r="D162">
        <v>50</v>
      </c>
      <c r="E162">
        <v>10550</v>
      </c>
      <c r="F162">
        <v>10605</v>
      </c>
      <c r="G162">
        <v>10500</v>
      </c>
      <c r="H162">
        <v>436249</v>
      </c>
      <c r="I162" s="4">
        <f>IFERROR(E162*(1-$S$1)/C161*(1+$S$1)-1,0)</f>
        <v>4.7613395833334682E-3</v>
      </c>
      <c r="J162">
        <f t="shared" si="12"/>
        <v>10573.333333333334</v>
      </c>
      <c r="K162" s="4">
        <f t="shared" si="13"/>
        <v>0</v>
      </c>
      <c r="L162">
        <f t="shared" si="14"/>
        <v>1.2309608198642381</v>
      </c>
      <c r="M162">
        <f t="shared" si="11"/>
        <v>1.2309608198642381</v>
      </c>
      <c r="N162" s="4">
        <f t="shared" si="10"/>
        <v>0</v>
      </c>
    </row>
    <row r="163" spans="1:14">
      <c r="A163" s="1">
        <v>161</v>
      </c>
      <c r="B163" t="s">
        <v>171</v>
      </c>
      <c r="C163">
        <v>10460</v>
      </c>
      <c r="D163">
        <v>90</v>
      </c>
      <c r="E163">
        <v>10610</v>
      </c>
      <c r="F163">
        <v>10610</v>
      </c>
      <c r="G163">
        <v>10460</v>
      </c>
      <c r="H163">
        <v>391625</v>
      </c>
      <c r="I163" s="4">
        <f>IFERROR(E163*(1-$S$1)/C162*(1+$S$1)-1,0)</f>
        <v>5.6866380924172066E-3</v>
      </c>
      <c r="J163">
        <f t="shared" si="12"/>
        <v>10503.333333333334</v>
      </c>
      <c r="K163" s="4">
        <f t="shared" si="13"/>
        <v>0</v>
      </c>
      <c r="L163">
        <f t="shared" si="14"/>
        <v>1.2309608198642381</v>
      </c>
      <c r="M163">
        <f t="shared" si="11"/>
        <v>1.2309608198642381</v>
      </c>
      <c r="N163" s="4">
        <f t="shared" si="10"/>
        <v>0</v>
      </c>
    </row>
    <row r="164" spans="1:14">
      <c r="A164" s="1">
        <v>162</v>
      </c>
      <c r="B164" t="s">
        <v>172</v>
      </c>
      <c r="C164">
        <v>10315</v>
      </c>
      <c r="D164">
        <v>145</v>
      </c>
      <c r="E164">
        <v>10435</v>
      </c>
      <c r="F164">
        <v>10435</v>
      </c>
      <c r="G164">
        <v>10105</v>
      </c>
      <c r="H164">
        <v>577407</v>
      </c>
      <c r="I164" s="4">
        <f>IFERROR(E164*(1-$S$1)/C163*(1+$S$1)-1,0)</f>
        <v>-2.3906185169694227E-3</v>
      </c>
      <c r="J164">
        <f t="shared" si="12"/>
        <v>10441.666666666666</v>
      </c>
      <c r="K164" s="4">
        <f t="shared" si="13"/>
        <v>0</v>
      </c>
      <c r="L164">
        <f t="shared" si="14"/>
        <v>1.2309608198642381</v>
      </c>
      <c r="M164">
        <f t="shared" si="11"/>
        <v>1.2309608198642381</v>
      </c>
      <c r="N164" s="4">
        <f t="shared" si="10"/>
        <v>0</v>
      </c>
    </row>
    <row r="165" spans="1:14">
      <c r="A165" s="1">
        <v>163</v>
      </c>
      <c r="B165" t="s">
        <v>173</v>
      </c>
      <c r="C165">
        <v>10385</v>
      </c>
      <c r="D165">
        <v>70</v>
      </c>
      <c r="E165">
        <v>10345</v>
      </c>
      <c r="F165">
        <v>10400</v>
      </c>
      <c r="G165">
        <v>10305</v>
      </c>
      <c r="H165">
        <v>471116</v>
      </c>
      <c r="I165" s="4">
        <f>IFERROR(E165*(1-$S$1)/C164*(1+$S$1)-1,0)</f>
        <v>2.9078217098885695E-3</v>
      </c>
      <c r="J165">
        <f t="shared" si="12"/>
        <v>10386.666666666666</v>
      </c>
      <c r="K165" s="4">
        <f t="shared" si="13"/>
        <v>0</v>
      </c>
      <c r="L165">
        <f t="shared" si="14"/>
        <v>1.2309608198642381</v>
      </c>
      <c r="M165">
        <f t="shared" si="11"/>
        <v>1.2309608198642381</v>
      </c>
      <c r="N165" s="4">
        <f t="shared" si="10"/>
        <v>0</v>
      </c>
    </row>
    <row r="166" spans="1:14">
      <c r="A166" s="1">
        <v>164</v>
      </c>
      <c r="B166" t="s">
        <v>174</v>
      </c>
      <c r="C166">
        <v>10425</v>
      </c>
      <c r="D166">
        <v>40</v>
      </c>
      <c r="E166">
        <v>10390</v>
      </c>
      <c r="F166">
        <v>10460</v>
      </c>
      <c r="G166">
        <v>10390</v>
      </c>
      <c r="H166">
        <v>497341</v>
      </c>
      <c r="I166" s="4">
        <f>IFERROR(E166*(1-$S$1)/C165*(1+$S$1)-1,0)</f>
        <v>4.809008786712532E-4</v>
      </c>
      <c r="J166">
        <f t="shared" si="12"/>
        <v>10375</v>
      </c>
      <c r="K166" s="4">
        <f t="shared" si="13"/>
        <v>4.809008786712532E-4</v>
      </c>
      <c r="L166">
        <f t="shared" si="14"/>
        <v>1.2315527900041208</v>
      </c>
      <c r="M166">
        <f t="shared" si="11"/>
        <v>1.2315527900041208</v>
      </c>
      <c r="N166" s="4">
        <f t="shared" si="10"/>
        <v>0</v>
      </c>
    </row>
    <row r="167" spans="1:14">
      <c r="A167" s="1">
        <v>165</v>
      </c>
      <c r="B167" t="s">
        <v>175</v>
      </c>
      <c r="C167">
        <v>10205</v>
      </c>
      <c r="D167">
        <v>220</v>
      </c>
      <c r="E167">
        <v>10420</v>
      </c>
      <c r="F167">
        <v>10425</v>
      </c>
      <c r="G167">
        <v>10170</v>
      </c>
      <c r="H167">
        <v>489055</v>
      </c>
      <c r="I167" s="4">
        <f>IFERROR(E167*(1-$S$1)/C166*(1+$S$1)-1,0)</f>
        <v>-4.8017853717030601E-4</v>
      </c>
      <c r="J167">
        <f t="shared" si="12"/>
        <v>10338.333333333334</v>
      </c>
      <c r="K167" s="4">
        <f t="shared" si="13"/>
        <v>0</v>
      </c>
      <c r="L167">
        <f t="shared" si="14"/>
        <v>1.2315527900041208</v>
      </c>
      <c r="M167">
        <f t="shared" si="11"/>
        <v>1.2315527900041208</v>
      </c>
      <c r="N167" s="4">
        <f t="shared" si="10"/>
        <v>0</v>
      </c>
    </row>
    <row r="168" spans="1:14">
      <c r="A168" s="1">
        <v>166</v>
      </c>
      <c r="B168" t="s">
        <v>176</v>
      </c>
      <c r="C168">
        <v>10155</v>
      </c>
      <c r="D168">
        <v>50</v>
      </c>
      <c r="E168">
        <v>10125</v>
      </c>
      <c r="F168">
        <v>10300</v>
      </c>
      <c r="G168">
        <v>10125</v>
      </c>
      <c r="H168">
        <v>421506</v>
      </c>
      <c r="I168" s="4">
        <f>IFERROR(E168*(1-$S$1)/C167*(1+$S$1)-1,0)</f>
        <v>-7.839852553895188E-3</v>
      </c>
      <c r="J168">
        <f t="shared" si="12"/>
        <v>10261.666666666666</v>
      </c>
      <c r="K168" s="4">
        <f t="shared" si="13"/>
        <v>0</v>
      </c>
      <c r="L168">
        <f t="shared" si="14"/>
        <v>1.2315527900041208</v>
      </c>
      <c r="M168">
        <f t="shared" si="11"/>
        <v>1.2315527900041208</v>
      </c>
      <c r="N168" s="4">
        <f t="shared" si="10"/>
        <v>0</v>
      </c>
    </row>
    <row r="169" spans="1:14">
      <c r="A169" s="1">
        <v>167</v>
      </c>
      <c r="B169" t="s">
        <v>177</v>
      </c>
      <c r="C169">
        <v>10165</v>
      </c>
      <c r="D169">
        <v>10</v>
      </c>
      <c r="E169">
        <v>10235</v>
      </c>
      <c r="F169">
        <v>10235</v>
      </c>
      <c r="G169">
        <v>10125</v>
      </c>
      <c r="H169">
        <v>371805</v>
      </c>
      <c r="I169" s="4">
        <f>IFERROR(E169*(1-$S$1)/C168*(1+$S$1)-1,0)</f>
        <v>7.8773257323978552E-3</v>
      </c>
      <c r="J169">
        <f t="shared" si="12"/>
        <v>10175</v>
      </c>
      <c r="K169" s="4">
        <f t="shared" si="13"/>
        <v>0</v>
      </c>
      <c r="L169">
        <f t="shared" si="14"/>
        <v>1.2315527900041208</v>
      </c>
      <c r="M169">
        <f t="shared" si="11"/>
        <v>1.2315527900041208</v>
      </c>
      <c r="N169" s="4">
        <f t="shared" si="10"/>
        <v>0</v>
      </c>
    </row>
    <row r="170" spans="1:14">
      <c r="A170" s="1">
        <v>168</v>
      </c>
      <c r="B170" t="s">
        <v>178</v>
      </c>
      <c r="C170">
        <v>10070</v>
      </c>
      <c r="D170">
        <v>95</v>
      </c>
      <c r="E170">
        <v>10215</v>
      </c>
      <c r="F170">
        <v>10215</v>
      </c>
      <c r="G170">
        <v>10055</v>
      </c>
      <c r="H170">
        <v>443703</v>
      </c>
      <c r="I170" s="4">
        <f>IFERROR(E170*(1-$S$1)/C169*(1+$S$1)-1,0)</f>
        <v>4.9182738871125231E-3</v>
      </c>
      <c r="J170">
        <f t="shared" si="12"/>
        <v>10130</v>
      </c>
      <c r="K170" s="4">
        <f t="shared" si="13"/>
        <v>0</v>
      </c>
      <c r="L170">
        <f t="shared" si="14"/>
        <v>1.2315527900041208</v>
      </c>
      <c r="M170">
        <f t="shared" si="11"/>
        <v>1.2315527900041208</v>
      </c>
      <c r="N170" s="4">
        <f t="shared" si="10"/>
        <v>0</v>
      </c>
    </row>
    <row r="171" spans="1:14">
      <c r="A171" s="1">
        <v>169</v>
      </c>
      <c r="B171" t="s">
        <v>179</v>
      </c>
      <c r="C171">
        <v>10000</v>
      </c>
      <c r="D171">
        <v>70</v>
      </c>
      <c r="E171">
        <v>10065</v>
      </c>
      <c r="F171">
        <v>10070</v>
      </c>
      <c r="G171">
        <v>9925</v>
      </c>
      <c r="H171">
        <v>483655</v>
      </c>
      <c r="I171" s="4">
        <f>IFERROR(E171*(1-$S$1)/C170*(1+$S$1)-1,0)</f>
        <v>-4.9708655039715222E-4</v>
      </c>
      <c r="J171">
        <f t="shared" si="12"/>
        <v>10078.333333333334</v>
      </c>
      <c r="K171" s="4">
        <f t="shared" si="13"/>
        <v>0</v>
      </c>
      <c r="L171">
        <f t="shared" si="14"/>
        <v>1.2315527900041208</v>
      </c>
      <c r="M171">
        <f t="shared" si="11"/>
        <v>1.2315527900041208</v>
      </c>
      <c r="N171" s="4">
        <f t="shared" si="10"/>
        <v>0</v>
      </c>
    </row>
    <row r="172" spans="1:14">
      <c r="A172" s="1">
        <v>170</v>
      </c>
      <c r="B172" t="s">
        <v>180</v>
      </c>
      <c r="C172">
        <v>9540</v>
      </c>
      <c r="D172">
        <v>460</v>
      </c>
      <c r="E172">
        <v>9980</v>
      </c>
      <c r="F172">
        <v>9980</v>
      </c>
      <c r="G172">
        <v>9510</v>
      </c>
      <c r="H172">
        <v>1163751</v>
      </c>
      <c r="I172" s="4">
        <f>IFERROR(E172*(1-$S$1)/C171*(1+$S$1)-1,0)</f>
        <v>-2.0005613750000428E-3</v>
      </c>
      <c r="J172">
        <f t="shared" si="12"/>
        <v>9870</v>
      </c>
      <c r="K172" s="4">
        <f t="shared" si="13"/>
        <v>0</v>
      </c>
      <c r="L172">
        <f t="shared" si="14"/>
        <v>1.2315527900041208</v>
      </c>
      <c r="M172">
        <f t="shared" si="11"/>
        <v>1.2315527900041208</v>
      </c>
      <c r="N172" s="4">
        <f t="shared" si="10"/>
        <v>0</v>
      </c>
    </row>
    <row r="173" spans="1:14">
      <c r="A173" s="1">
        <v>171</v>
      </c>
      <c r="B173" t="s">
        <v>181</v>
      </c>
      <c r="C173">
        <v>9625</v>
      </c>
      <c r="D173">
        <v>85</v>
      </c>
      <c r="E173">
        <v>9700</v>
      </c>
      <c r="F173">
        <v>9730</v>
      </c>
      <c r="G173">
        <v>9535</v>
      </c>
      <c r="H173">
        <v>825645</v>
      </c>
      <c r="I173" s="4">
        <f>IFERROR(E173*(1-$S$1)/C172*(1+$S$1)-1,0)</f>
        <v>1.6770916535639335E-2</v>
      </c>
      <c r="J173">
        <f t="shared" si="12"/>
        <v>9721.6666666666661</v>
      </c>
      <c r="K173" s="4">
        <f t="shared" si="13"/>
        <v>0</v>
      </c>
      <c r="L173">
        <f t="shared" si="14"/>
        <v>1.2315527900041208</v>
      </c>
      <c r="M173">
        <f t="shared" si="11"/>
        <v>1.2315527900041208</v>
      </c>
      <c r="N173" s="4">
        <f t="shared" si="10"/>
        <v>0</v>
      </c>
    </row>
    <row r="174" spans="1:14">
      <c r="A174" s="1">
        <v>172</v>
      </c>
      <c r="B174" t="s">
        <v>182</v>
      </c>
      <c r="C174">
        <v>9480</v>
      </c>
      <c r="D174">
        <v>145</v>
      </c>
      <c r="E174">
        <v>9640</v>
      </c>
      <c r="F174">
        <v>9640</v>
      </c>
      <c r="G174">
        <v>9315</v>
      </c>
      <c r="H174">
        <v>1295056</v>
      </c>
      <c r="I174" s="4">
        <f>IFERROR(E174*(1-$S$1)/C173*(1+$S$1)-1,0)</f>
        <v>1.5578781818181842E-3</v>
      </c>
      <c r="J174">
        <f t="shared" si="12"/>
        <v>9548.3333333333339</v>
      </c>
      <c r="K174" s="4">
        <f t="shared" si="13"/>
        <v>0</v>
      </c>
      <c r="L174">
        <f t="shared" si="14"/>
        <v>1.2315527900041208</v>
      </c>
      <c r="M174">
        <f t="shared" si="11"/>
        <v>1.2315527900041208</v>
      </c>
      <c r="N174" s="4">
        <f t="shared" si="10"/>
        <v>0</v>
      </c>
    </row>
    <row r="175" spans="1:14">
      <c r="A175" s="1">
        <v>173</v>
      </c>
      <c r="B175" t="s">
        <v>183</v>
      </c>
      <c r="C175">
        <v>9840</v>
      </c>
      <c r="D175">
        <v>360</v>
      </c>
      <c r="E175">
        <v>9475</v>
      </c>
      <c r="F175">
        <v>9840</v>
      </c>
      <c r="G175">
        <v>9460</v>
      </c>
      <c r="H175">
        <v>1046496</v>
      </c>
      <c r="I175" s="4">
        <f>IFERROR(E175*(1-$S$1)/C174*(1+$S$1)-1,0)</f>
        <v>-5.2798836366041435E-4</v>
      </c>
      <c r="J175">
        <f t="shared" si="12"/>
        <v>9648.3333333333339</v>
      </c>
      <c r="K175" s="4">
        <f t="shared" si="13"/>
        <v>-5.2798836366041435E-4</v>
      </c>
      <c r="L175">
        <f t="shared" si="14"/>
        <v>1.2309025444617652</v>
      </c>
      <c r="M175">
        <f t="shared" si="11"/>
        <v>1.2315527900041208</v>
      </c>
      <c r="N175" s="4">
        <f t="shared" si="10"/>
        <v>-5.2798836366030333E-4</v>
      </c>
    </row>
    <row r="176" spans="1:14">
      <c r="A176" s="1">
        <v>174</v>
      </c>
      <c r="B176" t="s">
        <v>184</v>
      </c>
      <c r="C176">
        <v>9935</v>
      </c>
      <c r="D176">
        <v>95</v>
      </c>
      <c r="E176">
        <v>9900</v>
      </c>
      <c r="F176">
        <v>9935</v>
      </c>
      <c r="G176">
        <v>9780</v>
      </c>
      <c r="H176">
        <v>964090</v>
      </c>
      <c r="I176" s="4">
        <f>IFERROR(E176*(1-$S$1)/C175*(1+$S$1)-1,0)</f>
        <v>6.0969950457314681E-3</v>
      </c>
      <c r="J176">
        <f t="shared" si="12"/>
        <v>9751.6666666666661</v>
      </c>
      <c r="K176" s="4">
        <f t="shared" si="13"/>
        <v>6.0969950457314681E-3</v>
      </c>
      <c r="L176">
        <f t="shared" si="14"/>
        <v>1.2384073511771267</v>
      </c>
      <c r="M176">
        <f t="shared" si="11"/>
        <v>1.2384073511771267</v>
      </c>
      <c r="N176" s="4">
        <f t="shared" si="10"/>
        <v>0</v>
      </c>
    </row>
    <row r="177" spans="1:14">
      <c r="A177" s="1">
        <v>175</v>
      </c>
      <c r="B177" t="s">
        <v>185</v>
      </c>
      <c r="C177">
        <v>9985</v>
      </c>
      <c r="D177">
        <v>50</v>
      </c>
      <c r="E177">
        <v>10000</v>
      </c>
      <c r="F177">
        <v>10080</v>
      </c>
      <c r="G177">
        <v>9970</v>
      </c>
      <c r="H177">
        <v>924084</v>
      </c>
      <c r="I177" s="4">
        <f>IFERROR(E177*(1-$S$1)/C176*(1+$S$1)-1,0)</f>
        <v>6.5419602415703881E-3</v>
      </c>
      <c r="J177">
        <f t="shared" si="12"/>
        <v>9920</v>
      </c>
      <c r="K177" s="4">
        <f t="shared" si="13"/>
        <v>6.5419602415703881E-3</v>
      </c>
      <c r="L177">
        <f t="shared" si="14"/>
        <v>1.2465089628313961</v>
      </c>
      <c r="M177">
        <f t="shared" si="11"/>
        <v>1.2465089628313961</v>
      </c>
      <c r="N177" s="4">
        <f t="shared" si="10"/>
        <v>0</v>
      </c>
    </row>
    <row r="178" spans="1:14">
      <c r="A178" s="1">
        <v>176</v>
      </c>
      <c r="B178" t="s">
        <v>186</v>
      </c>
      <c r="C178">
        <v>9915</v>
      </c>
      <c r="D178">
        <v>70</v>
      </c>
      <c r="E178">
        <v>10000</v>
      </c>
      <c r="F178">
        <v>10060</v>
      </c>
      <c r="G178">
        <v>9900</v>
      </c>
      <c r="H178">
        <v>650758</v>
      </c>
      <c r="I178" s="4">
        <f>IFERROR(E178*(1-$S$1)/C177*(1+$S$1)-1,0)</f>
        <v>1.5016900350526274E-3</v>
      </c>
      <c r="J178">
        <f t="shared" si="12"/>
        <v>9945</v>
      </c>
      <c r="K178" s="4">
        <f t="shared" si="13"/>
        <v>0</v>
      </c>
      <c r="L178">
        <f t="shared" si="14"/>
        <v>1.2465089628313961</v>
      </c>
      <c r="M178">
        <f t="shared" si="11"/>
        <v>1.2465089628313961</v>
      </c>
      <c r="N178" s="4">
        <f t="shared" si="10"/>
        <v>0</v>
      </c>
    </row>
    <row r="179" spans="1:14">
      <c r="A179" s="1">
        <v>177</v>
      </c>
      <c r="B179" t="s">
        <v>187</v>
      </c>
      <c r="C179">
        <v>9750</v>
      </c>
      <c r="D179">
        <v>165</v>
      </c>
      <c r="E179">
        <v>9945</v>
      </c>
      <c r="F179">
        <v>10005</v>
      </c>
      <c r="G179">
        <v>9745</v>
      </c>
      <c r="H179">
        <v>731058</v>
      </c>
      <c r="I179" s="4">
        <f>IFERROR(E179*(1-$S$1)/C178*(1+$S$1)-1,0)</f>
        <v>3.025154406202768E-3</v>
      </c>
      <c r="J179">
        <f t="shared" si="12"/>
        <v>9883.3333333333339</v>
      </c>
      <c r="K179" s="4">
        <f t="shared" si="13"/>
        <v>0</v>
      </c>
      <c r="L179">
        <f t="shared" si="14"/>
        <v>1.2465089628313961</v>
      </c>
      <c r="M179">
        <f t="shared" si="11"/>
        <v>1.2465089628313961</v>
      </c>
      <c r="N179" s="4">
        <f t="shared" si="10"/>
        <v>0</v>
      </c>
    </row>
    <row r="180" spans="1:14">
      <c r="A180" s="1">
        <v>178</v>
      </c>
      <c r="B180" t="s">
        <v>188</v>
      </c>
      <c r="C180">
        <v>9880</v>
      </c>
      <c r="D180">
        <v>130</v>
      </c>
      <c r="E180">
        <v>9785</v>
      </c>
      <c r="F180">
        <v>9900</v>
      </c>
      <c r="G180">
        <v>9630</v>
      </c>
      <c r="H180">
        <v>1047398</v>
      </c>
      <c r="I180" s="4">
        <f>IFERROR(E180*(1-$S$1)/C179*(1+$S$1)-1,0)</f>
        <v>3.5891790705129267E-3</v>
      </c>
      <c r="J180">
        <f t="shared" si="12"/>
        <v>9848.3333333333339</v>
      </c>
      <c r="K180" s="4">
        <f t="shared" si="13"/>
        <v>3.5891790705129267E-3</v>
      </c>
      <c r="L180">
        <f t="shared" si="14"/>
        <v>1.2509829067119973</v>
      </c>
      <c r="M180">
        <f t="shared" si="11"/>
        <v>1.2509829067119973</v>
      </c>
      <c r="N180" s="4">
        <f t="shared" si="10"/>
        <v>0</v>
      </c>
    </row>
    <row r="181" spans="1:14">
      <c r="A181" s="1">
        <v>179</v>
      </c>
      <c r="B181" t="s">
        <v>189</v>
      </c>
      <c r="C181">
        <v>9730</v>
      </c>
      <c r="D181">
        <v>150</v>
      </c>
      <c r="E181">
        <v>9805</v>
      </c>
      <c r="F181">
        <v>9825</v>
      </c>
      <c r="G181">
        <v>9595</v>
      </c>
      <c r="H181">
        <v>1034687</v>
      </c>
      <c r="I181" s="4">
        <f>IFERROR(E181*(1-$S$1)/C180*(1+$S$1)-1,0)</f>
        <v>-7.591651347419015E-3</v>
      </c>
      <c r="J181">
        <f t="shared" si="12"/>
        <v>9786.6666666666661</v>
      </c>
      <c r="K181" s="4">
        <f t="shared" si="13"/>
        <v>0</v>
      </c>
      <c r="L181">
        <f t="shared" si="14"/>
        <v>1.2509829067119973</v>
      </c>
      <c r="M181">
        <f t="shared" si="11"/>
        <v>1.2509829067119973</v>
      </c>
      <c r="N181" s="4">
        <f t="shared" si="10"/>
        <v>0</v>
      </c>
    </row>
    <row r="182" spans="1:14">
      <c r="A182" s="1">
        <v>180</v>
      </c>
      <c r="B182" t="s">
        <v>190</v>
      </c>
      <c r="C182">
        <v>9465</v>
      </c>
      <c r="D182">
        <v>265</v>
      </c>
      <c r="E182">
        <v>9520</v>
      </c>
      <c r="F182">
        <v>9625</v>
      </c>
      <c r="G182">
        <v>9360</v>
      </c>
      <c r="H182">
        <v>1136704</v>
      </c>
      <c r="I182" s="4">
        <f>IFERROR(E182*(1-$S$1)/C181*(1+$S$1)-1,0)</f>
        <v>-2.1583284172661754E-2</v>
      </c>
      <c r="J182">
        <f t="shared" si="12"/>
        <v>9691.6666666666661</v>
      </c>
      <c r="K182" s="4">
        <f t="shared" si="13"/>
        <v>0</v>
      </c>
      <c r="L182">
        <f t="shared" si="14"/>
        <v>1.2509829067119973</v>
      </c>
      <c r="M182">
        <f t="shared" si="11"/>
        <v>1.2509829067119973</v>
      </c>
      <c r="N182" s="4">
        <f t="shared" si="10"/>
        <v>0</v>
      </c>
    </row>
    <row r="183" spans="1:14">
      <c r="A183" s="1">
        <v>181</v>
      </c>
      <c r="B183" t="s">
        <v>191</v>
      </c>
      <c r="C183">
        <v>9475</v>
      </c>
      <c r="D183">
        <v>10</v>
      </c>
      <c r="E183">
        <v>9575</v>
      </c>
      <c r="F183">
        <v>9575</v>
      </c>
      <c r="G183">
        <v>9395</v>
      </c>
      <c r="H183">
        <v>968912</v>
      </c>
      <c r="I183" s="4">
        <f>IFERROR(E183*(1-$S$1)/C182*(1+$S$1)-1,0)</f>
        <v>1.1621195357897518E-2</v>
      </c>
      <c r="J183">
        <f t="shared" si="12"/>
        <v>9556.6666666666661</v>
      </c>
      <c r="K183" s="4">
        <f t="shared" si="13"/>
        <v>0</v>
      </c>
      <c r="L183">
        <f t="shared" si="14"/>
        <v>1.2509829067119973</v>
      </c>
      <c r="M183">
        <f t="shared" si="11"/>
        <v>1.2509829067119973</v>
      </c>
      <c r="N183" s="4">
        <f t="shared" si="10"/>
        <v>0</v>
      </c>
    </row>
    <row r="184" spans="1:14">
      <c r="A184" s="1">
        <v>182</v>
      </c>
      <c r="B184" t="s">
        <v>192</v>
      </c>
      <c r="C184">
        <v>9635</v>
      </c>
      <c r="D184">
        <v>160</v>
      </c>
      <c r="E184">
        <v>9475</v>
      </c>
      <c r="F184">
        <v>9635</v>
      </c>
      <c r="G184">
        <v>9465</v>
      </c>
      <c r="H184">
        <v>716357</v>
      </c>
      <c r="I184" s="4">
        <f>IFERROR(E184*(1-$S$1)/C183*(1+$S$1)-1,0)</f>
        <v>-5.6250000002311396E-7</v>
      </c>
      <c r="J184">
        <f t="shared" si="12"/>
        <v>9525</v>
      </c>
      <c r="K184" s="4">
        <f t="shared" si="13"/>
        <v>-5.6250000002311396E-7</v>
      </c>
      <c r="L184">
        <f t="shared" si="14"/>
        <v>1.2509822030341122</v>
      </c>
      <c r="M184">
        <f t="shared" si="11"/>
        <v>1.2509829067119973</v>
      </c>
      <c r="N184" s="4">
        <f t="shared" si="10"/>
        <v>-5.6250000002311396E-7</v>
      </c>
    </row>
    <row r="185" spans="1:14">
      <c r="A185" s="1">
        <v>183</v>
      </c>
      <c r="B185" t="s">
        <v>193</v>
      </c>
      <c r="C185">
        <v>9820</v>
      </c>
      <c r="D185">
        <v>185</v>
      </c>
      <c r="E185">
        <v>9595</v>
      </c>
      <c r="F185">
        <v>9840</v>
      </c>
      <c r="G185">
        <v>9580</v>
      </c>
      <c r="H185">
        <v>915671</v>
      </c>
      <c r="I185" s="4">
        <f>IFERROR(E185*(1-$S$1)/C184*(1+$S$1)-1,0)</f>
        <v>-4.1520910417748302E-3</v>
      </c>
      <c r="J185">
        <f t="shared" si="12"/>
        <v>9643.3333333333339</v>
      </c>
      <c r="K185" s="4">
        <f t="shared" si="13"/>
        <v>-4.1520910417748302E-3</v>
      </c>
      <c r="L185">
        <f t="shared" si="14"/>
        <v>1.2457880110354747</v>
      </c>
      <c r="M185">
        <f t="shared" si="11"/>
        <v>1.2509829067119973</v>
      </c>
      <c r="N185" s="4">
        <f t="shared" si="10"/>
        <v>-4.1526512062235454E-3</v>
      </c>
    </row>
    <row r="186" spans="1:14">
      <c r="A186" s="1">
        <v>184</v>
      </c>
      <c r="B186" t="s">
        <v>194</v>
      </c>
      <c r="C186">
        <v>9925</v>
      </c>
      <c r="D186">
        <v>105</v>
      </c>
      <c r="E186">
        <v>9840</v>
      </c>
      <c r="F186">
        <v>9945</v>
      </c>
      <c r="G186">
        <v>9780</v>
      </c>
      <c r="H186">
        <v>864817</v>
      </c>
      <c r="I186" s="4">
        <f>IFERROR(E186*(1-$S$1)/C185*(1+$S$1)-1,0)</f>
        <v>2.0360962321792631E-3</v>
      </c>
      <c r="J186">
        <f t="shared" si="12"/>
        <v>9793.3333333333339</v>
      </c>
      <c r="K186" s="4">
        <f t="shared" si="13"/>
        <v>2.0360962321792631E-3</v>
      </c>
      <c r="L186">
        <f t="shared" si="14"/>
        <v>1.248324555310838</v>
      </c>
      <c r="M186">
        <f t="shared" si="11"/>
        <v>1.2509829067119973</v>
      </c>
      <c r="N186" s="4">
        <f t="shared" si="10"/>
        <v>-2.1250101715188929E-3</v>
      </c>
    </row>
    <row r="187" spans="1:14">
      <c r="A187" s="1">
        <v>185</v>
      </c>
      <c r="B187" t="s">
        <v>195</v>
      </c>
      <c r="C187">
        <v>10105</v>
      </c>
      <c r="D187">
        <v>180</v>
      </c>
      <c r="E187">
        <v>10015</v>
      </c>
      <c r="F187">
        <v>10185</v>
      </c>
      <c r="G187">
        <v>10015</v>
      </c>
      <c r="H187">
        <v>1181649</v>
      </c>
      <c r="I187" s="4">
        <f>IFERROR(E187*(1-$S$1)/C186*(1+$S$1)-1,0)</f>
        <v>9.0674424748111715E-3</v>
      </c>
      <c r="J187">
        <f t="shared" si="12"/>
        <v>9950</v>
      </c>
      <c r="K187" s="4">
        <f t="shared" si="13"/>
        <v>9.0674424748111715E-3</v>
      </c>
      <c r="L187">
        <f t="shared" si="14"/>
        <v>1.2596436664060133</v>
      </c>
      <c r="M187">
        <f t="shared" si="11"/>
        <v>1.2596436664060133</v>
      </c>
      <c r="N187" s="4">
        <f t="shared" si="10"/>
        <v>0</v>
      </c>
    </row>
    <row r="188" spans="1:14">
      <c r="A188" s="1">
        <v>186</v>
      </c>
      <c r="B188" t="s">
        <v>196</v>
      </c>
      <c r="C188">
        <v>10180</v>
      </c>
      <c r="D188">
        <v>75</v>
      </c>
      <c r="E188">
        <v>10185</v>
      </c>
      <c r="F188">
        <v>10225</v>
      </c>
      <c r="G188">
        <v>10075</v>
      </c>
      <c r="H188">
        <v>761745</v>
      </c>
      <c r="I188" s="4">
        <f>IFERROR(E188*(1-$S$1)/C187*(1+$S$1)-1,0)</f>
        <v>7.9163058819891052E-3</v>
      </c>
      <c r="J188">
        <f t="shared" si="12"/>
        <v>10070</v>
      </c>
      <c r="K188" s="4">
        <f t="shared" si="13"/>
        <v>7.9163058819891052E-3</v>
      </c>
      <c r="L188">
        <f t="shared" si="14"/>
        <v>1.2696153909715935</v>
      </c>
      <c r="M188">
        <f t="shared" si="11"/>
        <v>1.2696153909715935</v>
      </c>
      <c r="N188" s="4">
        <f t="shared" si="10"/>
        <v>0</v>
      </c>
    </row>
    <row r="189" spans="1:14">
      <c r="A189" s="1">
        <v>187</v>
      </c>
      <c r="B189" t="s">
        <v>197</v>
      </c>
      <c r="C189">
        <v>10085</v>
      </c>
      <c r="D189">
        <v>95</v>
      </c>
      <c r="E189">
        <v>10150</v>
      </c>
      <c r="F189">
        <v>10260</v>
      </c>
      <c r="G189">
        <v>10085</v>
      </c>
      <c r="H189">
        <v>798691</v>
      </c>
      <c r="I189" s="4">
        <f>IFERROR(E189*(1-$S$1)/C188*(1+$S$1)-1,0)</f>
        <v>-2.947515655697508E-3</v>
      </c>
      <c r="J189">
        <f t="shared" si="12"/>
        <v>10123.333333333334</v>
      </c>
      <c r="K189" s="4">
        <f t="shared" si="13"/>
        <v>0</v>
      </c>
      <c r="L189">
        <f t="shared" si="14"/>
        <v>1.2696153909715935</v>
      </c>
      <c r="M189">
        <f t="shared" si="11"/>
        <v>1.2696153909715935</v>
      </c>
      <c r="N189" s="4">
        <f t="shared" si="10"/>
        <v>0</v>
      </c>
    </row>
    <row r="190" spans="1:14">
      <c r="A190" s="1">
        <v>188</v>
      </c>
      <c r="B190" t="s">
        <v>198</v>
      </c>
      <c r="C190">
        <v>10160</v>
      </c>
      <c r="D190">
        <v>75</v>
      </c>
      <c r="E190">
        <v>10000</v>
      </c>
      <c r="F190">
        <v>10175</v>
      </c>
      <c r="G190">
        <v>9975</v>
      </c>
      <c r="H190">
        <v>733515</v>
      </c>
      <c r="I190" s="4">
        <f>IFERROR(E190*(1-$S$1)/C189*(1+$S$1)-1,0)</f>
        <v>-8.4289167079821814E-3</v>
      </c>
      <c r="J190">
        <f t="shared" si="12"/>
        <v>10141.666666666666</v>
      </c>
      <c r="K190" s="4">
        <f t="shared" si="13"/>
        <v>-8.4289167079821814E-3</v>
      </c>
      <c r="L190">
        <f t="shared" si="14"/>
        <v>1.2589139085899217</v>
      </c>
      <c r="M190">
        <f t="shared" si="11"/>
        <v>1.2696153909715935</v>
      </c>
      <c r="N190" s="4">
        <f t="shared" si="10"/>
        <v>-8.4289167079821814E-3</v>
      </c>
    </row>
    <row r="191" spans="1:14">
      <c r="A191" s="1">
        <v>189</v>
      </c>
      <c r="B191" t="s">
        <v>199</v>
      </c>
      <c r="C191">
        <v>10040</v>
      </c>
      <c r="D191">
        <v>120</v>
      </c>
      <c r="E191">
        <v>10230</v>
      </c>
      <c r="F191">
        <v>10230</v>
      </c>
      <c r="G191">
        <v>10030</v>
      </c>
      <c r="H191">
        <v>449309</v>
      </c>
      <c r="I191" s="4">
        <f>IFERROR(E191*(1-$S$1)/C190*(1+$S$1)-1,0)</f>
        <v>6.8891974040352633E-3</v>
      </c>
      <c r="J191">
        <f t="shared" si="12"/>
        <v>10095</v>
      </c>
      <c r="K191" s="4">
        <f t="shared" si="13"/>
        <v>0</v>
      </c>
      <c r="L191">
        <f t="shared" si="14"/>
        <v>1.2589139085899217</v>
      </c>
      <c r="M191">
        <f t="shared" si="11"/>
        <v>1.2696153909715935</v>
      </c>
      <c r="N191" s="4">
        <f t="shared" si="10"/>
        <v>-8.4289167079821814E-3</v>
      </c>
    </row>
    <row r="192" spans="1:14">
      <c r="A192" s="1">
        <v>190</v>
      </c>
      <c r="B192" t="s">
        <v>200</v>
      </c>
      <c r="C192">
        <v>10125</v>
      </c>
      <c r="D192">
        <v>85</v>
      </c>
      <c r="E192">
        <v>10090</v>
      </c>
      <c r="F192">
        <v>10155</v>
      </c>
      <c r="G192">
        <v>10075</v>
      </c>
      <c r="H192">
        <v>524255</v>
      </c>
      <c r="I192" s="4">
        <f>IFERROR(E192*(1-$S$1)/C191*(1+$S$1)-1,0)</f>
        <v>4.9795143799800101E-3</v>
      </c>
      <c r="J192">
        <f t="shared" si="12"/>
        <v>10108.333333333334</v>
      </c>
      <c r="K192" s="4">
        <f t="shared" si="13"/>
        <v>4.9795143799800101E-3</v>
      </c>
      <c r="L192">
        <f t="shared" si="14"/>
        <v>1.2651826885009021</v>
      </c>
      <c r="M192">
        <f t="shared" si="11"/>
        <v>1.2696153909715935</v>
      </c>
      <c r="N192" s="4">
        <f t="shared" si="10"/>
        <v>-3.4913742399571568E-3</v>
      </c>
    </row>
    <row r="193" spans="1:14">
      <c r="A193" s="1">
        <v>191</v>
      </c>
      <c r="B193" t="s">
        <v>201</v>
      </c>
      <c r="C193">
        <v>9835</v>
      </c>
      <c r="D193">
        <v>290</v>
      </c>
      <c r="E193">
        <v>10080</v>
      </c>
      <c r="F193">
        <v>10080</v>
      </c>
      <c r="G193">
        <v>9770</v>
      </c>
      <c r="H193">
        <v>774412</v>
      </c>
      <c r="I193" s="4">
        <f>IFERROR(E193*(1-$S$1)/C192*(1+$S$1)-1,0)</f>
        <v>-4.4450044444442893E-3</v>
      </c>
      <c r="J193">
        <f t="shared" si="12"/>
        <v>10000</v>
      </c>
      <c r="K193" s="4">
        <f t="shared" si="13"/>
        <v>0</v>
      </c>
      <c r="L193">
        <f t="shared" si="14"/>
        <v>1.2651826885009021</v>
      </c>
      <c r="M193">
        <f t="shared" si="11"/>
        <v>1.2696153909715935</v>
      </c>
      <c r="N193" s="4">
        <f t="shared" si="10"/>
        <v>-3.4913742399571568E-3</v>
      </c>
    </row>
    <row r="194" spans="1:14">
      <c r="A194" s="1">
        <v>192</v>
      </c>
      <c r="B194" t="s">
        <v>202</v>
      </c>
      <c r="C194">
        <v>9890</v>
      </c>
      <c r="D194">
        <v>55</v>
      </c>
      <c r="E194">
        <v>9850</v>
      </c>
      <c r="F194">
        <v>9950</v>
      </c>
      <c r="G194">
        <v>9790</v>
      </c>
      <c r="H194">
        <v>403114</v>
      </c>
      <c r="I194" s="4">
        <f>IFERROR(E194*(1-$S$1)/C193*(1+$S$1)-1,0)</f>
        <v>1.5246018683272577E-3</v>
      </c>
      <c r="J194">
        <f t="shared" si="12"/>
        <v>9950</v>
      </c>
      <c r="K194" s="4">
        <f t="shared" si="13"/>
        <v>0</v>
      </c>
      <c r="L194">
        <f t="shared" si="14"/>
        <v>1.2651826885009021</v>
      </c>
      <c r="M194">
        <f t="shared" si="11"/>
        <v>1.2696153909715935</v>
      </c>
      <c r="N194" s="4">
        <f t="shared" si="10"/>
        <v>-3.4913742399571568E-3</v>
      </c>
    </row>
    <row r="195" spans="1:14">
      <c r="A195" s="1">
        <v>193</v>
      </c>
      <c r="B195" t="s">
        <v>203</v>
      </c>
      <c r="C195">
        <v>9860</v>
      </c>
      <c r="D195">
        <v>30</v>
      </c>
      <c r="E195">
        <v>9850</v>
      </c>
      <c r="F195">
        <v>9920</v>
      </c>
      <c r="G195">
        <v>9840</v>
      </c>
      <c r="H195">
        <v>363947</v>
      </c>
      <c r="I195" s="4">
        <f>IFERROR(E195*(1-$S$1)/C194*(1+$S$1)-1,0)</f>
        <v>-4.0450496081901877E-3</v>
      </c>
      <c r="J195">
        <f t="shared" si="12"/>
        <v>9861.6666666666661</v>
      </c>
      <c r="K195" s="4">
        <f t="shared" si="13"/>
        <v>0</v>
      </c>
      <c r="L195">
        <f t="shared" si="14"/>
        <v>1.2651826885009021</v>
      </c>
      <c r="M195">
        <f t="shared" si="11"/>
        <v>1.2696153909715935</v>
      </c>
      <c r="N195" s="4">
        <f t="shared" ref="N195:N258" si="15">L195/M195-1</f>
        <v>-3.4913742399571568E-3</v>
      </c>
    </row>
    <row r="196" spans="1:14">
      <c r="A196" s="1">
        <v>194</v>
      </c>
      <c r="B196" t="s">
        <v>204</v>
      </c>
      <c r="C196">
        <v>9810</v>
      </c>
      <c r="D196">
        <v>50</v>
      </c>
      <c r="E196">
        <v>9890</v>
      </c>
      <c r="F196">
        <v>9950</v>
      </c>
      <c r="G196">
        <v>9790</v>
      </c>
      <c r="H196">
        <v>423412</v>
      </c>
      <c r="I196" s="4">
        <f>IFERROR(E196*(1-$S$1)/C195*(1+$S$1)-1,0)</f>
        <v>3.0420321374240444E-3</v>
      </c>
      <c r="J196">
        <f t="shared" si="12"/>
        <v>9853.3333333333339</v>
      </c>
      <c r="K196" s="4">
        <f t="shared" si="13"/>
        <v>0</v>
      </c>
      <c r="L196">
        <f t="shared" si="14"/>
        <v>1.2651826885009021</v>
      </c>
      <c r="M196">
        <f t="shared" ref="M196:M259" si="16">MAX(L196,M195)</f>
        <v>1.2696153909715935</v>
      </c>
      <c r="N196" s="4">
        <f t="shared" si="15"/>
        <v>-3.4913742399571568E-3</v>
      </c>
    </row>
    <row r="197" spans="1:14">
      <c r="A197" s="1">
        <v>195</v>
      </c>
      <c r="B197" t="s">
        <v>205</v>
      </c>
      <c r="C197">
        <v>9495</v>
      </c>
      <c r="D197">
        <v>315</v>
      </c>
      <c r="E197">
        <v>9820</v>
      </c>
      <c r="F197">
        <v>9825</v>
      </c>
      <c r="G197">
        <v>9470</v>
      </c>
      <c r="H197">
        <v>757532</v>
      </c>
      <c r="I197" s="4">
        <f>IFERROR(E197*(1-$S$1)/C196*(1+$S$1)-1,0)</f>
        <v>1.0188049184507442E-3</v>
      </c>
      <c r="J197">
        <f t="shared" ref="J197:J260" si="17">AVERAGE(C195:C197)</f>
        <v>9721.6666666666661</v>
      </c>
      <c r="K197" s="4">
        <f t="shared" ref="K197:K260" si="18">IF(C197&gt;J197, I197, 0)</f>
        <v>0</v>
      </c>
      <c r="L197">
        <f t="shared" ref="L197:L260" si="19">L196*(1+K197)</f>
        <v>1.2651826885009021</v>
      </c>
      <c r="M197">
        <f t="shared" si="16"/>
        <v>1.2696153909715935</v>
      </c>
      <c r="N197" s="4">
        <f t="shared" si="15"/>
        <v>-3.4913742399571568E-3</v>
      </c>
    </row>
    <row r="198" spans="1:14">
      <c r="A198" s="1">
        <v>196</v>
      </c>
      <c r="B198" t="s">
        <v>206</v>
      </c>
      <c r="C198">
        <v>9535</v>
      </c>
      <c r="D198">
        <v>40</v>
      </c>
      <c r="E198">
        <v>9560</v>
      </c>
      <c r="F198">
        <v>9605</v>
      </c>
      <c r="G198">
        <v>9450</v>
      </c>
      <c r="H198">
        <v>541564</v>
      </c>
      <c r="I198" s="4">
        <f>IFERROR(E198*(1-$S$1)/C197*(1+$S$1)-1,0)</f>
        <v>6.845141916798303E-3</v>
      </c>
      <c r="J198">
        <f t="shared" si="17"/>
        <v>9613.3333333333339</v>
      </c>
      <c r="K198" s="4">
        <f t="shared" si="18"/>
        <v>0</v>
      </c>
      <c r="L198">
        <f t="shared" si="19"/>
        <v>1.2651826885009021</v>
      </c>
      <c r="M198">
        <f t="shared" si="16"/>
        <v>1.2696153909715935</v>
      </c>
      <c r="N198" s="4">
        <f t="shared" si="15"/>
        <v>-3.4913742399571568E-3</v>
      </c>
    </row>
    <row r="199" spans="1:14">
      <c r="A199" s="1">
        <v>197</v>
      </c>
      <c r="B199" t="s">
        <v>207</v>
      </c>
      <c r="C199">
        <v>9445</v>
      </c>
      <c r="D199">
        <v>90</v>
      </c>
      <c r="E199">
        <v>9580</v>
      </c>
      <c r="F199">
        <v>9620</v>
      </c>
      <c r="G199">
        <v>9405</v>
      </c>
      <c r="H199">
        <v>724028</v>
      </c>
      <c r="I199" s="4">
        <f>IFERROR(E199*(1-$S$1)/C198*(1+$S$1)-1,0)</f>
        <v>4.7188894861038833E-3</v>
      </c>
      <c r="J199">
        <f t="shared" si="17"/>
        <v>9491.6666666666661</v>
      </c>
      <c r="K199" s="4">
        <f t="shared" si="18"/>
        <v>0</v>
      </c>
      <c r="L199">
        <f t="shared" si="19"/>
        <v>1.2651826885009021</v>
      </c>
      <c r="M199">
        <f t="shared" si="16"/>
        <v>1.2696153909715935</v>
      </c>
      <c r="N199" s="4">
        <f t="shared" si="15"/>
        <v>-3.4913742399571568E-3</v>
      </c>
    </row>
    <row r="200" spans="1:14">
      <c r="A200" s="1">
        <v>198</v>
      </c>
      <c r="B200" t="s">
        <v>208</v>
      </c>
      <c r="C200">
        <v>9395</v>
      </c>
      <c r="D200">
        <v>50</v>
      </c>
      <c r="E200">
        <v>9430</v>
      </c>
      <c r="F200">
        <v>9470</v>
      </c>
      <c r="G200">
        <v>9340</v>
      </c>
      <c r="H200">
        <v>605612</v>
      </c>
      <c r="I200" s="4">
        <f>IFERROR(E200*(1-$S$1)/C199*(1+$S$1)-1,0)</f>
        <v>-1.5887034806775224E-3</v>
      </c>
      <c r="J200">
        <f t="shared" si="17"/>
        <v>9458.3333333333339</v>
      </c>
      <c r="K200" s="4">
        <f t="shared" si="18"/>
        <v>0</v>
      </c>
      <c r="L200">
        <f t="shared" si="19"/>
        <v>1.2651826885009021</v>
      </c>
      <c r="M200">
        <f t="shared" si="16"/>
        <v>1.2696153909715935</v>
      </c>
      <c r="N200" s="4">
        <f t="shared" si="15"/>
        <v>-3.4913742399571568E-3</v>
      </c>
    </row>
    <row r="201" spans="1:14">
      <c r="A201" s="1">
        <v>199</v>
      </c>
      <c r="B201" t="s">
        <v>209</v>
      </c>
      <c r="C201">
        <v>9230</v>
      </c>
      <c r="D201">
        <v>165</v>
      </c>
      <c r="E201">
        <v>9415</v>
      </c>
      <c r="F201">
        <v>9430</v>
      </c>
      <c r="G201">
        <v>9200</v>
      </c>
      <c r="H201">
        <v>655858</v>
      </c>
      <c r="I201" s="4">
        <f>IFERROR(E201*(1-$S$1)/C200*(1+$S$1)-1,0)</f>
        <v>2.128228213145178E-3</v>
      </c>
      <c r="J201">
        <f t="shared" si="17"/>
        <v>9356.6666666666661</v>
      </c>
      <c r="K201" s="4">
        <f t="shared" si="18"/>
        <v>0</v>
      </c>
      <c r="L201">
        <f t="shared" si="19"/>
        <v>1.2651826885009021</v>
      </c>
      <c r="M201">
        <f t="shared" si="16"/>
        <v>1.2696153909715935</v>
      </c>
      <c r="N201" s="4">
        <f t="shared" si="15"/>
        <v>-3.4913742399571568E-3</v>
      </c>
    </row>
    <row r="202" spans="1:14">
      <c r="A202" s="1">
        <v>200</v>
      </c>
      <c r="B202" t="s">
        <v>210</v>
      </c>
      <c r="C202">
        <v>9270</v>
      </c>
      <c r="D202">
        <v>40</v>
      </c>
      <c r="E202">
        <v>9215</v>
      </c>
      <c r="F202">
        <v>9315</v>
      </c>
      <c r="G202">
        <v>9215</v>
      </c>
      <c r="H202">
        <v>597491</v>
      </c>
      <c r="I202" s="4">
        <f>IFERROR(E202*(1-$S$1)/C201*(1+$S$1)-1,0)</f>
        <v>-1.625697013813765E-3</v>
      </c>
      <c r="J202">
        <f t="shared" si="17"/>
        <v>9298.3333333333339</v>
      </c>
      <c r="K202" s="4">
        <f t="shared" si="18"/>
        <v>0</v>
      </c>
      <c r="L202">
        <f t="shared" si="19"/>
        <v>1.2651826885009021</v>
      </c>
      <c r="M202">
        <f t="shared" si="16"/>
        <v>1.2696153909715935</v>
      </c>
      <c r="N202" s="4">
        <f t="shared" si="15"/>
        <v>-3.4913742399571568E-3</v>
      </c>
    </row>
    <row r="203" spans="1:14">
      <c r="A203" s="1">
        <v>201</v>
      </c>
      <c r="B203" t="s">
        <v>211</v>
      </c>
      <c r="C203">
        <v>9150</v>
      </c>
      <c r="D203">
        <v>120</v>
      </c>
      <c r="E203">
        <v>9300</v>
      </c>
      <c r="F203">
        <v>9300</v>
      </c>
      <c r="G203">
        <v>9100</v>
      </c>
      <c r="H203">
        <v>742483</v>
      </c>
      <c r="I203" s="4">
        <f>IFERROR(E203*(1-$S$1)/C202*(1+$S$1)-1,0)</f>
        <v>3.2356816343042105E-3</v>
      </c>
      <c r="J203">
        <f t="shared" si="17"/>
        <v>9216.6666666666661</v>
      </c>
      <c r="K203" s="4">
        <f t="shared" si="18"/>
        <v>0</v>
      </c>
      <c r="L203">
        <f t="shared" si="19"/>
        <v>1.2651826885009021</v>
      </c>
      <c r="M203">
        <f t="shared" si="16"/>
        <v>1.2696153909715935</v>
      </c>
      <c r="N203" s="4">
        <f t="shared" si="15"/>
        <v>-3.4913742399571568E-3</v>
      </c>
    </row>
    <row r="204" spans="1:14">
      <c r="A204" s="1">
        <v>202</v>
      </c>
      <c r="B204" t="s">
        <v>212</v>
      </c>
      <c r="C204">
        <v>9270</v>
      </c>
      <c r="D204">
        <v>120</v>
      </c>
      <c r="E204">
        <v>9150</v>
      </c>
      <c r="F204">
        <v>9295</v>
      </c>
      <c r="G204">
        <v>9120</v>
      </c>
      <c r="H204">
        <v>625075</v>
      </c>
      <c r="I204" s="4">
        <f>IFERROR(E204*(1-$S$1)/C203*(1+$S$1)-1,0)</f>
        <v>-5.6250000013413626E-7</v>
      </c>
      <c r="J204">
        <f t="shared" si="17"/>
        <v>9230</v>
      </c>
      <c r="K204" s="4">
        <f t="shared" si="18"/>
        <v>-5.6250000013413626E-7</v>
      </c>
      <c r="L204">
        <f t="shared" si="19"/>
        <v>1.2651819768356396</v>
      </c>
      <c r="M204">
        <f t="shared" si="16"/>
        <v>1.2696153909715935</v>
      </c>
      <c r="N204" s="4">
        <f t="shared" si="15"/>
        <v>-3.4919347760593578E-3</v>
      </c>
    </row>
    <row r="205" spans="1:14">
      <c r="A205" s="1">
        <v>203</v>
      </c>
      <c r="B205" t="s">
        <v>213</v>
      </c>
      <c r="C205">
        <v>9355</v>
      </c>
      <c r="D205">
        <v>85</v>
      </c>
      <c r="E205">
        <v>9330</v>
      </c>
      <c r="F205">
        <v>9400</v>
      </c>
      <c r="G205">
        <v>9275</v>
      </c>
      <c r="H205">
        <v>704427</v>
      </c>
      <c r="I205" s="4">
        <f>IFERROR(E205*(1-$S$1)/C204*(1+$S$1)-1,0)</f>
        <v>6.4719257686083331E-3</v>
      </c>
      <c r="J205">
        <f t="shared" si="17"/>
        <v>9258.3333333333339</v>
      </c>
      <c r="K205" s="4">
        <f t="shared" si="18"/>
        <v>6.4719257686083331E-3</v>
      </c>
      <c r="L205">
        <f t="shared" si="19"/>
        <v>1.273370140673501</v>
      </c>
      <c r="M205">
        <f t="shared" si="16"/>
        <v>1.273370140673501</v>
      </c>
      <c r="N205" s="4">
        <f t="shared" si="15"/>
        <v>0</v>
      </c>
    </row>
    <row r="206" spans="1:14">
      <c r="A206" s="1">
        <v>204</v>
      </c>
      <c r="B206" t="s">
        <v>214</v>
      </c>
      <c r="C206">
        <v>9200</v>
      </c>
      <c r="D206">
        <v>155</v>
      </c>
      <c r="E206">
        <v>9400</v>
      </c>
      <c r="F206">
        <v>9400</v>
      </c>
      <c r="G206">
        <v>9175</v>
      </c>
      <c r="H206">
        <v>671520</v>
      </c>
      <c r="I206" s="4">
        <f>IFERROR(E206*(1-$S$1)/C205*(1+$S$1)-1,0)</f>
        <v>4.8096966862640755E-3</v>
      </c>
      <c r="J206">
        <f t="shared" si="17"/>
        <v>9275</v>
      </c>
      <c r="K206" s="4">
        <f t="shared" si="18"/>
        <v>0</v>
      </c>
      <c r="L206">
        <f t="shared" si="19"/>
        <v>1.273370140673501</v>
      </c>
      <c r="M206">
        <f t="shared" si="16"/>
        <v>1.273370140673501</v>
      </c>
      <c r="N206" s="4">
        <f t="shared" si="15"/>
        <v>0</v>
      </c>
    </row>
    <row r="207" spans="1:14">
      <c r="A207" s="1">
        <v>205</v>
      </c>
      <c r="B207" t="s">
        <v>215</v>
      </c>
      <c r="C207">
        <v>9065</v>
      </c>
      <c r="D207">
        <v>135</v>
      </c>
      <c r="E207">
        <v>9190</v>
      </c>
      <c r="F207">
        <v>9270</v>
      </c>
      <c r="G207">
        <v>9050</v>
      </c>
      <c r="H207">
        <v>1040586</v>
      </c>
      <c r="I207" s="4">
        <f>IFERROR(E207*(1-$S$1)/C206*(1+$S$1)-1,0)</f>
        <v>-1.0875184103260604E-3</v>
      </c>
      <c r="J207">
        <f t="shared" si="17"/>
        <v>9206.6666666666661</v>
      </c>
      <c r="K207" s="4">
        <f t="shared" si="18"/>
        <v>0</v>
      </c>
      <c r="L207">
        <f t="shared" si="19"/>
        <v>1.273370140673501</v>
      </c>
      <c r="M207">
        <f t="shared" si="16"/>
        <v>1.273370140673501</v>
      </c>
      <c r="N207" s="4">
        <f t="shared" si="15"/>
        <v>0</v>
      </c>
    </row>
    <row r="208" spans="1:14">
      <c r="A208" s="1">
        <v>206</v>
      </c>
      <c r="B208" t="s">
        <v>216</v>
      </c>
      <c r="C208">
        <v>8935</v>
      </c>
      <c r="D208">
        <v>130</v>
      </c>
      <c r="E208">
        <v>9100</v>
      </c>
      <c r="F208">
        <v>9125</v>
      </c>
      <c r="G208">
        <v>8910</v>
      </c>
      <c r="H208">
        <v>753277</v>
      </c>
      <c r="I208" s="4">
        <f>IFERROR(E208*(1-$S$1)/C207*(1+$S$1)-1,0)</f>
        <v>3.8604391891892131E-3</v>
      </c>
      <c r="J208">
        <f t="shared" si="17"/>
        <v>9066.6666666666661</v>
      </c>
      <c r="K208" s="4">
        <f t="shared" si="18"/>
        <v>0</v>
      </c>
      <c r="L208">
        <f t="shared" si="19"/>
        <v>1.273370140673501</v>
      </c>
      <c r="M208">
        <f t="shared" si="16"/>
        <v>1.273370140673501</v>
      </c>
      <c r="N208" s="4">
        <f t="shared" si="15"/>
        <v>0</v>
      </c>
    </row>
    <row r="209" spans="1:14">
      <c r="A209" s="1">
        <v>207</v>
      </c>
      <c r="B209" t="s">
        <v>217</v>
      </c>
      <c r="C209">
        <v>8775</v>
      </c>
      <c r="D209">
        <v>160</v>
      </c>
      <c r="E209">
        <v>8965</v>
      </c>
      <c r="F209">
        <v>8990</v>
      </c>
      <c r="G209">
        <v>8645</v>
      </c>
      <c r="H209">
        <v>1956739</v>
      </c>
      <c r="I209" s="4">
        <f>IFERROR(E209*(1-$S$1)/C208*(1+$S$1)-1,0)</f>
        <v>3.3570181519304576E-3</v>
      </c>
      <c r="J209">
        <f t="shared" si="17"/>
        <v>8925</v>
      </c>
      <c r="K209" s="4">
        <f t="shared" si="18"/>
        <v>0</v>
      </c>
      <c r="L209">
        <f t="shared" si="19"/>
        <v>1.273370140673501</v>
      </c>
      <c r="M209">
        <f t="shared" si="16"/>
        <v>1.273370140673501</v>
      </c>
      <c r="N209" s="4">
        <f t="shared" si="15"/>
        <v>0</v>
      </c>
    </row>
    <row r="210" spans="1:14">
      <c r="A210" s="1">
        <v>208</v>
      </c>
      <c r="B210" t="s">
        <v>218</v>
      </c>
      <c r="C210">
        <v>8840</v>
      </c>
      <c r="D210">
        <v>65</v>
      </c>
      <c r="E210">
        <v>8820</v>
      </c>
      <c r="F210">
        <v>8840</v>
      </c>
      <c r="G210">
        <v>8570</v>
      </c>
      <c r="H210">
        <v>2455566</v>
      </c>
      <c r="I210" s="4">
        <f>IFERROR(E210*(1-$S$1)/C209*(1+$S$1)-1,0)</f>
        <v>5.1276397435897625E-3</v>
      </c>
      <c r="J210">
        <f t="shared" si="17"/>
        <v>8850</v>
      </c>
      <c r="K210" s="4">
        <f t="shared" si="18"/>
        <v>0</v>
      </c>
      <c r="L210">
        <f t="shared" si="19"/>
        <v>1.273370140673501</v>
      </c>
      <c r="M210">
        <f t="shared" si="16"/>
        <v>1.273370140673501</v>
      </c>
      <c r="N210" s="4">
        <f t="shared" si="15"/>
        <v>0</v>
      </c>
    </row>
    <row r="211" spans="1:14">
      <c r="A211" s="1">
        <v>209</v>
      </c>
      <c r="B211" t="s">
        <v>219</v>
      </c>
      <c r="C211">
        <v>9180</v>
      </c>
      <c r="D211">
        <v>340</v>
      </c>
      <c r="E211">
        <v>8850</v>
      </c>
      <c r="F211">
        <v>9195</v>
      </c>
      <c r="G211">
        <v>8845</v>
      </c>
      <c r="H211">
        <v>2422747</v>
      </c>
      <c r="I211" s="4">
        <f>IFERROR(E211*(1-$S$1)/C210*(1+$S$1)-1,0)</f>
        <v>1.1306585831447613E-3</v>
      </c>
      <c r="J211">
        <f t="shared" si="17"/>
        <v>8931.6666666666661</v>
      </c>
      <c r="K211" s="4">
        <f t="shared" si="18"/>
        <v>1.1306585831447613E-3</v>
      </c>
      <c r="L211">
        <f t="shared" si="19"/>
        <v>1.2748098875525737</v>
      </c>
      <c r="M211">
        <f t="shared" si="16"/>
        <v>1.2748098875525737</v>
      </c>
      <c r="N211" s="4">
        <f t="shared" si="15"/>
        <v>0</v>
      </c>
    </row>
    <row r="212" spans="1:14">
      <c r="A212" s="1">
        <v>210</v>
      </c>
      <c r="B212" t="s">
        <v>220</v>
      </c>
      <c r="C212">
        <v>8965</v>
      </c>
      <c r="D212">
        <v>215</v>
      </c>
      <c r="E212">
        <v>9165</v>
      </c>
      <c r="F212">
        <v>9180</v>
      </c>
      <c r="G212">
        <v>8950</v>
      </c>
      <c r="H212">
        <v>1795880</v>
      </c>
      <c r="I212" s="4">
        <f>IFERROR(E212*(1-$S$1)/C211*(1+$S$1)-1,0)</f>
        <v>-1.6345485089870326E-3</v>
      </c>
      <c r="J212">
        <f t="shared" si="17"/>
        <v>8995</v>
      </c>
      <c r="K212" s="4">
        <f t="shared" si="18"/>
        <v>0</v>
      </c>
      <c r="L212">
        <f t="shared" si="19"/>
        <v>1.2748098875525737</v>
      </c>
      <c r="M212">
        <f t="shared" si="16"/>
        <v>1.2748098875525737</v>
      </c>
      <c r="N212" s="4">
        <f t="shared" si="15"/>
        <v>0</v>
      </c>
    </row>
    <row r="213" spans="1:14">
      <c r="A213" s="1">
        <v>211</v>
      </c>
      <c r="B213" t="s">
        <v>221</v>
      </c>
      <c r="C213">
        <v>8705</v>
      </c>
      <c r="D213">
        <v>260</v>
      </c>
      <c r="E213">
        <v>8900</v>
      </c>
      <c r="F213">
        <v>8900</v>
      </c>
      <c r="G213">
        <v>8615</v>
      </c>
      <c r="H213">
        <v>3673658</v>
      </c>
      <c r="I213" s="4">
        <f>IFERROR(E213*(1-$S$1)/C212*(1+$S$1)-1,0)</f>
        <v>-7.2509767150028548E-3</v>
      </c>
      <c r="J213">
        <f t="shared" si="17"/>
        <v>8950</v>
      </c>
      <c r="K213" s="4">
        <f t="shared" si="18"/>
        <v>0</v>
      </c>
      <c r="L213">
        <f t="shared" si="19"/>
        <v>1.2748098875525737</v>
      </c>
      <c r="M213">
        <f t="shared" si="16"/>
        <v>1.2748098875525737</v>
      </c>
      <c r="N213" s="4">
        <f t="shared" si="15"/>
        <v>0</v>
      </c>
    </row>
    <row r="214" spans="1:14">
      <c r="A214" s="1">
        <v>212</v>
      </c>
      <c r="B214" t="s">
        <v>222</v>
      </c>
      <c r="C214">
        <v>8725</v>
      </c>
      <c r="D214">
        <v>20</v>
      </c>
      <c r="E214">
        <v>8655</v>
      </c>
      <c r="F214">
        <v>8835</v>
      </c>
      <c r="G214">
        <v>8595</v>
      </c>
      <c r="H214">
        <v>3176132</v>
      </c>
      <c r="I214" s="4">
        <f>IFERROR(E214*(1-$S$1)/C213*(1+$S$1)-1,0)</f>
        <v>-5.7443846568064894E-3</v>
      </c>
      <c r="J214">
        <f t="shared" si="17"/>
        <v>8798.3333333333339</v>
      </c>
      <c r="K214" s="4">
        <f t="shared" si="18"/>
        <v>0</v>
      </c>
      <c r="L214">
        <f t="shared" si="19"/>
        <v>1.2748098875525737</v>
      </c>
      <c r="M214">
        <f t="shared" si="16"/>
        <v>1.2748098875525737</v>
      </c>
      <c r="N214" s="4">
        <f t="shared" si="15"/>
        <v>0</v>
      </c>
    </row>
    <row r="215" spans="1:14">
      <c r="A215" s="1">
        <v>213</v>
      </c>
      <c r="B215" t="s">
        <v>223</v>
      </c>
      <c r="C215">
        <v>8335</v>
      </c>
      <c r="D215">
        <v>390</v>
      </c>
      <c r="E215">
        <v>8660</v>
      </c>
      <c r="F215">
        <v>8690</v>
      </c>
      <c r="G215">
        <v>8335</v>
      </c>
      <c r="H215">
        <v>5206883</v>
      </c>
      <c r="I215" s="4">
        <f>IFERROR(E215*(1-$S$1)/C214*(1+$S$1)-1,0)</f>
        <v>-7.450415042980052E-3</v>
      </c>
      <c r="J215">
        <f t="shared" si="17"/>
        <v>8588.3333333333339</v>
      </c>
      <c r="K215" s="4">
        <f t="shared" si="18"/>
        <v>0</v>
      </c>
      <c r="L215">
        <f t="shared" si="19"/>
        <v>1.2748098875525737</v>
      </c>
      <c r="M215">
        <f t="shared" si="16"/>
        <v>1.2748098875525737</v>
      </c>
      <c r="N215" s="4">
        <f t="shared" si="15"/>
        <v>0</v>
      </c>
    </row>
    <row r="216" spans="1:14">
      <c r="A216" s="1">
        <v>214</v>
      </c>
      <c r="B216" t="s">
        <v>224</v>
      </c>
      <c r="C216">
        <v>8400</v>
      </c>
      <c r="D216">
        <v>65</v>
      </c>
      <c r="E216">
        <v>8300</v>
      </c>
      <c r="F216">
        <v>8500</v>
      </c>
      <c r="G216">
        <v>8270</v>
      </c>
      <c r="H216">
        <v>3343331</v>
      </c>
      <c r="I216" s="4">
        <f>IFERROR(E216*(1-$S$1)/C215*(1+$S$1)-1,0)</f>
        <v>-4.1997203059388477E-3</v>
      </c>
      <c r="J216">
        <f t="shared" si="17"/>
        <v>8486.6666666666661</v>
      </c>
      <c r="K216" s="4">
        <f t="shared" si="18"/>
        <v>0</v>
      </c>
      <c r="L216">
        <f t="shared" si="19"/>
        <v>1.2748098875525737</v>
      </c>
      <c r="M216">
        <f t="shared" si="16"/>
        <v>1.2748098875525737</v>
      </c>
      <c r="N216" s="4">
        <f t="shared" si="15"/>
        <v>0</v>
      </c>
    </row>
    <row r="217" spans="1:14">
      <c r="A217" s="1">
        <v>215</v>
      </c>
      <c r="B217" t="s">
        <v>225</v>
      </c>
      <c r="C217">
        <v>8380</v>
      </c>
      <c r="D217">
        <v>20</v>
      </c>
      <c r="E217">
        <v>8385</v>
      </c>
      <c r="F217">
        <v>8420</v>
      </c>
      <c r="G217">
        <v>8250</v>
      </c>
      <c r="H217">
        <v>2466403</v>
      </c>
      <c r="I217" s="4">
        <f>IFERROR(E217*(1-$S$1)/C216*(1+$S$1)-1,0)</f>
        <v>-1.7862757812499019E-3</v>
      </c>
      <c r="J217">
        <f t="shared" si="17"/>
        <v>8371.6666666666661</v>
      </c>
      <c r="K217" s="4">
        <f t="shared" si="18"/>
        <v>-1.7862757812499019E-3</v>
      </c>
      <c r="L217">
        <f t="shared" si="19"/>
        <v>1.2725327255247407</v>
      </c>
      <c r="M217">
        <f t="shared" si="16"/>
        <v>1.2748098875525737</v>
      </c>
      <c r="N217" s="4">
        <f t="shared" si="15"/>
        <v>-1.7862757812499019E-3</v>
      </c>
    </row>
    <row r="218" spans="1:14">
      <c r="A218" s="1">
        <v>216</v>
      </c>
      <c r="B218" t="s">
        <v>226</v>
      </c>
      <c r="C218">
        <v>8650</v>
      </c>
      <c r="D218">
        <v>270</v>
      </c>
      <c r="E218">
        <v>8525</v>
      </c>
      <c r="F218">
        <v>8650</v>
      </c>
      <c r="G218">
        <v>8460</v>
      </c>
      <c r="H218">
        <v>2560221</v>
      </c>
      <c r="I218" s="4">
        <f>IFERROR(E218*(1-$S$1)/C217*(1+$S$1)-1,0)</f>
        <v>1.7302530392303117E-2</v>
      </c>
      <c r="J218">
        <f t="shared" si="17"/>
        <v>8476.6666666666661</v>
      </c>
      <c r="K218" s="4">
        <f t="shared" si="18"/>
        <v>1.7302530392303117E-2</v>
      </c>
      <c r="L218">
        <f t="shared" si="19"/>
        <v>1.2945507616833329</v>
      </c>
      <c r="M218">
        <f t="shared" si="16"/>
        <v>1.2945507616833329</v>
      </c>
      <c r="N218" s="4">
        <f t="shared" si="15"/>
        <v>0</v>
      </c>
    </row>
    <row r="219" spans="1:14">
      <c r="A219" s="1">
        <v>217</v>
      </c>
      <c r="B219" t="s">
        <v>227</v>
      </c>
      <c r="C219">
        <v>8680</v>
      </c>
      <c r="D219">
        <v>30</v>
      </c>
      <c r="E219">
        <v>8730</v>
      </c>
      <c r="F219">
        <v>8735</v>
      </c>
      <c r="G219">
        <v>8600</v>
      </c>
      <c r="H219">
        <v>1933587</v>
      </c>
      <c r="I219" s="4">
        <f>IFERROR(E219*(1-$S$1)/C218*(1+$S$1)-1,0)</f>
        <v>9.2479872109827443E-3</v>
      </c>
      <c r="J219">
        <f t="shared" si="17"/>
        <v>8570</v>
      </c>
      <c r="K219" s="4">
        <f t="shared" si="18"/>
        <v>9.2479872109827443E-3</v>
      </c>
      <c r="L219">
        <f t="shared" si="19"/>
        <v>1.3065227505713484</v>
      </c>
      <c r="M219">
        <f t="shared" si="16"/>
        <v>1.3065227505713484</v>
      </c>
      <c r="N219" s="4">
        <f t="shared" si="15"/>
        <v>0</v>
      </c>
    </row>
    <row r="220" spans="1:14">
      <c r="A220" s="1">
        <v>218</v>
      </c>
      <c r="B220" t="s">
        <v>228</v>
      </c>
      <c r="C220">
        <v>8110</v>
      </c>
      <c r="D220">
        <v>570</v>
      </c>
      <c r="E220">
        <v>8745</v>
      </c>
      <c r="F220">
        <v>8750</v>
      </c>
      <c r="G220">
        <v>7730</v>
      </c>
      <c r="H220">
        <v>13637348</v>
      </c>
      <c r="I220" s="4">
        <f>IFERROR(E220*(1-$S$1)/C219*(1+$S$1)-1,0)</f>
        <v>7.487912550403264E-3</v>
      </c>
      <c r="J220">
        <f t="shared" si="17"/>
        <v>8480</v>
      </c>
      <c r="K220" s="4">
        <f t="shared" si="18"/>
        <v>0</v>
      </c>
      <c r="L220">
        <f t="shared" si="19"/>
        <v>1.3065227505713484</v>
      </c>
      <c r="M220">
        <f t="shared" si="16"/>
        <v>1.3065227505713484</v>
      </c>
      <c r="N220" s="4">
        <f t="shared" si="15"/>
        <v>0</v>
      </c>
    </row>
    <row r="221" spans="1:14">
      <c r="A221" s="1">
        <v>219</v>
      </c>
      <c r="B221" t="s">
        <v>229</v>
      </c>
      <c r="C221">
        <v>8685</v>
      </c>
      <c r="D221">
        <v>575</v>
      </c>
      <c r="E221">
        <v>8410</v>
      </c>
      <c r="F221">
        <v>8685</v>
      </c>
      <c r="G221">
        <v>8405</v>
      </c>
      <c r="H221">
        <v>6200534</v>
      </c>
      <c r="I221" s="4">
        <f>IFERROR(E221*(1-$S$1)/C220*(1+$S$1)-1,0)</f>
        <v>3.6990785372996049E-2</v>
      </c>
      <c r="J221">
        <f t="shared" si="17"/>
        <v>8491.6666666666661</v>
      </c>
      <c r="K221" s="4">
        <f t="shared" si="18"/>
        <v>3.6990785372996049E-2</v>
      </c>
      <c r="L221">
        <f t="shared" si="19"/>
        <v>1.3548520532226696</v>
      </c>
      <c r="M221">
        <f t="shared" si="16"/>
        <v>1.3548520532226696</v>
      </c>
      <c r="N221" s="4">
        <f t="shared" si="15"/>
        <v>0</v>
      </c>
    </row>
    <row r="222" spans="1:14">
      <c r="A222" s="1">
        <v>220</v>
      </c>
      <c r="B222" t="s">
        <v>230</v>
      </c>
      <c r="C222">
        <v>8515</v>
      </c>
      <c r="D222">
        <v>170</v>
      </c>
      <c r="E222">
        <v>8580</v>
      </c>
      <c r="F222">
        <v>8650</v>
      </c>
      <c r="G222">
        <v>8490</v>
      </c>
      <c r="H222">
        <v>2369534</v>
      </c>
      <c r="I222" s="4">
        <f>IFERROR(E222*(1-$S$1)/C221*(1+$S$1)-1,0)</f>
        <v>-1.2090365716752927E-2</v>
      </c>
      <c r="J222">
        <f t="shared" si="17"/>
        <v>8436.6666666666661</v>
      </c>
      <c r="K222" s="4">
        <f t="shared" si="18"/>
        <v>-1.2090365716752927E-2</v>
      </c>
      <c r="L222">
        <f t="shared" si="19"/>
        <v>1.3384713964071138</v>
      </c>
      <c r="M222">
        <f t="shared" si="16"/>
        <v>1.3548520532226696</v>
      </c>
      <c r="N222" s="4">
        <f t="shared" si="15"/>
        <v>-1.2090365716753038E-2</v>
      </c>
    </row>
    <row r="223" spans="1:14">
      <c r="A223" s="1">
        <v>221</v>
      </c>
      <c r="B223" t="s">
        <v>231</v>
      </c>
      <c r="C223">
        <v>8430</v>
      </c>
      <c r="D223">
        <v>85</v>
      </c>
      <c r="E223">
        <v>8500</v>
      </c>
      <c r="F223">
        <v>8525</v>
      </c>
      <c r="G223">
        <v>8420</v>
      </c>
      <c r="H223">
        <v>1347874</v>
      </c>
      <c r="I223" s="4">
        <f>IFERROR(E223*(1-$S$1)/C222*(1+$S$1)-1,0)</f>
        <v>-1.7621586905460784E-3</v>
      </c>
      <c r="J223">
        <f t="shared" si="17"/>
        <v>8543.3333333333339</v>
      </c>
      <c r="K223" s="4">
        <f t="shared" si="18"/>
        <v>0</v>
      </c>
      <c r="L223">
        <f t="shared" si="19"/>
        <v>1.3384713964071138</v>
      </c>
      <c r="M223">
        <f t="shared" si="16"/>
        <v>1.3548520532226696</v>
      </c>
      <c r="N223" s="4">
        <f t="shared" si="15"/>
        <v>-1.2090365716753038E-2</v>
      </c>
    </row>
    <row r="224" spans="1:14">
      <c r="A224" s="1">
        <v>222</v>
      </c>
      <c r="B224" t="s">
        <v>232</v>
      </c>
      <c r="C224">
        <v>8250</v>
      </c>
      <c r="D224">
        <v>180</v>
      </c>
      <c r="E224">
        <v>8405</v>
      </c>
      <c r="F224">
        <v>8435</v>
      </c>
      <c r="G224">
        <v>8230</v>
      </c>
      <c r="H224">
        <v>1814896</v>
      </c>
      <c r="I224" s="4">
        <f>IFERROR(E224*(1-$S$1)/C223*(1+$S$1)-1,0)</f>
        <v>-2.9661598828589764E-3</v>
      </c>
      <c r="J224">
        <f t="shared" si="17"/>
        <v>8398.3333333333339</v>
      </c>
      <c r="K224" s="4">
        <f t="shared" si="18"/>
        <v>0</v>
      </c>
      <c r="L224">
        <f t="shared" si="19"/>
        <v>1.3384713964071138</v>
      </c>
      <c r="M224">
        <f t="shared" si="16"/>
        <v>1.3548520532226696</v>
      </c>
      <c r="N224" s="4">
        <f t="shared" si="15"/>
        <v>-1.2090365716753038E-2</v>
      </c>
    </row>
    <row r="225" spans="1:14">
      <c r="A225" s="1">
        <v>223</v>
      </c>
      <c r="B225" t="s">
        <v>233</v>
      </c>
      <c r="C225">
        <v>8525</v>
      </c>
      <c r="D225">
        <v>275</v>
      </c>
      <c r="E225">
        <v>8385</v>
      </c>
      <c r="F225">
        <v>8540</v>
      </c>
      <c r="G225">
        <v>8335</v>
      </c>
      <c r="H225">
        <v>2103274</v>
      </c>
      <c r="I225" s="4">
        <f>IFERROR(E225*(1-$S$1)/C224*(1+$S$1)-1,0)</f>
        <v>1.6363064659090876E-2</v>
      </c>
      <c r="J225">
        <f t="shared" si="17"/>
        <v>8401.6666666666661</v>
      </c>
      <c r="K225" s="4">
        <f t="shared" si="18"/>
        <v>1.6363064659090876E-2</v>
      </c>
      <c r="L225">
        <f t="shared" si="19"/>
        <v>1.360372890410867</v>
      </c>
      <c r="M225">
        <f t="shared" si="16"/>
        <v>1.360372890410867</v>
      </c>
      <c r="N225" s="4">
        <f t="shared" si="15"/>
        <v>0</v>
      </c>
    </row>
    <row r="226" spans="1:14">
      <c r="A226" s="1">
        <v>224</v>
      </c>
      <c r="B226" t="s">
        <v>234</v>
      </c>
      <c r="C226">
        <v>8495</v>
      </c>
      <c r="D226">
        <v>30</v>
      </c>
      <c r="E226">
        <v>8525</v>
      </c>
      <c r="F226">
        <v>8530</v>
      </c>
      <c r="G226">
        <v>8395</v>
      </c>
      <c r="H226">
        <v>1563364</v>
      </c>
      <c r="I226" s="4">
        <f>IFERROR(E226*(1-$S$1)/C225*(1+$S$1)-1,0)</f>
        <v>-5.6250000013413626E-7</v>
      </c>
      <c r="J226">
        <f t="shared" si="17"/>
        <v>8423.3333333333339</v>
      </c>
      <c r="K226" s="4">
        <f t="shared" si="18"/>
        <v>-5.6250000013413626E-7</v>
      </c>
      <c r="L226">
        <f t="shared" si="19"/>
        <v>1.3603721252011158</v>
      </c>
      <c r="M226">
        <f t="shared" si="16"/>
        <v>1.360372890410867</v>
      </c>
      <c r="N226" s="4">
        <f t="shared" si="15"/>
        <v>-5.6250000024515856E-7</v>
      </c>
    </row>
    <row r="227" spans="1:14">
      <c r="A227" s="1">
        <v>225</v>
      </c>
      <c r="B227" t="s">
        <v>235</v>
      </c>
      <c r="C227">
        <v>8300</v>
      </c>
      <c r="D227">
        <v>195</v>
      </c>
      <c r="E227">
        <v>8530</v>
      </c>
      <c r="F227">
        <v>8555</v>
      </c>
      <c r="G227">
        <v>8285</v>
      </c>
      <c r="H227">
        <v>2022064</v>
      </c>
      <c r="I227" s="4">
        <f>IFERROR(E227*(1-$S$1)/C226*(1+$S$1)-1,0)</f>
        <v>4.1195058122422967E-3</v>
      </c>
      <c r="J227">
        <f t="shared" si="17"/>
        <v>8440</v>
      </c>
      <c r="K227" s="4">
        <f t="shared" si="18"/>
        <v>0</v>
      </c>
      <c r="L227">
        <f t="shared" si="19"/>
        <v>1.3603721252011158</v>
      </c>
      <c r="M227">
        <f t="shared" si="16"/>
        <v>1.360372890410867</v>
      </c>
      <c r="N227" s="4">
        <f t="shared" si="15"/>
        <v>-5.6250000024515856E-7</v>
      </c>
    </row>
    <row r="228" spans="1:14">
      <c r="A228" s="1">
        <v>226</v>
      </c>
      <c r="B228" t="s">
        <v>236</v>
      </c>
      <c r="C228">
        <v>8025</v>
      </c>
      <c r="D228">
        <v>275</v>
      </c>
      <c r="E228">
        <v>8265</v>
      </c>
      <c r="F228">
        <v>8265</v>
      </c>
      <c r="G228">
        <v>8010</v>
      </c>
      <c r="H228">
        <v>3003129</v>
      </c>
      <c r="I228" s="4">
        <f>IFERROR(E228*(1-$S$1)/C227*(1+$S$1)-1,0)</f>
        <v>-4.2174275978915654E-3</v>
      </c>
      <c r="J228">
        <f t="shared" si="17"/>
        <v>8273.3333333333339</v>
      </c>
      <c r="K228" s="4">
        <f t="shared" si="18"/>
        <v>0</v>
      </c>
      <c r="L228">
        <f t="shared" si="19"/>
        <v>1.3603721252011158</v>
      </c>
      <c r="M228">
        <f t="shared" si="16"/>
        <v>1.360372890410867</v>
      </c>
      <c r="N228" s="4">
        <f t="shared" si="15"/>
        <v>-5.6250000024515856E-7</v>
      </c>
    </row>
    <row r="229" spans="1:14">
      <c r="A229" s="1">
        <v>227</v>
      </c>
      <c r="B229" t="s">
        <v>237</v>
      </c>
      <c r="C229">
        <v>8085</v>
      </c>
      <c r="D229">
        <v>60</v>
      </c>
      <c r="E229">
        <v>8100</v>
      </c>
      <c r="F229">
        <v>8180</v>
      </c>
      <c r="G229">
        <v>8005</v>
      </c>
      <c r="H229">
        <v>2495154</v>
      </c>
      <c r="I229" s="4">
        <f>IFERROR(E229*(1-$S$1)/C228*(1+$S$1)-1,0)</f>
        <v>9.3452266355140701E-3</v>
      </c>
      <c r="J229">
        <f t="shared" si="17"/>
        <v>8136.666666666667</v>
      </c>
      <c r="K229" s="4">
        <f t="shared" si="18"/>
        <v>0</v>
      </c>
      <c r="L229">
        <f t="shared" si="19"/>
        <v>1.3603721252011158</v>
      </c>
      <c r="M229">
        <f t="shared" si="16"/>
        <v>1.360372890410867</v>
      </c>
      <c r="N229" s="4">
        <f t="shared" si="15"/>
        <v>-5.6250000024515856E-7</v>
      </c>
    </row>
    <row r="230" spans="1:14">
      <c r="A230" s="1">
        <v>228</v>
      </c>
      <c r="B230" t="s">
        <v>238</v>
      </c>
      <c r="C230">
        <v>7910</v>
      </c>
      <c r="D230">
        <v>175</v>
      </c>
      <c r="E230">
        <v>8100</v>
      </c>
      <c r="F230">
        <v>8115</v>
      </c>
      <c r="G230">
        <v>7880</v>
      </c>
      <c r="H230">
        <v>3533723</v>
      </c>
      <c r="I230" s="4">
        <f>IFERROR(E230*(1-$S$1)/C229*(1+$S$1)-1,0)</f>
        <v>1.854724025974086E-3</v>
      </c>
      <c r="J230">
        <f t="shared" si="17"/>
        <v>8006.666666666667</v>
      </c>
      <c r="K230" s="4">
        <f t="shared" si="18"/>
        <v>0</v>
      </c>
      <c r="L230">
        <f t="shared" si="19"/>
        <v>1.3603721252011158</v>
      </c>
      <c r="M230">
        <f t="shared" si="16"/>
        <v>1.360372890410867</v>
      </c>
      <c r="N230" s="4">
        <f t="shared" si="15"/>
        <v>-5.6250000024515856E-7</v>
      </c>
    </row>
    <row r="231" spans="1:14">
      <c r="A231" s="1">
        <v>229</v>
      </c>
      <c r="B231" t="s">
        <v>239</v>
      </c>
      <c r="C231">
        <v>7750</v>
      </c>
      <c r="D231">
        <v>160</v>
      </c>
      <c r="E231">
        <v>7905</v>
      </c>
      <c r="F231">
        <v>7970</v>
      </c>
      <c r="G231">
        <v>7610</v>
      </c>
      <c r="H231">
        <v>6011681</v>
      </c>
      <c r="I231" s="4">
        <f>IFERROR(E231*(1-$S$1)/C230*(1+$S$1)-1,0)</f>
        <v>-6.326733960175801E-4</v>
      </c>
      <c r="J231">
        <f t="shared" si="17"/>
        <v>7915</v>
      </c>
      <c r="K231" s="4">
        <f t="shared" si="18"/>
        <v>0</v>
      </c>
      <c r="L231">
        <f t="shared" si="19"/>
        <v>1.3603721252011158</v>
      </c>
      <c r="M231">
        <f t="shared" si="16"/>
        <v>1.360372890410867</v>
      </c>
      <c r="N231" s="4">
        <f t="shared" si="15"/>
        <v>-5.6250000024515856E-7</v>
      </c>
    </row>
    <row r="232" spans="1:14">
      <c r="A232" s="1">
        <v>230</v>
      </c>
      <c r="B232" t="s">
        <v>240</v>
      </c>
      <c r="C232">
        <v>7830</v>
      </c>
      <c r="D232">
        <v>80</v>
      </c>
      <c r="E232">
        <v>7740</v>
      </c>
      <c r="F232">
        <v>7850</v>
      </c>
      <c r="G232">
        <v>7655</v>
      </c>
      <c r="H232">
        <v>3197164</v>
      </c>
      <c r="I232" s="4">
        <f>IFERROR(E232*(1-$S$1)/C231*(1+$S$1)-1,0)</f>
        <v>-1.2908843548388171E-3</v>
      </c>
      <c r="J232">
        <f t="shared" si="17"/>
        <v>7830</v>
      </c>
      <c r="K232" s="4">
        <f t="shared" si="18"/>
        <v>0</v>
      </c>
      <c r="L232">
        <f t="shared" si="19"/>
        <v>1.3603721252011158</v>
      </c>
      <c r="M232">
        <f t="shared" si="16"/>
        <v>1.360372890410867</v>
      </c>
      <c r="N232" s="4">
        <f t="shared" si="15"/>
        <v>-5.6250000024515856E-7</v>
      </c>
    </row>
    <row r="233" spans="1:14">
      <c r="A233" s="1">
        <v>231</v>
      </c>
      <c r="B233" t="s">
        <v>241</v>
      </c>
      <c r="C233">
        <v>7680</v>
      </c>
      <c r="D233">
        <v>150</v>
      </c>
      <c r="E233">
        <v>7850</v>
      </c>
      <c r="F233">
        <v>7865</v>
      </c>
      <c r="G233">
        <v>7680</v>
      </c>
      <c r="H233">
        <v>1997885</v>
      </c>
      <c r="I233" s="4">
        <f>IFERROR(E233*(1-$S$1)/C232*(1+$S$1)-1,0)</f>
        <v>2.5537144795659827E-3</v>
      </c>
      <c r="J233">
        <f t="shared" si="17"/>
        <v>7753.333333333333</v>
      </c>
      <c r="K233" s="4">
        <f t="shared" si="18"/>
        <v>0</v>
      </c>
      <c r="L233">
        <f t="shared" si="19"/>
        <v>1.3603721252011158</v>
      </c>
      <c r="M233">
        <f t="shared" si="16"/>
        <v>1.360372890410867</v>
      </c>
      <c r="N233" s="4">
        <f t="shared" si="15"/>
        <v>-5.6250000024515856E-7</v>
      </c>
    </row>
    <row r="234" spans="1:14">
      <c r="A234" s="1">
        <v>232</v>
      </c>
      <c r="B234" t="s">
        <v>242</v>
      </c>
      <c r="C234">
        <v>7760</v>
      </c>
      <c r="D234">
        <v>80</v>
      </c>
      <c r="E234">
        <v>7670</v>
      </c>
      <c r="F234">
        <v>7775</v>
      </c>
      <c r="G234">
        <v>7620</v>
      </c>
      <c r="H234">
        <v>3394625</v>
      </c>
      <c r="I234" s="4">
        <f>IFERROR(E234*(1-$S$1)/C233*(1+$S$1)-1,0)</f>
        <v>-1.3026451009114925E-3</v>
      </c>
      <c r="J234">
        <f t="shared" si="17"/>
        <v>7756.666666666667</v>
      </c>
      <c r="K234" s="4">
        <f t="shared" si="18"/>
        <v>-1.3026451009114925E-3</v>
      </c>
      <c r="L234">
        <f t="shared" si="19"/>
        <v>1.3586000431168062</v>
      </c>
      <c r="M234">
        <f t="shared" si="16"/>
        <v>1.360372890410867</v>
      </c>
      <c r="N234" s="4">
        <f t="shared" si="15"/>
        <v>-1.3032068681737563E-3</v>
      </c>
    </row>
    <row r="235" spans="1:14">
      <c r="A235" s="1">
        <v>233</v>
      </c>
      <c r="B235" t="s">
        <v>243</v>
      </c>
      <c r="C235">
        <v>7720</v>
      </c>
      <c r="D235">
        <v>40</v>
      </c>
      <c r="E235">
        <v>7785</v>
      </c>
      <c r="F235">
        <v>7785</v>
      </c>
      <c r="G235">
        <v>7665</v>
      </c>
      <c r="H235">
        <v>2530348</v>
      </c>
      <c r="I235" s="4">
        <f>IFERROR(E235*(1-$S$1)/C234*(1+$S$1)-1,0)</f>
        <v>3.2210851723584177E-3</v>
      </c>
      <c r="J235">
        <f t="shared" si="17"/>
        <v>7720</v>
      </c>
      <c r="K235" s="4">
        <f t="shared" si="18"/>
        <v>0</v>
      </c>
      <c r="L235">
        <f t="shared" si="19"/>
        <v>1.3586000431168062</v>
      </c>
      <c r="M235">
        <f t="shared" si="16"/>
        <v>1.360372890410867</v>
      </c>
      <c r="N235" s="4">
        <f t="shared" si="15"/>
        <v>-1.3032068681737563E-3</v>
      </c>
    </row>
    <row r="236" spans="1:14">
      <c r="A236" s="1">
        <v>234</v>
      </c>
      <c r="B236" t="s">
        <v>244</v>
      </c>
      <c r="C236">
        <v>7665</v>
      </c>
      <c r="D236">
        <v>55</v>
      </c>
      <c r="E236">
        <v>7710</v>
      </c>
      <c r="F236">
        <v>7740</v>
      </c>
      <c r="G236">
        <v>7610</v>
      </c>
      <c r="H236">
        <v>1580022</v>
      </c>
      <c r="I236" s="4">
        <f>IFERROR(E236*(1-$S$1)/C235*(1+$S$1)-1,0)</f>
        <v>-1.295898558937747E-3</v>
      </c>
      <c r="J236">
        <f t="shared" si="17"/>
        <v>7715</v>
      </c>
      <c r="K236" s="4">
        <f t="shared" si="18"/>
        <v>0</v>
      </c>
      <c r="L236">
        <f t="shared" si="19"/>
        <v>1.3586000431168062</v>
      </c>
      <c r="M236">
        <f t="shared" si="16"/>
        <v>1.360372890410867</v>
      </c>
      <c r="N236" s="4">
        <f t="shared" si="15"/>
        <v>-1.3032068681737563E-3</v>
      </c>
    </row>
    <row r="237" spans="1:14">
      <c r="A237" s="1">
        <v>235</v>
      </c>
      <c r="B237" t="s">
        <v>245</v>
      </c>
      <c r="C237">
        <v>7430</v>
      </c>
      <c r="D237">
        <v>235</v>
      </c>
      <c r="E237">
        <v>7620</v>
      </c>
      <c r="F237">
        <v>7635</v>
      </c>
      <c r="G237">
        <v>7430</v>
      </c>
      <c r="H237">
        <v>2476786</v>
      </c>
      <c r="I237" s="4">
        <f>IFERROR(E237*(1-$S$1)/C236*(1+$S$1)-1,0)</f>
        <v>-5.871400684931527E-3</v>
      </c>
      <c r="J237">
        <f t="shared" si="17"/>
        <v>7605</v>
      </c>
      <c r="K237" s="4">
        <f t="shared" si="18"/>
        <v>0</v>
      </c>
      <c r="L237">
        <f t="shared" si="19"/>
        <v>1.3586000431168062</v>
      </c>
      <c r="M237">
        <f t="shared" si="16"/>
        <v>1.360372890410867</v>
      </c>
      <c r="N237" s="4">
        <f t="shared" si="15"/>
        <v>-1.3032068681737563E-3</v>
      </c>
    </row>
    <row r="238" spans="1:14">
      <c r="A238" s="1">
        <v>236</v>
      </c>
      <c r="B238" t="s">
        <v>246</v>
      </c>
      <c r="C238">
        <v>7225</v>
      </c>
      <c r="D238">
        <v>205</v>
      </c>
      <c r="E238">
        <v>7360</v>
      </c>
      <c r="F238">
        <v>7430</v>
      </c>
      <c r="G238">
        <v>7200</v>
      </c>
      <c r="H238">
        <v>4027994</v>
      </c>
      <c r="I238" s="4">
        <f>IFERROR(E238*(1-$S$1)/C237*(1+$S$1)-1,0)</f>
        <v>-9.4218223418573999E-3</v>
      </c>
      <c r="J238">
        <f t="shared" si="17"/>
        <v>7440</v>
      </c>
      <c r="K238" s="4">
        <f t="shared" si="18"/>
        <v>0</v>
      </c>
      <c r="L238">
        <f t="shared" si="19"/>
        <v>1.3586000431168062</v>
      </c>
      <c r="M238">
        <f t="shared" si="16"/>
        <v>1.360372890410867</v>
      </c>
      <c r="N238" s="4">
        <f t="shared" si="15"/>
        <v>-1.3032068681737563E-3</v>
      </c>
    </row>
    <row r="239" spans="1:14">
      <c r="A239" s="1">
        <v>237</v>
      </c>
      <c r="B239" t="s">
        <v>247</v>
      </c>
      <c r="C239">
        <v>7355</v>
      </c>
      <c r="D239">
        <v>130</v>
      </c>
      <c r="E239">
        <v>7300</v>
      </c>
      <c r="F239">
        <v>7380</v>
      </c>
      <c r="G239">
        <v>7270</v>
      </c>
      <c r="H239">
        <v>2760944</v>
      </c>
      <c r="I239" s="4">
        <f>IFERROR(E239*(1-$S$1)/C238*(1+$S$1)-1,0)</f>
        <v>1.0380054498269731E-2</v>
      </c>
      <c r="J239">
        <f t="shared" si="17"/>
        <v>7336.666666666667</v>
      </c>
      <c r="K239" s="4">
        <f t="shared" si="18"/>
        <v>1.0380054498269731E-2</v>
      </c>
      <c r="L239">
        <f t="shared" si="19"/>
        <v>1.3727023856057101</v>
      </c>
      <c r="M239">
        <f t="shared" si="16"/>
        <v>1.3727023856057101</v>
      </c>
      <c r="N239" s="4">
        <f t="shared" si="15"/>
        <v>0</v>
      </c>
    </row>
    <row r="240" spans="1:14">
      <c r="A240" s="1">
        <v>238</v>
      </c>
      <c r="B240" t="s">
        <v>248</v>
      </c>
      <c r="C240">
        <v>7235</v>
      </c>
      <c r="D240">
        <v>120</v>
      </c>
      <c r="E240">
        <v>7355</v>
      </c>
      <c r="F240">
        <v>7420</v>
      </c>
      <c r="G240">
        <v>7060</v>
      </c>
      <c r="H240">
        <v>3985996</v>
      </c>
      <c r="I240" s="4">
        <f>IFERROR(E240*(1-$S$1)/C239*(1+$S$1)-1,0)</f>
        <v>-5.6250000002311396E-7</v>
      </c>
      <c r="J240">
        <f t="shared" si="17"/>
        <v>7271.666666666667</v>
      </c>
      <c r="K240" s="4">
        <f t="shared" si="18"/>
        <v>0</v>
      </c>
      <c r="L240">
        <f t="shared" si="19"/>
        <v>1.3727023856057101</v>
      </c>
      <c r="M240">
        <f t="shared" si="16"/>
        <v>1.3727023856057101</v>
      </c>
      <c r="N240" s="4">
        <f t="shared" si="15"/>
        <v>0</v>
      </c>
    </row>
    <row r="241" spans="1:14">
      <c r="A241" s="1">
        <v>239</v>
      </c>
      <c r="B241" t="s">
        <v>249</v>
      </c>
      <c r="C241">
        <v>7395</v>
      </c>
      <c r="D241">
        <v>160</v>
      </c>
      <c r="E241">
        <v>7320</v>
      </c>
      <c r="F241">
        <v>7470</v>
      </c>
      <c r="G241">
        <v>7300</v>
      </c>
      <c r="H241">
        <v>3604831</v>
      </c>
      <c r="I241" s="4">
        <f>IFERROR(E241*(1-$S$1)/C240*(1+$S$1)-1,0)</f>
        <v>1.1747875950241848E-2</v>
      </c>
      <c r="J241">
        <f t="shared" si="17"/>
        <v>7328.333333333333</v>
      </c>
      <c r="K241" s="4">
        <f t="shared" si="18"/>
        <v>1.1747875950241848E-2</v>
      </c>
      <c r="L241">
        <f t="shared" si="19"/>
        <v>1.3888287229484071</v>
      </c>
      <c r="M241">
        <f t="shared" si="16"/>
        <v>1.3888287229484071</v>
      </c>
      <c r="N241" s="4">
        <f t="shared" si="15"/>
        <v>0</v>
      </c>
    </row>
    <row r="242" spans="1:14">
      <c r="A242" s="1">
        <v>240</v>
      </c>
      <c r="B242" t="s">
        <v>250</v>
      </c>
      <c r="C242">
        <v>7650</v>
      </c>
      <c r="D242">
        <v>255</v>
      </c>
      <c r="E242">
        <v>7375</v>
      </c>
      <c r="F242">
        <v>7655</v>
      </c>
      <c r="G242">
        <v>7310</v>
      </c>
      <c r="H242">
        <v>5282427</v>
      </c>
      <c r="I242" s="4">
        <f>IFERROR(E242*(1-$S$1)/C241*(1+$S$1)-1,0)</f>
        <v>-2.7050910665989969E-3</v>
      </c>
      <c r="J242">
        <f t="shared" si="17"/>
        <v>7426.666666666667</v>
      </c>
      <c r="K242" s="4">
        <f t="shared" si="18"/>
        <v>-2.7050910665989969E-3</v>
      </c>
      <c r="L242">
        <f t="shared" si="19"/>
        <v>1.3850718147769232</v>
      </c>
      <c r="M242">
        <f t="shared" si="16"/>
        <v>1.3888287229484071</v>
      </c>
      <c r="N242" s="4">
        <f t="shared" si="15"/>
        <v>-2.7050910665989969E-3</v>
      </c>
    </row>
    <row r="243" spans="1:14">
      <c r="A243" s="1">
        <v>241</v>
      </c>
      <c r="B243" t="s">
        <v>251</v>
      </c>
      <c r="C243">
        <v>7850</v>
      </c>
      <c r="D243">
        <v>200</v>
      </c>
      <c r="E243">
        <v>7770</v>
      </c>
      <c r="F243">
        <v>7855</v>
      </c>
      <c r="G243">
        <v>7700</v>
      </c>
      <c r="H243">
        <v>5385759</v>
      </c>
      <c r="I243" s="4">
        <f>IFERROR(E243*(1-$S$1)/C242*(1+$S$1)-1,0)</f>
        <v>1.5685703186274491E-2</v>
      </c>
      <c r="J243">
        <f t="shared" si="17"/>
        <v>7631.666666666667</v>
      </c>
      <c r="K243" s="4">
        <f t="shared" si="18"/>
        <v>1.5685703186274491E-2</v>
      </c>
      <c r="L243">
        <f t="shared" si="19"/>
        <v>1.4067976401551885</v>
      </c>
      <c r="M243">
        <f t="shared" si="16"/>
        <v>1.4067976401551885</v>
      </c>
      <c r="N243" s="4">
        <f t="shared" si="15"/>
        <v>0</v>
      </c>
    </row>
    <row r="244" spans="1:14">
      <c r="A244" s="1">
        <v>242</v>
      </c>
      <c r="B244" t="s">
        <v>252</v>
      </c>
      <c r="C244">
        <v>8030</v>
      </c>
      <c r="D244">
        <v>180</v>
      </c>
      <c r="E244">
        <v>7850</v>
      </c>
      <c r="F244">
        <v>8035</v>
      </c>
      <c r="G244">
        <v>7780</v>
      </c>
      <c r="H244">
        <v>4793021</v>
      </c>
      <c r="I244" s="4">
        <f>IFERROR(E244*(1-$S$1)/C243*(1+$S$1)-1,0)</f>
        <v>-5.6250000002311396E-7</v>
      </c>
      <c r="J244">
        <f t="shared" si="17"/>
        <v>7843.333333333333</v>
      </c>
      <c r="K244" s="4">
        <f t="shared" si="18"/>
        <v>-5.6250000002311396E-7</v>
      </c>
      <c r="L244">
        <f t="shared" si="19"/>
        <v>1.4067968488315159</v>
      </c>
      <c r="M244">
        <f t="shared" si="16"/>
        <v>1.4067976401551885</v>
      </c>
      <c r="N244" s="4">
        <f t="shared" si="15"/>
        <v>-5.6250000002311396E-7</v>
      </c>
    </row>
    <row r="245" spans="1:14">
      <c r="A245" s="1">
        <v>243</v>
      </c>
      <c r="B245" t="s">
        <v>253</v>
      </c>
      <c r="C245">
        <v>8090</v>
      </c>
      <c r="D245">
        <v>60</v>
      </c>
      <c r="E245">
        <v>8100</v>
      </c>
      <c r="F245">
        <v>8150</v>
      </c>
      <c r="G245">
        <v>7965</v>
      </c>
      <c r="H245">
        <v>5610840</v>
      </c>
      <c r="I245" s="4">
        <f>IFERROR(E245*(1-$S$1)/C244*(1+$S$1)-1,0)</f>
        <v>8.7167426836862738E-3</v>
      </c>
      <c r="J245">
        <f t="shared" si="17"/>
        <v>7990</v>
      </c>
      <c r="K245" s="4">
        <f t="shared" si="18"/>
        <v>8.7167426836862738E-3</v>
      </c>
      <c r="L245">
        <f t="shared" si="19"/>
        <v>1.4190595349710009</v>
      </c>
      <c r="M245">
        <f t="shared" si="16"/>
        <v>1.4190595349710009</v>
      </c>
      <c r="N245" s="4">
        <f t="shared" si="15"/>
        <v>0</v>
      </c>
    </row>
    <row r="246" spans="1:14">
      <c r="A246" s="1">
        <v>244</v>
      </c>
      <c r="B246" t="s">
        <v>254</v>
      </c>
      <c r="C246">
        <v>8195</v>
      </c>
      <c r="D246">
        <v>105</v>
      </c>
      <c r="E246">
        <v>7970</v>
      </c>
      <c r="F246">
        <v>8200</v>
      </c>
      <c r="G246">
        <v>7940</v>
      </c>
      <c r="H246">
        <v>4792864</v>
      </c>
      <c r="I246" s="4">
        <f>IFERROR(E246*(1-$S$1)/C245*(1+$S$1)-1,0)</f>
        <v>-1.4833681474042071E-2</v>
      </c>
      <c r="J246">
        <f t="shared" si="17"/>
        <v>8105</v>
      </c>
      <c r="K246" s="4">
        <f t="shared" si="18"/>
        <v>-1.4833681474042071E-2</v>
      </c>
      <c r="L246">
        <f t="shared" si="19"/>
        <v>1.3980096578365389</v>
      </c>
      <c r="M246">
        <f t="shared" si="16"/>
        <v>1.4190595349710009</v>
      </c>
      <c r="N246" s="4">
        <f t="shared" si="15"/>
        <v>-1.4833681474042071E-2</v>
      </c>
    </row>
    <row r="247" spans="1:14">
      <c r="A247" s="1">
        <v>245</v>
      </c>
      <c r="B247" t="s">
        <v>255</v>
      </c>
      <c r="C247">
        <v>8225</v>
      </c>
      <c r="D247">
        <v>30</v>
      </c>
      <c r="E247">
        <v>8200</v>
      </c>
      <c r="F247">
        <v>8280</v>
      </c>
      <c r="G247">
        <v>8130</v>
      </c>
      <c r="H247">
        <v>4247668</v>
      </c>
      <c r="I247" s="4">
        <f>IFERROR(E247*(1-$S$1)/C246*(1+$S$1)-1,0)</f>
        <v>6.0956528370970098E-4</v>
      </c>
      <c r="J247">
        <f t="shared" si="17"/>
        <v>8170</v>
      </c>
      <c r="K247" s="4">
        <f t="shared" si="18"/>
        <v>6.0956528370970098E-4</v>
      </c>
      <c r="L247">
        <f t="shared" si="19"/>
        <v>1.3988618359902469</v>
      </c>
      <c r="M247">
        <f t="shared" si="16"/>
        <v>1.4190595349710009</v>
      </c>
      <c r="N247" s="4">
        <f t="shared" si="15"/>
        <v>-1.4233158287588532E-2</v>
      </c>
    </row>
    <row r="248" spans="1:14">
      <c r="A248" s="1">
        <v>246</v>
      </c>
      <c r="B248" t="s">
        <v>256</v>
      </c>
      <c r="C248">
        <v>8220</v>
      </c>
      <c r="D248">
        <v>5</v>
      </c>
      <c r="E248">
        <v>8220</v>
      </c>
      <c r="F248">
        <v>8260</v>
      </c>
      <c r="G248">
        <v>8165</v>
      </c>
      <c r="H248">
        <v>2423220</v>
      </c>
      <c r="I248" s="4">
        <f>IFERROR(E248*(1-$S$1)/C247*(1+$S$1)-1,0)</f>
        <v>-6.0846489361709999E-4</v>
      </c>
      <c r="J248">
        <f t="shared" si="17"/>
        <v>8213.3333333333339</v>
      </c>
      <c r="K248" s="4">
        <f t="shared" si="18"/>
        <v>-6.0846489361709999E-4</v>
      </c>
      <c r="L248">
        <f t="shared" si="19"/>
        <v>1.398010677672026</v>
      </c>
      <c r="M248">
        <f t="shared" si="16"/>
        <v>1.4190595349710009</v>
      </c>
      <c r="N248" s="4">
        <f t="shared" si="15"/>
        <v>-1.4832962804062322E-2</v>
      </c>
    </row>
    <row r="249" spans="1:14">
      <c r="A249" s="1">
        <v>247</v>
      </c>
      <c r="B249" t="s">
        <v>257</v>
      </c>
      <c r="C249">
        <v>8020</v>
      </c>
      <c r="D249">
        <v>200</v>
      </c>
      <c r="E249">
        <v>8225</v>
      </c>
      <c r="F249">
        <v>8250</v>
      </c>
      <c r="G249">
        <v>8015</v>
      </c>
      <c r="H249">
        <v>2533566</v>
      </c>
      <c r="I249" s="4">
        <f>IFERROR(E249*(1-$S$1)/C248*(1+$S$1)-1,0)</f>
        <v>6.0770966392942327E-4</v>
      </c>
      <c r="J249">
        <f t="shared" si="17"/>
        <v>8155</v>
      </c>
      <c r="K249" s="4">
        <f t="shared" si="18"/>
        <v>0</v>
      </c>
      <c r="L249">
        <f t="shared" si="19"/>
        <v>1.398010677672026</v>
      </c>
      <c r="M249">
        <f t="shared" si="16"/>
        <v>1.4190595349710009</v>
      </c>
      <c r="N249" s="4">
        <f t="shared" si="15"/>
        <v>-1.4832962804062322E-2</v>
      </c>
    </row>
    <row r="250" spans="1:14">
      <c r="A250" s="1">
        <v>248</v>
      </c>
      <c r="B250" t="s">
        <v>258</v>
      </c>
      <c r="C250">
        <v>7980</v>
      </c>
      <c r="D250">
        <v>40</v>
      </c>
      <c r="E250">
        <v>8075</v>
      </c>
      <c r="F250">
        <v>8095</v>
      </c>
      <c r="G250">
        <v>7915</v>
      </c>
      <c r="H250">
        <v>3196761</v>
      </c>
      <c r="I250" s="4">
        <f>IFERROR(E250*(1-$S$1)/C249*(1+$S$1)-1,0)</f>
        <v>6.8572890040523582E-3</v>
      </c>
      <c r="J250">
        <f t="shared" si="17"/>
        <v>8073.333333333333</v>
      </c>
      <c r="K250" s="4">
        <f t="shared" si="18"/>
        <v>0</v>
      </c>
      <c r="L250">
        <f t="shared" si="19"/>
        <v>1.398010677672026</v>
      </c>
      <c r="M250">
        <f t="shared" si="16"/>
        <v>1.4190595349710009</v>
      </c>
      <c r="N250" s="4">
        <f t="shared" si="15"/>
        <v>-1.4832962804062322E-2</v>
      </c>
    </row>
    <row r="251" spans="1:14">
      <c r="A251" s="1">
        <v>249</v>
      </c>
      <c r="B251" t="s">
        <v>259</v>
      </c>
      <c r="C251">
        <v>7895</v>
      </c>
      <c r="D251">
        <v>85</v>
      </c>
      <c r="E251">
        <v>7965</v>
      </c>
      <c r="F251">
        <v>8005</v>
      </c>
      <c r="G251">
        <v>7860</v>
      </c>
      <c r="H251">
        <v>2818847</v>
      </c>
      <c r="I251" s="4">
        <f>IFERROR(E251*(1-$S$1)/C250*(1+$S$1)-1,0)</f>
        <v>-1.8802606907893926E-3</v>
      </c>
      <c r="J251">
        <f t="shared" si="17"/>
        <v>7965</v>
      </c>
      <c r="K251" s="4">
        <f t="shared" si="18"/>
        <v>0</v>
      </c>
      <c r="L251">
        <f t="shared" si="19"/>
        <v>1.398010677672026</v>
      </c>
      <c r="M251">
        <f t="shared" si="16"/>
        <v>1.4190595349710009</v>
      </c>
      <c r="N251" s="4">
        <f t="shared" si="15"/>
        <v>-1.4832962804062322E-2</v>
      </c>
    </row>
    <row r="252" spans="1:14">
      <c r="A252" s="1">
        <v>250</v>
      </c>
      <c r="B252" t="s">
        <v>260</v>
      </c>
      <c r="C252">
        <v>8035</v>
      </c>
      <c r="D252">
        <v>140</v>
      </c>
      <c r="E252">
        <v>7890</v>
      </c>
      <c r="F252">
        <v>8055</v>
      </c>
      <c r="G252">
        <v>7850</v>
      </c>
      <c r="H252">
        <v>2404271</v>
      </c>
      <c r="I252" s="4">
        <f>IFERROR(E252*(1-$S$1)/C251*(1+$S$1)-1,0)</f>
        <v>-6.3387436668782549E-4</v>
      </c>
      <c r="J252">
        <f t="shared" si="17"/>
        <v>7970</v>
      </c>
      <c r="K252" s="4">
        <f t="shared" si="18"/>
        <v>-6.3387436668782549E-4</v>
      </c>
      <c r="L252">
        <f t="shared" si="19"/>
        <v>1.3971245145390938</v>
      </c>
      <c r="M252">
        <f t="shared" si="16"/>
        <v>1.4190595349710009</v>
      </c>
      <c r="N252" s="4">
        <f t="shared" si="15"/>
        <v>-1.5457434935846726E-2</v>
      </c>
    </row>
    <row r="253" spans="1:14">
      <c r="A253" s="1">
        <v>251</v>
      </c>
      <c r="B253" t="s">
        <v>261</v>
      </c>
      <c r="C253">
        <v>8000</v>
      </c>
      <c r="D253">
        <v>35</v>
      </c>
      <c r="E253">
        <v>8050</v>
      </c>
      <c r="F253">
        <v>8075</v>
      </c>
      <c r="G253">
        <v>7990</v>
      </c>
      <c r="H253">
        <v>1663245</v>
      </c>
      <c r="I253" s="4">
        <f>IFERROR(E253*(1-$S$1)/C252*(1+$S$1)-1,0)</f>
        <v>1.8662690572495144E-3</v>
      </c>
      <c r="J253">
        <f t="shared" si="17"/>
        <v>7976.666666666667</v>
      </c>
      <c r="K253" s="4">
        <f t="shared" si="18"/>
        <v>1.8662690572495144E-3</v>
      </c>
      <c r="L253">
        <f t="shared" si="19"/>
        <v>1.3997319247897029</v>
      </c>
      <c r="M253">
        <f t="shared" si="16"/>
        <v>1.4190595349710009</v>
      </c>
      <c r="N253" s="4">
        <f t="shared" si="15"/>
        <v>-1.3620013611122417E-2</v>
      </c>
    </row>
    <row r="254" spans="1:14">
      <c r="A254" s="1">
        <v>252</v>
      </c>
      <c r="B254" t="s">
        <v>262</v>
      </c>
      <c r="C254">
        <v>8105</v>
      </c>
      <c r="D254">
        <v>105</v>
      </c>
      <c r="E254">
        <v>8010</v>
      </c>
      <c r="F254">
        <v>8105</v>
      </c>
      <c r="G254">
        <v>8000</v>
      </c>
      <c r="H254">
        <v>3179527</v>
      </c>
      <c r="I254" s="4">
        <f>IFERROR(E254*(1-$S$1)/C253*(1+$S$1)-1,0)</f>
        <v>1.2494367968749476E-3</v>
      </c>
      <c r="J254">
        <f t="shared" si="17"/>
        <v>8046.666666666667</v>
      </c>
      <c r="K254" s="4">
        <f t="shared" si="18"/>
        <v>1.2494367968749476E-3</v>
      </c>
      <c r="L254">
        <f t="shared" si="19"/>
        <v>1.4014808013622957</v>
      </c>
      <c r="M254">
        <f t="shared" si="16"/>
        <v>1.4190595349710009</v>
      </c>
      <c r="N254" s="4">
        <f t="shared" si="15"/>
        <v>-1.2387594160427118E-2</v>
      </c>
    </row>
    <row r="255" spans="1:14">
      <c r="A255" s="1">
        <v>253</v>
      </c>
      <c r="B255" t="s">
        <v>263</v>
      </c>
      <c r="C255">
        <v>8450</v>
      </c>
      <c r="D255">
        <v>345</v>
      </c>
      <c r="E255">
        <v>8200</v>
      </c>
      <c r="F255">
        <v>8450</v>
      </c>
      <c r="G255">
        <v>8120</v>
      </c>
      <c r="H255">
        <v>5542831</v>
      </c>
      <c r="I255" s="4">
        <f>IFERROR(E255*(1-$S$1)/C254*(1+$S$1)-1,0)</f>
        <v>1.1720590684762611E-2</v>
      </c>
      <c r="J255">
        <f t="shared" si="17"/>
        <v>8185</v>
      </c>
      <c r="K255" s="4">
        <f t="shared" si="18"/>
        <v>1.1720590684762611E-2</v>
      </c>
      <c r="L255">
        <f t="shared" si="19"/>
        <v>1.4179069841876162</v>
      </c>
      <c r="M255">
        <f t="shared" si="16"/>
        <v>1.4190595349710009</v>
      </c>
      <c r="N255" s="4">
        <f t="shared" si="15"/>
        <v>-8.1219339638793908E-4</v>
      </c>
    </row>
    <row r="256" spans="1:14">
      <c r="A256" s="1">
        <v>254</v>
      </c>
      <c r="B256" t="s">
        <v>264</v>
      </c>
      <c r="C256">
        <v>8515</v>
      </c>
      <c r="D256">
        <v>65</v>
      </c>
      <c r="E256">
        <v>8400</v>
      </c>
      <c r="F256">
        <v>8545</v>
      </c>
      <c r="G256">
        <v>8340</v>
      </c>
      <c r="H256">
        <v>3484031</v>
      </c>
      <c r="I256" s="4">
        <f>IFERROR(E256*(1-$S$1)/C255*(1+$S$1)-1,0)</f>
        <v>-5.9177189349113313E-3</v>
      </c>
      <c r="J256">
        <f t="shared" si="17"/>
        <v>8356.6666666666661</v>
      </c>
      <c r="K256" s="4">
        <f t="shared" si="18"/>
        <v>-5.9177189349113313E-3</v>
      </c>
      <c r="L256">
        <f t="shared" si="19"/>
        <v>1.4095162091793461</v>
      </c>
      <c r="M256">
        <f t="shared" si="16"/>
        <v>1.4190595349710009</v>
      </c>
      <c r="N256" s="4">
        <f t="shared" si="15"/>
        <v>-6.7251059990586226E-3</v>
      </c>
    </row>
    <row r="257" spans="1:14">
      <c r="A257" s="1">
        <v>255</v>
      </c>
      <c r="B257" t="s">
        <v>265</v>
      </c>
      <c r="C257">
        <v>8435</v>
      </c>
      <c r="D257">
        <v>80</v>
      </c>
      <c r="E257">
        <v>8500</v>
      </c>
      <c r="F257">
        <v>8590</v>
      </c>
      <c r="G257">
        <v>8390</v>
      </c>
      <c r="H257">
        <v>2631293</v>
      </c>
      <c r="I257" s="4">
        <f>IFERROR(E257*(1-$S$1)/C256*(1+$S$1)-1,0)</f>
        <v>-1.7621586905460784E-3</v>
      </c>
      <c r="J257">
        <f t="shared" si="17"/>
        <v>8466.6666666666661</v>
      </c>
      <c r="K257" s="4">
        <f t="shared" si="18"/>
        <v>0</v>
      </c>
      <c r="L257">
        <f t="shared" si="19"/>
        <v>1.4095162091793461</v>
      </c>
      <c r="M257">
        <f t="shared" si="16"/>
        <v>1.4190595349710009</v>
      </c>
      <c r="N257" s="4">
        <f t="shared" si="15"/>
        <v>-6.7251059990586226E-3</v>
      </c>
    </row>
    <row r="258" spans="1:14">
      <c r="A258" s="1">
        <v>256</v>
      </c>
      <c r="B258" t="s">
        <v>266</v>
      </c>
      <c r="C258">
        <v>8510</v>
      </c>
      <c r="D258">
        <v>75</v>
      </c>
      <c r="E258">
        <v>8460</v>
      </c>
      <c r="F258">
        <v>8530</v>
      </c>
      <c r="G258">
        <v>8440</v>
      </c>
      <c r="H258">
        <v>3315833</v>
      </c>
      <c r="I258" s="4">
        <f>IFERROR(E258*(1-$S$1)/C257*(1+$S$1)-1,0)</f>
        <v>2.9632769709544426E-3</v>
      </c>
      <c r="J258">
        <f t="shared" si="17"/>
        <v>8486.6666666666661</v>
      </c>
      <c r="K258" s="4">
        <f t="shared" si="18"/>
        <v>2.9632769709544426E-3</v>
      </c>
      <c r="L258">
        <f t="shared" si="19"/>
        <v>1.4136929961021942</v>
      </c>
      <c r="M258">
        <f t="shared" si="16"/>
        <v>1.4190595349710009</v>
      </c>
      <c r="N258" s="4">
        <f t="shared" si="15"/>
        <v>-3.7817573798384352E-3</v>
      </c>
    </row>
    <row r="259" spans="1:14">
      <c r="A259" s="1">
        <v>257</v>
      </c>
      <c r="B259" t="s">
        <v>267</v>
      </c>
      <c r="C259">
        <v>8600</v>
      </c>
      <c r="D259">
        <v>90</v>
      </c>
      <c r="E259">
        <v>8520</v>
      </c>
      <c r="F259">
        <v>8640</v>
      </c>
      <c r="G259">
        <v>8505</v>
      </c>
      <c r="H259">
        <v>4354608</v>
      </c>
      <c r="I259" s="4">
        <f>IFERROR(E259*(1-$S$1)/C258*(1+$S$1)-1,0)</f>
        <v>1.174524970622759E-3</v>
      </c>
      <c r="J259">
        <f t="shared" si="17"/>
        <v>8515</v>
      </c>
      <c r="K259" s="4">
        <f t="shared" si="18"/>
        <v>1.174524970622759E-3</v>
      </c>
      <c r="L259">
        <f t="shared" si="19"/>
        <v>1.4153534138269108</v>
      </c>
      <c r="M259">
        <f t="shared" si="16"/>
        <v>1.4190595349710009</v>
      </c>
      <c r="N259" s="4">
        <f t="shared" ref="N259:N322" si="20">L259/M259-1</f>
        <v>-2.6116741776910368E-3</v>
      </c>
    </row>
    <row r="260" spans="1:14">
      <c r="A260" s="1">
        <v>258</v>
      </c>
      <c r="B260" t="s">
        <v>268</v>
      </c>
      <c r="C260">
        <v>8600</v>
      </c>
      <c r="D260">
        <v>0</v>
      </c>
      <c r="E260">
        <v>8640</v>
      </c>
      <c r="F260">
        <v>8725</v>
      </c>
      <c r="G260">
        <v>8600</v>
      </c>
      <c r="H260">
        <v>3868024</v>
      </c>
      <c r="I260" s="4">
        <f>IFERROR(E260*(1-$S$1)/C259*(1+$S$1)-1,0)</f>
        <v>4.6505976744186661E-3</v>
      </c>
      <c r="J260">
        <f t="shared" si="17"/>
        <v>8570</v>
      </c>
      <c r="K260" s="4">
        <f t="shared" si="18"/>
        <v>4.6505976744186661E-3</v>
      </c>
      <c r="L260">
        <f t="shared" si="19"/>
        <v>1.4219356531217349</v>
      </c>
      <c r="M260">
        <f t="shared" ref="M260:M323" si="21">MAX(L260,M259)</f>
        <v>1.4219356531217349</v>
      </c>
      <c r="N260" s="4">
        <f t="shared" si="20"/>
        <v>0</v>
      </c>
    </row>
    <row r="261" spans="1:14">
      <c r="A261" s="1">
        <v>259</v>
      </c>
      <c r="B261" t="s">
        <v>269</v>
      </c>
      <c r="C261">
        <v>8640</v>
      </c>
      <c r="D261">
        <v>40</v>
      </c>
      <c r="E261">
        <v>8640</v>
      </c>
      <c r="F261">
        <v>8665</v>
      </c>
      <c r="G261">
        <v>8565</v>
      </c>
      <c r="H261">
        <v>2871564</v>
      </c>
      <c r="I261" s="4">
        <f>IFERROR(E261*(1-$S$1)/C260*(1+$S$1)-1,0)</f>
        <v>4.6505976744186661E-3</v>
      </c>
      <c r="J261">
        <f t="shared" ref="J261:J324" si="22">AVERAGE(C259:C261)</f>
        <v>8613.3333333333339</v>
      </c>
      <c r="K261" s="4">
        <f t="shared" ref="K261:K324" si="23">IF(C261&gt;J261, I261, 0)</f>
        <v>4.6505976744186661E-3</v>
      </c>
      <c r="L261">
        <f t="shared" ref="L261:L324" si="24">L260*(1+K261)</f>
        <v>1.4285485037633159</v>
      </c>
      <c r="M261">
        <f t="shared" si="21"/>
        <v>1.4285485037633159</v>
      </c>
      <c r="N261" s="4">
        <f t="shared" si="20"/>
        <v>0</v>
      </c>
    </row>
    <row r="262" spans="1:14">
      <c r="A262" s="1">
        <v>260</v>
      </c>
      <c r="B262" t="s">
        <v>270</v>
      </c>
      <c r="C262">
        <v>8580</v>
      </c>
      <c r="D262">
        <v>60</v>
      </c>
      <c r="E262">
        <v>8660</v>
      </c>
      <c r="F262">
        <v>8680</v>
      </c>
      <c r="G262">
        <v>8580</v>
      </c>
      <c r="H262">
        <v>1924592</v>
      </c>
      <c r="I262" s="4">
        <f>IFERROR(E262*(1-$S$1)/C261*(1+$S$1)-1,0)</f>
        <v>2.3142510127314164E-3</v>
      </c>
      <c r="J262">
        <f t="shared" si="22"/>
        <v>8606.6666666666661</v>
      </c>
      <c r="K262" s="4">
        <f t="shared" si="23"/>
        <v>0</v>
      </c>
      <c r="L262">
        <f t="shared" si="24"/>
        <v>1.4285485037633159</v>
      </c>
      <c r="M262">
        <f t="shared" si="21"/>
        <v>1.4285485037633159</v>
      </c>
      <c r="N262" s="4">
        <f t="shared" si="20"/>
        <v>0</v>
      </c>
    </row>
    <row r="263" spans="1:14">
      <c r="A263" s="1">
        <v>261</v>
      </c>
      <c r="B263" t="s">
        <v>271</v>
      </c>
      <c r="C263">
        <v>8320</v>
      </c>
      <c r="D263">
        <v>260</v>
      </c>
      <c r="E263">
        <v>8550</v>
      </c>
      <c r="F263">
        <v>8560</v>
      </c>
      <c r="G263">
        <v>8320</v>
      </c>
      <c r="H263">
        <v>3278039</v>
      </c>
      <c r="I263" s="4">
        <f>IFERROR(E263*(1-$S$1)/C262*(1+$S$1)-1,0)</f>
        <v>-3.497064029720276E-3</v>
      </c>
      <c r="J263">
        <f t="shared" si="22"/>
        <v>8513.3333333333339</v>
      </c>
      <c r="K263" s="4">
        <f t="shared" si="23"/>
        <v>0</v>
      </c>
      <c r="L263">
        <f t="shared" si="24"/>
        <v>1.4285485037633159</v>
      </c>
      <c r="M263">
        <f t="shared" si="21"/>
        <v>1.4285485037633159</v>
      </c>
      <c r="N263" s="4">
        <f t="shared" si="20"/>
        <v>0</v>
      </c>
    </row>
    <row r="264" spans="1:14">
      <c r="A264" s="1">
        <v>262</v>
      </c>
      <c r="B264" t="s">
        <v>272</v>
      </c>
      <c r="C264">
        <v>8430</v>
      </c>
      <c r="D264">
        <v>110</v>
      </c>
      <c r="E264">
        <v>8330</v>
      </c>
      <c r="F264">
        <v>8515</v>
      </c>
      <c r="G264">
        <v>8330</v>
      </c>
      <c r="H264">
        <v>2454205</v>
      </c>
      <c r="I264" s="4">
        <f>IFERROR(E264*(1-$S$1)/C263*(1+$S$1)-1,0)</f>
        <v>1.2013599008413589E-3</v>
      </c>
      <c r="J264">
        <f t="shared" si="22"/>
        <v>8443.3333333333339</v>
      </c>
      <c r="K264" s="4">
        <f t="shared" si="23"/>
        <v>0</v>
      </c>
      <c r="L264">
        <f t="shared" si="24"/>
        <v>1.4285485037633159</v>
      </c>
      <c r="M264">
        <f t="shared" si="21"/>
        <v>1.4285485037633159</v>
      </c>
      <c r="N264" s="4">
        <f t="shared" si="20"/>
        <v>0</v>
      </c>
    </row>
    <row r="265" spans="1:14">
      <c r="A265" s="1">
        <v>263</v>
      </c>
      <c r="B265" t="s">
        <v>273</v>
      </c>
      <c r="C265">
        <v>8300</v>
      </c>
      <c r="D265">
        <v>130</v>
      </c>
      <c r="E265">
        <v>8400</v>
      </c>
      <c r="F265">
        <v>8435</v>
      </c>
      <c r="G265">
        <v>8280</v>
      </c>
      <c r="H265">
        <v>2015633</v>
      </c>
      <c r="I265" s="4">
        <f>IFERROR(E265*(1-$S$1)/C264*(1+$S$1)-1,0)</f>
        <v>-3.5592793594306782E-3</v>
      </c>
      <c r="J265">
        <f t="shared" si="22"/>
        <v>8350</v>
      </c>
      <c r="K265" s="4">
        <f t="shared" si="23"/>
        <v>0</v>
      </c>
      <c r="L265">
        <f t="shared" si="24"/>
        <v>1.4285485037633159</v>
      </c>
      <c r="M265">
        <f t="shared" si="21"/>
        <v>1.4285485037633159</v>
      </c>
      <c r="N265" s="4">
        <f t="shared" si="20"/>
        <v>0</v>
      </c>
    </row>
    <row r="266" spans="1:14">
      <c r="A266" s="1">
        <v>264</v>
      </c>
      <c r="B266" t="s">
        <v>274</v>
      </c>
      <c r="C266">
        <v>8410</v>
      </c>
      <c r="D266">
        <v>110</v>
      </c>
      <c r="E266">
        <v>8290</v>
      </c>
      <c r="F266">
        <v>8510</v>
      </c>
      <c r="G266">
        <v>8290</v>
      </c>
      <c r="H266">
        <v>2458567</v>
      </c>
      <c r="I266" s="4">
        <f>IFERROR(E266*(1-$S$1)/C265*(1+$S$1)-1,0)</f>
        <v>-1.2053810993976066E-3</v>
      </c>
      <c r="J266">
        <f t="shared" si="22"/>
        <v>8380</v>
      </c>
      <c r="K266" s="4">
        <f t="shared" si="23"/>
        <v>-1.2053810993976066E-3</v>
      </c>
      <c r="L266">
        <f t="shared" si="24"/>
        <v>1.4268265583973068</v>
      </c>
      <c r="M266">
        <f t="shared" si="21"/>
        <v>1.4285485037633159</v>
      </c>
      <c r="N266" s="4">
        <f t="shared" si="20"/>
        <v>-1.2053810993977176E-3</v>
      </c>
    </row>
    <row r="267" spans="1:14">
      <c r="A267" s="1">
        <v>265</v>
      </c>
      <c r="B267" t="s">
        <v>275</v>
      </c>
      <c r="C267">
        <v>8265</v>
      </c>
      <c r="D267">
        <v>145</v>
      </c>
      <c r="E267">
        <v>8420</v>
      </c>
      <c r="F267">
        <v>8455</v>
      </c>
      <c r="G267">
        <v>8250</v>
      </c>
      <c r="H267">
        <v>2265437</v>
      </c>
      <c r="I267" s="4">
        <f>IFERROR(E267*(1-$S$1)/C266*(1+$S$1)-1,0)</f>
        <v>1.1884974732461195E-3</v>
      </c>
      <c r="J267">
        <f t="shared" si="22"/>
        <v>8325</v>
      </c>
      <c r="K267" s="4">
        <f t="shared" si="23"/>
        <v>0</v>
      </c>
      <c r="L267">
        <f t="shared" si="24"/>
        <v>1.4268265583973068</v>
      </c>
      <c r="M267">
        <f t="shared" si="21"/>
        <v>1.4285485037633159</v>
      </c>
      <c r="N267" s="4">
        <f t="shared" si="20"/>
        <v>-1.2053810993977176E-3</v>
      </c>
    </row>
    <row r="268" spans="1:14">
      <c r="A268" s="1">
        <v>266</v>
      </c>
      <c r="B268" t="s">
        <v>276</v>
      </c>
      <c r="C268">
        <v>8160</v>
      </c>
      <c r="D268">
        <v>105</v>
      </c>
      <c r="E268">
        <v>8250</v>
      </c>
      <c r="F268">
        <v>8365</v>
      </c>
      <c r="G268">
        <v>8135</v>
      </c>
      <c r="H268">
        <v>2160422</v>
      </c>
      <c r="I268" s="4">
        <f>IFERROR(E268*(1-$S$1)/C267*(1+$S$1)-1,0)</f>
        <v>-1.8154435117967438E-3</v>
      </c>
      <c r="J268">
        <f t="shared" si="22"/>
        <v>8278.3333333333339</v>
      </c>
      <c r="K268" s="4">
        <f t="shared" si="23"/>
        <v>0</v>
      </c>
      <c r="L268">
        <f t="shared" si="24"/>
        <v>1.4268265583973068</v>
      </c>
      <c r="M268">
        <f t="shared" si="21"/>
        <v>1.4285485037633159</v>
      </c>
      <c r="N268" s="4">
        <f t="shared" si="20"/>
        <v>-1.2053810993977176E-3</v>
      </c>
    </row>
    <row r="269" spans="1:14">
      <c r="A269" s="1">
        <v>267</v>
      </c>
      <c r="B269" t="s">
        <v>277</v>
      </c>
      <c r="C269">
        <v>8205</v>
      </c>
      <c r="D269">
        <v>45</v>
      </c>
      <c r="E269">
        <v>8135</v>
      </c>
      <c r="F269">
        <v>8255</v>
      </c>
      <c r="G269">
        <v>8060</v>
      </c>
      <c r="H269">
        <v>3862832</v>
      </c>
      <c r="I269" s="4">
        <f>IFERROR(E269*(1-$S$1)/C268*(1+$S$1)-1,0)</f>
        <v>-3.0642862668506243E-3</v>
      </c>
      <c r="J269">
        <f t="shared" si="22"/>
        <v>8210</v>
      </c>
      <c r="K269" s="4">
        <f t="shared" si="23"/>
        <v>0</v>
      </c>
      <c r="L269">
        <f t="shared" si="24"/>
        <v>1.4268265583973068</v>
      </c>
      <c r="M269">
        <f t="shared" si="21"/>
        <v>1.4285485037633159</v>
      </c>
      <c r="N269" s="4">
        <f t="shared" si="20"/>
        <v>-1.2053810993977176E-3</v>
      </c>
    </row>
    <row r="270" spans="1:14">
      <c r="A270" s="1">
        <v>268</v>
      </c>
      <c r="B270" t="s">
        <v>278</v>
      </c>
      <c r="C270">
        <v>8170</v>
      </c>
      <c r="D270">
        <v>35</v>
      </c>
      <c r="E270">
        <v>8245</v>
      </c>
      <c r="F270">
        <v>8310</v>
      </c>
      <c r="G270">
        <v>8150</v>
      </c>
      <c r="H270">
        <v>2290499</v>
      </c>
      <c r="I270" s="4">
        <f>IFERROR(E270*(1-$S$1)/C269*(1+$S$1)-1,0)</f>
        <v>4.8745109308347967E-3</v>
      </c>
      <c r="J270">
        <f t="shared" si="22"/>
        <v>8178.333333333333</v>
      </c>
      <c r="K270" s="4">
        <f t="shared" si="23"/>
        <v>0</v>
      </c>
      <c r="L270">
        <f t="shared" si="24"/>
        <v>1.4268265583973068</v>
      </c>
      <c r="M270">
        <f t="shared" si="21"/>
        <v>1.4285485037633159</v>
      </c>
      <c r="N270" s="4">
        <f t="shared" si="20"/>
        <v>-1.2053810993977176E-3</v>
      </c>
    </row>
    <row r="271" spans="1:14">
      <c r="A271" s="1">
        <v>269</v>
      </c>
      <c r="B271" t="s">
        <v>279</v>
      </c>
      <c r="C271">
        <v>8090</v>
      </c>
      <c r="D271">
        <v>80</v>
      </c>
      <c r="E271">
        <v>8140</v>
      </c>
      <c r="F271">
        <v>8215</v>
      </c>
      <c r="G271">
        <v>8090</v>
      </c>
      <c r="H271">
        <v>1639555</v>
      </c>
      <c r="I271" s="4">
        <f>IFERROR(E271*(1-$S$1)/C270*(1+$S$1)-1,0)</f>
        <v>-3.6725310587515381E-3</v>
      </c>
      <c r="J271">
        <f t="shared" si="22"/>
        <v>8155</v>
      </c>
      <c r="K271" s="4">
        <f t="shared" si="23"/>
        <v>0</v>
      </c>
      <c r="L271">
        <f t="shared" si="24"/>
        <v>1.4268265583973068</v>
      </c>
      <c r="M271">
        <f t="shared" si="21"/>
        <v>1.4285485037633159</v>
      </c>
      <c r="N271" s="4">
        <f t="shared" si="20"/>
        <v>-1.2053810993977176E-3</v>
      </c>
    </row>
    <row r="272" spans="1:14">
      <c r="A272" s="1">
        <v>270</v>
      </c>
      <c r="B272" t="s">
        <v>280</v>
      </c>
      <c r="C272">
        <v>8000</v>
      </c>
      <c r="D272">
        <v>90</v>
      </c>
      <c r="E272">
        <v>8090</v>
      </c>
      <c r="F272">
        <v>8145</v>
      </c>
      <c r="G272">
        <v>8000</v>
      </c>
      <c r="H272">
        <v>1764505</v>
      </c>
      <c r="I272" s="4">
        <f>IFERROR(E272*(1-$S$1)/C271*(1+$S$1)-1,0)</f>
        <v>-5.6250000002311396E-7</v>
      </c>
      <c r="J272">
        <f t="shared" si="22"/>
        <v>8086.666666666667</v>
      </c>
      <c r="K272" s="4">
        <f t="shared" si="23"/>
        <v>0</v>
      </c>
      <c r="L272">
        <f t="shared" si="24"/>
        <v>1.4268265583973068</v>
      </c>
      <c r="M272">
        <f t="shared" si="21"/>
        <v>1.4285485037633159</v>
      </c>
      <c r="N272" s="4">
        <f t="shared" si="20"/>
        <v>-1.2053810993977176E-3</v>
      </c>
    </row>
    <row r="273" spans="1:14">
      <c r="A273" s="1">
        <v>271</v>
      </c>
      <c r="B273" t="s">
        <v>281</v>
      </c>
      <c r="C273">
        <v>7885</v>
      </c>
      <c r="D273">
        <v>115</v>
      </c>
      <c r="E273">
        <v>7980</v>
      </c>
      <c r="F273">
        <v>8035</v>
      </c>
      <c r="G273">
        <v>7880</v>
      </c>
      <c r="H273">
        <v>2208512</v>
      </c>
      <c r="I273" s="4">
        <f>IFERROR(E273*(1-$S$1)/C272*(1+$S$1)-1,0)</f>
        <v>-2.5005610937499645E-3</v>
      </c>
      <c r="J273">
        <f t="shared" si="22"/>
        <v>7991.666666666667</v>
      </c>
      <c r="K273" s="4">
        <f t="shared" si="23"/>
        <v>0</v>
      </c>
      <c r="L273">
        <f t="shared" si="24"/>
        <v>1.4268265583973068</v>
      </c>
      <c r="M273">
        <f t="shared" si="21"/>
        <v>1.4285485037633159</v>
      </c>
      <c r="N273" s="4">
        <f t="shared" si="20"/>
        <v>-1.2053810993977176E-3</v>
      </c>
    </row>
    <row r="274" spans="1:14">
      <c r="A274" s="1">
        <v>272</v>
      </c>
      <c r="B274" t="s">
        <v>282</v>
      </c>
      <c r="C274">
        <v>7855</v>
      </c>
      <c r="D274">
        <v>30</v>
      </c>
      <c r="E274">
        <v>7955</v>
      </c>
      <c r="F274">
        <v>7975</v>
      </c>
      <c r="G274">
        <v>7790</v>
      </c>
      <c r="H274">
        <v>1748933</v>
      </c>
      <c r="I274" s="4">
        <f>IFERROR(E274*(1-$S$1)/C273*(1+$S$1)-1,0)</f>
        <v>8.8770482324032063E-3</v>
      </c>
      <c r="J274">
        <f t="shared" si="22"/>
        <v>7913.333333333333</v>
      </c>
      <c r="K274" s="4">
        <f t="shared" si="23"/>
        <v>0</v>
      </c>
      <c r="L274">
        <f t="shared" si="24"/>
        <v>1.4268265583973068</v>
      </c>
      <c r="M274">
        <f t="shared" si="21"/>
        <v>1.4285485037633159</v>
      </c>
      <c r="N274" s="4">
        <f t="shared" si="20"/>
        <v>-1.2053810993977176E-3</v>
      </c>
    </row>
    <row r="275" spans="1:14">
      <c r="A275" s="1">
        <v>273</v>
      </c>
      <c r="B275" t="s">
        <v>283</v>
      </c>
      <c r="C275">
        <v>8040</v>
      </c>
      <c r="D275">
        <v>185</v>
      </c>
      <c r="E275">
        <v>7900</v>
      </c>
      <c r="F275">
        <v>8040</v>
      </c>
      <c r="G275">
        <v>7785</v>
      </c>
      <c r="H275">
        <v>3248149</v>
      </c>
      <c r="I275" s="4">
        <f>IFERROR(E275*(1-$S$1)/C274*(1+$S$1)-1,0)</f>
        <v>5.728269414385867E-3</v>
      </c>
      <c r="J275">
        <f t="shared" si="22"/>
        <v>7926.666666666667</v>
      </c>
      <c r="K275" s="4">
        <f t="shared" si="23"/>
        <v>5.728269414385867E-3</v>
      </c>
      <c r="L275">
        <f t="shared" si="24"/>
        <v>1.4349998053314075</v>
      </c>
      <c r="M275">
        <f t="shared" si="21"/>
        <v>1.4349998053314075</v>
      </c>
      <c r="N275" s="4">
        <f t="shared" si="20"/>
        <v>0</v>
      </c>
    </row>
    <row r="276" spans="1:14">
      <c r="A276" s="1">
        <v>274</v>
      </c>
      <c r="B276" t="s">
        <v>284</v>
      </c>
      <c r="C276">
        <v>8015</v>
      </c>
      <c r="D276">
        <v>25</v>
      </c>
      <c r="E276">
        <v>7995</v>
      </c>
      <c r="F276">
        <v>8080</v>
      </c>
      <c r="G276">
        <v>7980</v>
      </c>
      <c r="H276">
        <v>1533403</v>
      </c>
      <c r="I276" s="4">
        <f>IFERROR(E276*(1-$S$1)/C275*(1+$S$1)-1,0)</f>
        <v>-5.5975742770523196E-3</v>
      </c>
      <c r="J276">
        <f t="shared" si="22"/>
        <v>7970</v>
      </c>
      <c r="K276" s="4">
        <f t="shared" si="23"/>
        <v>-5.5975742770523196E-3</v>
      </c>
      <c r="L276">
        <f t="shared" si="24"/>
        <v>1.4269672873335093</v>
      </c>
      <c r="M276">
        <f t="shared" si="21"/>
        <v>1.4349998053314075</v>
      </c>
      <c r="N276" s="4">
        <f t="shared" si="20"/>
        <v>-5.5975742770523196E-3</v>
      </c>
    </row>
    <row r="277" spans="1:14">
      <c r="A277" s="1">
        <v>275</v>
      </c>
      <c r="B277" t="s">
        <v>285</v>
      </c>
      <c r="C277">
        <v>8210</v>
      </c>
      <c r="D277">
        <v>195</v>
      </c>
      <c r="E277">
        <v>8035</v>
      </c>
      <c r="F277">
        <v>8210</v>
      </c>
      <c r="G277">
        <v>8025</v>
      </c>
      <c r="H277">
        <v>2633871</v>
      </c>
      <c r="I277" s="4">
        <f>IFERROR(E277*(1-$S$1)/C276*(1+$S$1)-1,0)</f>
        <v>2.4947573689955149E-3</v>
      </c>
      <c r="J277">
        <f t="shared" si="22"/>
        <v>8088.333333333333</v>
      </c>
      <c r="K277" s="4">
        <f t="shared" si="23"/>
        <v>2.4947573689955149E-3</v>
      </c>
      <c r="L277">
        <f t="shared" si="24"/>
        <v>1.4305272244889</v>
      </c>
      <c r="M277">
        <f t="shared" si="21"/>
        <v>1.4349998053314075</v>
      </c>
      <c r="N277" s="4">
        <f t="shared" si="20"/>
        <v>-3.1167814977330899E-3</v>
      </c>
    </row>
    <row r="278" spans="1:14">
      <c r="A278" s="1">
        <v>276</v>
      </c>
      <c r="B278" t="s">
        <v>286</v>
      </c>
      <c r="C278">
        <v>8000</v>
      </c>
      <c r="D278">
        <v>210</v>
      </c>
      <c r="E278">
        <v>8180</v>
      </c>
      <c r="F278">
        <v>8295</v>
      </c>
      <c r="G278">
        <v>8000</v>
      </c>
      <c r="H278">
        <v>2801374</v>
      </c>
      <c r="I278" s="4">
        <f>IFERROR(E278*(1-$S$1)/C277*(1+$S$1)-1,0)</f>
        <v>-3.6546408343484105E-3</v>
      </c>
      <c r="J278">
        <f t="shared" si="22"/>
        <v>8075</v>
      </c>
      <c r="K278" s="4">
        <f t="shared" si="23"/>
        <v>0</v>
      </c>
      <c r="L278">
        <f t="shared" si="24"/>
        <v>1.4305272244889</v>
      </c>
      <c r="M278">
        <f t="shared" si="21"/>
        <v>1.4349998053314075</v>
      </c>
      <c r="N278" s="4">
        <f t="shared" si="20"/>
        <v>-3.1167814977330899E-3</v>
      </c>
    </row>
    <row r="279" spans="1:14">
      <c r="A279" s="1">
        <v>277</v>
      </c>
      <c r="B279" t="s">
        <v>287</v>
      </c>
      <c r="C279">
        <v>7945</v>
      </c>
      <c r="D279">
        <v>55</v>
      </c>
      <c r="E279">
        <v>8035</v>
      </c>
      <c r="F279">
        <v>8130</v>
      </c>
      <c r="G279">
        <v>7900</v>
      </c>
      <c r="H279">
        <v>3011025</v>
      </c>
      <c r="I279" s="4">
        <f>IFERROR(E279*(1-$S$1)/C278*(1+$S$1)-1,0)</f>
        <v>4.3744350390626519E-3</v>
      </c>
      <c r="J279">
        <f t="shared" si="22"/>
        <v>8051.666666666667</v>
      </c>
      <c r="K279" s="4">
        <f t="shared" si="23"/>
        <v>0</v>
      </c>
      <c r="L279">
        <f t="shared" si="24"/>
        <v>1.4305272244889</v>
      </c>
      <c r="M279">
        <f t="shared" si="21"/>
        <v>1.4349998053314075</v>
      </c>
      <c r="N279" s="4">
        <f t="shared" si="20"/>
        <v>-3.1167814977330899E-3</v>
      </c>
    </row>
    <row r="280" spans="1:14">
      <c r="A280" s="1">
        <v>278</v>
      </c>
      <c r="B280" t="s">
        <v>288</v>
      </c>
      <c r="C280">
        <v>8090</v>
      </c>
      <c r="D280">
        <v>145</v>
      </c>
      <c r="E280">
        <v>7980</v>
      </c>
      <c r="F280">
        <v>8105</v>
      </c>
      <c r="G280">
        <v>7920</v>
      </c>
      <c r="H280">
        <v>2109608</v>
      </c>
      <c r="I280" s="4">
        <f>IFERROR(E280*(1-$S$1)/C279*(1+$S$1)-1,0)</f>
        <v>4.4047213656386308E-3</v>
      </c>
      <c r="J280">
        <f t="shared" si="22"/>
        <v>8011.666666666667</v>
      </c>
      <c r="K280" s="4">
        <f t="shared" si="23"/>
        <v>4.4047213656386308E-3</v>
      </c>
      <c r="L280">
        <f t="shared" si="24"/>
        <v>1.4368282983187339</v>
      </c>
      <c r="M280">
        <f t="shared" si="21"/>
        <v>1.4368282983187339</v>
      </c>
      <c r="N280" s="4">
        <f t="shared" si="20"/>
        <v>0</v>
      </c>
    </row>
    <row r="281" spans="1:14">
      <c r="A281" s="1">
        <v>279</v>
      </c>
      <c r="B281" t="s">
        <v>289</v>
      </c>
      <c r="C281">
        <v>8015</v>
      </c>
      <c r="D281">
        <v>75</v>
      </c>
      <c r="E281">
        <v>8070</v>
      </c>
      <c r="F281">
        <v>8120</v>
      </c>
      <c r="G281">
        <v>7970</v>
      </c>
      <c r="H281">
        <v>1689658</v>
      </c>
      <c r="I281" s="4">
        <f>IFERROR(E281*(1-$S$1)/C280*(1+$S$1)-1,0)</f>
        <v>-2.4727489956735127E-3</v>
      </c>
      <c r="J281">
        <f t="shared" si="22"/>
        <v>8016.666666666667</v>
      </c>
      <c r="K281" s="4">
        <f t="shared" si="23"/>
        <v>0</v>
      </c>
      <c r="L281">
        <f t="shared" si="24"/>
        <v>1.4368282983187339</v>
      </c>
      <c r="M281">
        <f t="shared" si="21"/>
        <v>1.4368282983187339</v>
      </c>
      <c r="N281" s="4">
        <f t="shared" si="20"/>
        <v>0</v>
      </c>
    </row>
    <row r="282" spans="1:14">
      <c r="A282" s="1">
        <v>280</v>
      </c>
      <c r="B282" t="s">
        <v>290</v>
      </c>
      <c r="C282">
        <v>8040</v>
      </c>
      <c r="D282">
        <v>25</v>
      </c>
      <c r="E282">
        <v>8030</v>
      </c>
      <c r="F282">
        <v>8040</v>
      </c>
      <c r="G282">
        <v>7910</v>
      </c>
      <c r="H282">
        <v>1743997</v>
      </c>
      <c r="I282" s="4">
        <f>IFERROR(E282*(1-$S$1)/C281*(1+$S$1)-1,0)</f>
        <v>1.8709274017467692E-3</v>
      </c>
      <c r="J282">
        <f t="shared" si="22"/>
        <v>8048.333333333333</v>
      </c>
      <c r="K282" s="4">
        <f t="shared" si="23"/>
        <v>0</v>
      </c>
      <c r="L282">
        <f t="shared" si="24"/>
        <v>1.4368282983187339</v>
      </c>
      <c r="M282">
        <f t="shared" si="21"/>
        <v>1.4368282983187339</v>
      </c>
      <c r="N282" s="4">
        <f t="shared" si="20"/>
        <v>0</v>
      </c>
    </row>
    <row r="283" spans="1:14">
      <c r="A283" s="1">
        <v>281</v>
      </c>
      <c r="B283" t="s">
        <v>291</v>
      </c>
      <c r="C283">
        <v>8055</v>
      </c>
      <c r="D283">
        <v>15</v>
      </c>
      <c r="E283">
        <v>8045</v>
      </c>
      <c r="F283">
        <v>8065</v>
      </c>
      <c r="G283">
        <v>7985</v>
      </c>
      <c r="H283">
        <v>1733966</v>
      </c>
      <c r="I283" s="4">
        <f>IFERROR(E283*(1-$S$1)/C282*(1+$S$1)-1,0)</f>
        <v>6.2132769745026906E-4</v>
      </c>
      <c r="J283">
        <f t="shared" si="22"/>
        <v>8036.666666666667</v>
      </c>
      <c r="K283" s="4">
        <f t="shared" si="23"/>
        <v>6.2132769745026906E-4</v>
      </c>
      <c r="L283">
        <f t="shared" si="24"/>
        <v>1.4377210395369597</v>
      </c>
      <c r="M283">
        <f t="shared" si="21"/>
        <v>1.4377210395369597</v>
      </c>
      <c r="N283" s="4">
        <f t="shared" si="20"/>
        <v>0</v>
      </c>
    </row>
    <row r="284" spans="1:14">
      <c r="A284" s="1">
        <v>282</v>
      </c>
      <c r="B284" t="s">
        <v>292</v>
      </c>
      <c r="C284">
        <v>8065</v>
      </c>
      <c r="D284">
        <v>10</v>
      </c>
      <c r="E284">
        <v>8100</v>
      </c>
      <c r="F284">
        <v>8170</v>
      </c>
      <c r="G284">
        <v>8015</v>
      </c>
      <c r="H284">
        <v>2109910</v>
      </c>
      <c r="I284" s="4">
        <f>IFERROR(E284*(1-$S$1)/C283*(1+$S$1)-1,0)</f>
        <v>5.5860265363127937E-3</v>
      </c>
      <c r="J284">
        <f t="shared" si="22"/>
        <v>8053.333333333333</v>
      </c>
      <c r="K284" s="4">
        <f t="shared" si="23"/>
        <v>5.5860265363127937E-3</v>
      </c>
      <c r="L284">
        <f t="shared" si="24"/>
        <v>1.4457521874156285</v>
      </c>
      <c r="M284">
        <f t="shared" si="21"/>
        <v>1.4457521874156285</v>
      </c>
      <c r="N284" s="4">
        <f t="shared" si="20"/>
        <v>0</v>
      </c>
    </row>
    <row r="285" spans="1:14">
      <c r="A285" s="1">
        <v>283</v>
      </c>
      <c r="B285" t="s">
        <v>293</v>
      </c>
      <c r="C285">
        <v>8120</v>
      </c>
      <c r="D285">
        <v>55</v>
      </c>
      <c r="E285">
        <v>8075</v>
      </c>
      <c r="F285">
        <v>8120</v>
      </c>
      <c r="G285">
        <v>8045</v>
      </c>
      <c r="H285">
        <v>1377729</v>
      </c>
      <c r="I285" s="4">
        <f>IFERROR(E285*(1-$S$1)/C284*(1+$S$1)-1,0)</f>
        <v>1.2393624070055065E-3</v>
      </c>
      <c r="J285">
        <f t="shared" si="22"/>
        <v>8080</v>
      </c>
      <c r="K285" s="4">
        <f t="shared" si="23"/>
        <v>1.2393624070055065E-3</v>
      </c>
      <c r="L285">
        <f t="shared" si="24"/>
        <v>1.4475439983265574</v>
      </c>
      <c r="M285">
        <f t="shared" si="21"/>
        <v>1.4475439983265574</v>
      </c>
      <c r="N285" s="4">
        <f t="shared" si="20"/>
        <v>0</v>
      </c>
    </row>
    <row r="286" spans="1:14">
      <c r="A286" s="1">
        <v>284</v>
      </c>
      <c r="B286" t="s">
        <v>294</v>
      </c>
      <c r="C286">
        <v>8095</v>
      </c>
      <c r="D286">
        <v>25</v>
      </c>
      <c r="E286">
        <v>8150</v>
      </c>
      <c r="F286">
        <v>8150</v>
      </c>
      <c r="G286">
        <v>8060</v>
      </c>
      <c r="H286">
        <v>1304533</v>
      </c>
      <c r="I286" s="4">
        <f>IFERROR(E286*(1-$S$1)/C285*(1+$S$1)-1,0)</f>
        <v>3.6940167025862891E-3</v>
      </c>
      <c r="J286">
        <f t="shared" si="22"/>
        <v>8093.333333333333</v>
      </c>
      <c r="K286" s="4">
        <f t="shared" si="23"/>
        <v>3.6940167025862891E-3</v>
      </c>
      <c r="L286">
        <f t="shared" si="24"/>
        <v>1.4528912500341042</v>
      </c>
      <c r="M286">
        <f t="shared" si="21"/>
        <v>1.4528912500341042</v>
      </c>
      <c r="N286" s="4">
        <f t="shared" si="20"/>
        <v>0</v>
      </c>
    </row>
    <row r="287" spans="1:14">
      <c r="A287" s="1">
        <v>285</v>
      </c>
      <c r="B287" t="s">
        <v>295</v>
      </c>
      <c r="C287">
        <v>8250</v>
      </c>
      <c r="D287">
        <v>155</v>
      </c>
      <c r="E287">
        <v>8100</v>
      </c>
      <c r="F287">
        <v>8250</v>
      </c>
      <c r="G287">
        <v>8070</v>
      </c>
      <c r="H287">
        <v>2612964</v>
      </c>
      <c r="I287" s="4">
        <f>IFERROR(E287*(1-$S$1)/C286*(1+$S$1)-1,0)</f>
        <v>6.1710237801126944E-4</v>
      </c>
      <c r="J287">
        <f t="shared" si="22"/>
        <v>8155</v>
      </c>
      <c r="K287" s="4">
        <f t="shared" si="23"/>
        <v>6.1710237801126944E-4</v>
      </c>
      <c r="L287">
        <f t="shared" si="24"/>
        <v>1.453787832679492</v>
      </c>
      <c r="M287">
        <f t="shared" si="21"/>
        <v>1.453787832679492</v>
      </c>
      <c r="N287" s="4">
        <f t="shared" si="20"/>
        <v>0</v>
      </c>
    </row>
    <row r="288" spans="1:14">
      <c r="A288" s="1">
        <v>286</v>
      </c>
      <c r="B288" t="s">
        <v>296</v>
      </c>
      <c r="C288">
        <v>8280</v>
      </c>
      <c r="D288">
        <v>30</v>
      </c>
      <c r="E288">
        <v>8290</v>
      </c>
      <c r="F288">
        <v>8310</v>
      </c>
      <c r="G288">
        <v>8210</v>
      </c>
      <c r="H288">
        <v>2360783</v>
      </c>
      <c r="I288" s="4">
        <f>IFERROR(E288*(1-$S$1)/C287*(1+$S$1)-1,0)</f>
        <v>4.8479196212121156E-3</v>
      </c>
      <c r="J288">
        <f t="shared" si="22"/>
        <v>8208.3333333333339</v>
      </c>
      <c r="K288" s="4">
        <f t="shared" si="23"/>
        <v>4.8479196212121156E-3</v>
      </c>
      <c r="L288">
        <f t="shared" si="24"/>
        <v>1.4608356792386183</v>
      </c>
      <c r="M288">
        <f t="shared" si="21"/>
        <v>1.4608356792386183</v>
      </c>
      <c r="N288" s="4">
        <f t="shared" si="20"/>
        <v>0</v>
      </c>
    </row>
    <row r="289" spans="1:14">
      <c r="A289" s="1">
        <v>287</v>
      </c>
      <c r="B289" t="s">
        <v>297</v>
      </c>
      <c r="C289">
        <v>8305</v>
      </c>
      <c r="D289">
        <v>25</v>
      </c>
      <c r="E289">
        <v>8230</v>
      </c>
      <c r="F289">
        <v>8350</v>
      </c>
      <c r="G289">
        <v>8220</v>
      </c>
      <c r="H289">
        <v>2110365</v>
      </c>
      <c r="I289" s="4">
        <f>IFERROR(E289*(1-$S$1)/C288*(1+$S$1)-1,0)</f>
        <v>-6.0392064462561068E-3</v>
      </c>
      <c r="J289">
        <f t="shared" si="22"/>
        <v>8278.3333333333339</v>
      </c>
      <c r="K289" s="4">
        <f t="shared" si="23"/>
        <v>-6.0392064462561068E-3</v>
      </c>
      <c r="L289">
        <f t="shared" si="24"/>
        <v>1.4520133909876396</v>
      </c>
      <c r="M289">
        <f t="shared" si="21"/>
        <v>1.4608356792386183</v>
      </c>
      <c r="N289" s="4">
        <f t="shared" si="20"/>
        <v>-6.0392064462561068E-3</v>
      </c>
    </row>
    <row r="290" spans="1:14">
      <c r="A290" s="1">
        <v>288</v>
      </c>
      <c r="B290" t="s">
        <v>298</v>
      </c>
      <c r="C290">
        <v>8340</v>
      </c>
      <c r="D290">
        <v>35</v>
      </c>
      <c r="E290">
        <v>8315</v>
      </c>
      <c r="F290">
        <v>8345</v>
      </c>
      <c r="G290">
        <v>8295</v>
      </c>
      <c r="H290">
        <v>1457456</v>
      </c>
      <c r="I290" s="4">
        <f>IFERROR(E290*(1-$S$1)/C289*(1+$S$1)-1,0)</f>
        <v>1.2035307420230623E-3</v>
      </c>
      <c r="J290">
        <f t="shared" si="22"/>
        <v>8308.3333333333339</v>
      </c>
      <c r="K290" s="4">
        <f t="shared" si="23"/>
        <v>1.2035307420230623E-3</v>
      </c>
      <c r="L290">
        <f t="shared" si="24"/>
        <v>1.4537609337415223</v>
      </c>
      <c r="M290">
        <f t="shared" si="21"/>
        <v>1.4608356792386183</v>
      </c>
      <c r="N290" s="4">
        <f t="shared" si="20"/>
        <v>-4.842944074848643E-3</v>
      </c>
    </row>
    <row r="291" spans="1:14">
      <c r="A291" s="1">
        <v>289</v>
      </c>
      <c r="B291" t="s">
        <v>299</v>
      </c>
      <c r="C291">
        <v>8410</v>
      </c>
      <c r="D291">
        <v>70</v>
      </c>
      <c r="E291">
        <v>8340</v>
      </c>
      <c r="F291">
        <v>8415</v>
      </c>
      <c r="G291">
        <v>8325</v>
      </c>
      <c r="H291">
        <v>2677964</v>
      </c>
      <c r="I291" s="4">
        <f>IFERROR(E291*(1-$S$1)/C290*(1+$S$1)-1,0)</f>
        <v>-5.6250000013413626E-7</v>
      </c>
      <c r="J291">
        <f t="shared" si="22"/>
        <v>8351.6666666666661</v>
      </c>
      <c r="K291" s="4">
        <f t="shared" si="23"/>
        <v>-5.6250000013413626E-7</v>
      </c>
      <c r="L291">
        <f t="shared" si="24"/>
        <v>1.4537601160009967</v>
      </c>
      <c r="M291">
        <f t="shared" si="21"/>
        <v>1.4608356792386183</v>
      </c>
      <c r="N291" s="4">
        <f t="shared" si="20"/>
        <v>-4.8435038506927652E-3</v>
      </c>
    </row>
    <row r="292" spans="1:14">
      <c r="A292" s="1">
        <v>290</v>
      </c>
      <c r="B292" t="s">
        <v>300</v>
      </c>
      <c r="C292">
        <v>8415</v>
      </c>
      <c r="D292">
        <v>5</v>
      </c>
      <c r="E292">
        <v>8425</v>
      </c>
      <c r="F292">
        <v>8450</v>
      </c>
      <c r="G292">
        <v>8395</v>
      </c>
      <c r="H292">
        <v>1832489</v>
      </c>
      <c r="I292" s="4">
        <f>IFERROR(E292*(1-$S$1)/C291*(1+$S$1)-1,0)</f>
        <v>1.7830274598691354E-3</v>
      </c>
      <c r="J292">
        <f t="shared" si="22"/>
        <v>8388.3333333333339</v>
      </c>
      <c r="K292" s="4">
        <f t="shared" si="23"/>
        <v>1.7830274598691354E-3</v>
      </c>
      <c r="L292">
        <f t="shared" si="24"/>
        <v>1.456352210207889</v>
      </c>
      <c r="M292">
        <f t="shared" si="21"/>
        <v>1.4608356792386183</v>
      </c>
      <c r="N292" s="4">
        <f t="shared" si="20"/>
        <v>-3.0691124911914613E-3</v>
      </c>
    </row>
    <row r="293" spans="1:14">
      <c r="A293" s="1">
        <v>291</v>
      </c>
      <c r="B293" t="s">
        <v>301</v>
      </c>
      <c r="C293">
        <v>8295</v>
      </c>
      <c r="D293">
        <v>120</v>
      </c>
      <c r="E293">
        <v>8420</v>
      </c>
      <c r="F293">
        <v>8440</v>
      </c>
      <c r="G293">
        <v>8295</v>
      </c>
      <c r="H293">
        <v>2189603</v>
      </c>
      <c r="I293" s="4">
        <f>IFERROR(E293*(1-$S$1)/C292*(1+$S$1)-1,0)</f>
        <v>5.9361423054071771E-4</v>
      </c>
      <c r="J293">
        <f t="shared" si="22"/>
        <v>8373.3333333333339</v>
      </c>
      <c r="K293" s="4">
        <f t="shared" si="23"/>
        <v>0</v>
      </c>
      <c r="L293">
        <f t="shared" si="24"/>
        <v>1.456352210207889</v>
      </c>
      <c r="M293">
        <f t="shared" si="21"/>
        <v>1.4608356792386183</v>
      </c>
      <c r="N293" s="4">
        <f t="shared" si="20"/>
        <v>-3.0691124911914613E-3</v>
      </c>
    </row>
    <row r="294" spans="1:14">
      <c r="A294" s="1">
        <v>292</v>
      </c>
      <c r="B294" t="s">
        <v>302</v>
      </c>
      <c r="C294">
        <v>8300</v>
      </c>
      <c r="D294">
        <v>5</v>
      </c>
      <c r="E294">
        <v>8310</v>
      </c>
      <c r="F294">
        <v>8375</v>
      </c>
      <c r="G294">
        <v>8280</v>
      </c>
      <c r="H294">
        <v>2186824</v>
      </c>
      <c r="I294" s="4">
        <f>IFERROR(E294*(1-$S$1)/C293*(1+$S$1)-1,0)</f>
        <v>1.8077547468355881E-3</v>
      </c>
      <c r="J294">
        <f t="shared" si="22"/>
        <v>8336.6666666666661</v>
      </c>
      <c r="K294" s="4">
        <f t="shared" si="23"/>
        <v>0</v>
      </c>
      <c r="L294">
        <f t="shared" si="24"/>
        <v>1.456352210207889</v>
      </c>
      <c r="M294">
        <f t="shared" si="21"/>
        <v>1.4608356792386183</v>
      </c>
      <c r="N294" s="4">
        <f t="shared" si="20"/>
        <v>-3.0691124911914613E-3</v>
      </c>
    </row>
    <row r="295" spans="1:14">
      <c r="A295" s="1">
        <v>293</v>
      </c>
      <c r="B295" t="s">
        <v>303</v>
      </c>
      <c r="C295">
        <v>8225</v>
      </c>
      <c r="D295">
        <v>75</v>
      </c>
      <c r="E295">
        <v>8300</v>
      </c>
      <c r="F295">
        <v>8330</v>
      </c>
      <c r="G295">
        <v>8225</v>
      </c>
      <c r="H295">
        <v>1144399</v>
      </c>
      <c r="I295" s="4">
        <f>IFERROR(E295*(1-$S$1)/C294*(1+$S$1)-1,0)</f>
        <v>-5.6250000002311396E-7</v>
      </c>
      <c r="J295">
        <f t="shared" si="22"/>
        <v>8273.3333333333339</v>
      </c>
      <c r="K295" s="4">
        <f t="shared" si="23"/>
        <v>0</v>
      </c>
      <c r="L295">
        <f t="shared" si="24"/>
        <v>1.456352210207889</v>
      </c>
      <c r="M295">
        <f t="shared" si="21"/>
        <v>1.4608356792386183</v>
      </c>
      <c r="N295" s="4">
        <f t="shared" si="20"/>
        <v>-3.0691124911914613E-3</v>
      </c>
    </row>
    <row r="296" spans="1:14">
      <c r="A296" s="1">
        <v>294</v>
      </c>
      <c r="B296" t="s">
        <v>304</v>
      </c>
      <c r="C296">
        <v>8220</v>
      </c>
      <c r="D296">
        <v>5</v>
      </c>
      <c r="E296">
        <v>8250</v>
      </c>
      <c r="F296">
        <v>8270</v>
      </c>
      <c r="G296">
        <v>8200</v>
      </c>
      <c r="H296">
        <v>934091</v>
      </c>
      <c r="I296" s="4">
        <f>IFERROR(E296*(1-$S$1)/C295*(1+$S$1)-1,0)</f>
        <v>3.0389494680851392E-3</v>
      </c>
      <c r="J296">
        <f t="shared" si="22"/>
        <v>8248.3333333333339</v>
      </c>
      <c r="K296" s="4">
        <f t="shared" si="23"/>
        <v>0</v>
      </c>
      <c r="L296">
        <f t="shared" si="24"/>
        <v>1.456352210207889</v>
      </c>
      <c r="M296">
        <f t="shared" si="21"/>
        <v>1.4608356792386183</v>
      </c>
      <c r="N296" s="4">
        <f t="shared" si="20"/>
        <v>-3.0691124911914613E-3</v>
      </c>
    </row>
    <row r="297" spans="1:14">
      <c r="A297" s="1">
        <v>295</v>
      </c>
      <c r="B297" t="s">
        <v>305</v>
      </c>
      <c r="C297">
        <v>8160</v>
      </c>
      <c r="D297">
        <v>60</v>
      </c>
      <c r="E297">
        <v>8275</v>
      </c>
      <c r="F297">
        <v>8280</v>
      </c>
      <c r="G297">
        <v>8150</v>
      </c>
      <c r="H297">
        <v>1462232</v>
      </c>
      <c r="I297" s="4">
        <f>IFERROR(E297*(1-$S$1)/C296*(1+$S$1)-1,0)</f>
        <v>6.6904313032236651E-3</v>
      </c>
      <c r="J297">
        <f t="shared" si="22"/>
        <v>8201.6666666666661</v>
      </c>
      <c r="K297" s="4">
        <f t="shared" si="23"/>
        <v>0</v>
      </c>
      <c r="L297">
        <f t="shared" si="24"/>
        <v>1.456352210207889</v>
      </c>
      <c r="M297">
        <f t="shared" si="21"/>
        <v>1.4608356792386183</v>
      </c>
      <c r="N297" s="4">
        <f t="shared" si="20"/>
        <v>-3.0691124911914613E-3</v>
      </c>
    </row>
    <row r="298" spans="1:14">
      <c r="A298" s="1">
        <v>296</v>
      </c>
      <c r="B298" t="s">
        <v>306</v>
      </c>
      <c r="C298">
        <v>7955</v>
      </c>
      <c r="D298">
        <v>205</v>
      </c>
      <c r="E298">
        <v>8100</v>
      </c>
      <c r="F298">
        <v>8100</v>
      </c>
      <c r="G298">
        <v>7940</v>
      </c>
      <c r="H298">
        <v>3449282</v>
      </c>
      <c r="I298" s="4">
        <f>IFERROR(E298*(1-$S$1)/C297*(1+$S$1)-1,0)</f>
        <v>-7.3534995404410664E-3</v>
      </c>
      <c r="J298">
        <f t="shared" si="22"/>
        <v>8111.666666666667</v>
      </c>
      <c r="K298" s="4">
        <f t="shared" si="23"/>
        <v>0</v>
      </c>
      <c r="L298">
        <f t="shared" si="24"/>
        <v>1.456352210207889</v>
      </c>
      <c r="M298">
        <f t="shared" si="21"/>
        <v>1.4608356792386183</v>
      </c>
      <c r="N298" s="4">
        <f t="shared" si="20"/>
        <v>-3.0691124911914613E-3</v>
      </c>
    </row>
    <row r="299" spans="1:14">
      <c r="A299" s="1">
        <v>297</v>
      </c>
      <c r="B299" t="s">
        <v>307</v>
      </c>
      <c r="C299">
        <v>8055</v>
      </c>
      <c r="D299">
        <v>100</v>
      </c>
      <c r="E299">
        <v>7900</v>
      </c>
      <c r="F299">
        <v>8065</v>
      </c>
      <c r="G299">
        <v>7865</v>
      </c>
      <c r="H299">
        <v>2859303</v>
      </c>
      <c r="I299" s="4">
        <f>IFERROR(E299*(1-$S$1)/C298*(1+$S$1)-1,0)</f>
        <v>-6.9144492457573481E-3</v>
      </c>
      <c r="J299">
        <f t="shared" si="22"/>
        <v>8056.666666666667</v>
      </c>
      <c r="K299" s="4">
        <f t="shared" si="23"/>
        <v>0</v>
      </c>
      <c r="L299">
        <f t="shared" si="24"/>
        <v>1.456352210207889</v>
      </c>
      <c r="M299">
        <f t="shared" si="21"/>
        <v>1.4608356792386183</v>
      </c>
      <c r="N299" s="4">
        <f t="shared" si="20"/>
        <v>-3.0691124911914613E-3</v>
      </c>
    </row>
    <row r="300" spans="1:14">
      <c r="A300" s="1">
        <v>298</v>
      </c>
      <c r="B300" t="s">
        <v>308</v>
      </c>
      <c r="C300">
        <v>8085</v>
      </c>
      <c r="D300">
        <v>30</v>
      </c>
      <c r="E300">
        <v>8035</v>
      </c>
      <c r="F300">
        <v>8110</v>
      </c>
      <c r="G300">
        <v>7990</v>
      </c>
      <c r="H300">
        <v>2223632</v>
      </c>
      <c r="I300" s="4">
        <f>IFERROR(E300*(1-$S$1)/C299*(1+$S$1)-1,0)</f>
        <v>-2.4834909605834232E-3</v>
      </c>
      <c r="J300">
        <f t="shared" si="22"/>
        <v>8031.666666666667</v>
      </c>
      <c r="K300" s="4">
        <f t="shared" si="23"/>
        <v>-2.4834909605834232E-3</v>
      </c>
      <c r="L300">
        <f t="shared" si="24"/>
        <v>1.452735372658412</v>
      </c>
      <c r="M300">
        <f t="shared" si="21"/>
        <v>1.4608356792386183</v>
      </c>
      <c r="N300" s="4">
        <f t="shared" si="20"/>
        <v>-5.5449813386460045E-3</v>
      </c>
    </row>
    <row r="301" spans="1:14">
      <c r="A301" s="1">
        <v>299</v>
      </c>
      <c r="B301" t="s">
        <v>309</v>
      </c>
      <c r="C301">
        <v>8035</v>
      </c>
      <c r="D301">
        <v>50</v>
      </c>
      <c r="E301">
        <v>8060</v>
      </c>
      <c r="F301">
        <v>8120</v>
      </c>
      <c r="G301">
        <v>8010</v>
      </c>
      <c r="H301">
        <v>1828825</v>
      </c>
      <c r="I301" s="4">
        <f>IFERROR(E301*(1-$S$1)/C300*(1+$S$1)-1,0)</f>
        <v>-3.0927067099567607E-3</v>
      </c>
      <c r="J301">
        <f t="shared" si="22"/>
        <v>8058.333333333333</v>
      </c>
      <c r="K301" s="4">
        <f t="shared" si="23"/>
        <v>0</v>
      </c>
      <c r="L301">
        <f t="shared" si="24"/>
        <v>1.452735372658412</v>
      </c>
      <c r="M301">
        <f t="shared" si="21"/>
        <v>1.4608356792386183</v>
      </c>
      <c r="N301" s="4">
        <f t="shared" si="20"/>
        <v>-5.5449813386460045E-3</v>
      </c>
    </row>
    <row r="302" spans="1:14">
      <c r="A302" s="1">
        <v>300</v>
      </c>
      <c r="B302" t="s">
        <v>310</v>
      </c>
      <c r="C302">
        <v>8035</v>
      </c>
      <c r="D302">
        <v>0</v>
      </c>
      <c r="E302">
        <v>8045</v>
      </c>
      <c r="F302">
        <v>8140</v>
      </c>
      <c r="G302">
        <v>7995</v>
      </c>
      <c r="H302">
        <v>2829827</v>
      </c>
      <c r="I302" s="4">
        <f>IFERROR(E302*(1-$S$1)/C301*(1+$S$1)-1,0)</f>
        <v>1.2439918714997056E-3</v>
      </c>
      <c r="J302">
        <f t="shared" si="22"/>
        <v>8051.666666666667</v>
      </c>
      <c r="K302" s="4">
        <f t="shared" si="23"/>
        <v>0</v>
      </c>
      <c r="L302">
        <f t="shared" si="24"/>
        <v>1.452735372658412</v>
      </c>
      <c r="M302">
        <f t="shared" si="21"/>
        <v>1.4608356792386183</v>
      </c>
      <c r="N302" s="4">
        <f t="shared" si="20"/>
        <v>-5.5449813386460045E-3</v>
      </c>
    </row>
    <row r="303" spans="1:14">
      <c r="A303" s="1">
        <v>301</v>
      </c>
      <c r="B303" t="s">
        <v>311</v>
      </c>
      <c r="C303">
        <v>8260</v>
      </c>
      <c r="D303">
        <v>225</v>
      </c>
      <c r="E303">
        <v>8035</v>
      </c>
      <c r="F303">
        <v>8260</v>
      </c>
      <c r="G303">
        <v>7960</v>
      </c>
      <c r="H303">
        <v>4794420</v>
      </c>
      <c r="I303" s="4">
        <f>IFERROR(E303*(1-$S$1)/C302*(1+$S$1)-1,0)</f>
        <v>-5.6250000002311396E-7</v>
      </c>
      <c r="J303">
        <f t="shared" si="22"/>
        <v>8110</v>
      </c>
      <c r="K303" s="4">
        <f t="shared" si="23"/>
        <v>-5.6250000002311396E-7</v>
      </c>
      <c r="L303">
        <f t="shared" si="24"/>
        <v>1.4527345554947648</v>
      </c>
      <c r="M303">
        <f t="shared" si="21"/>
        <v>1.4608356792386183</v>
      </c>
      <c r="N303" s="4">
        <f t="shared" si="20"/>
        <v>-5.545540719594011E-3</v>
      </c>
    </row>
    <row r="304" spans="1:14">
      <c r="A304" s="1">
        <v>302</v>
      </c>
      <c r="B304" t="s">
        <v>312</v>
      </c>
      <c r="C304">
        <v>8265</v>
      </c>
      <c r="D304">
        <v>5</v>
      </c>
      <c r="E304">
        <v>8270</v>
      </c>
      <c r="F304">
        <v>8315</v>
      </c>
      <c r="G304">
        <v>8245</v>
      </c>
      <c r="H304">
        <v>1865376</v>
      </c>
      <c r="I304" s="4">
        <f>IFERROR(E304*(1-$S$1)/C303*(1+$S$1)-1,0)</f>
        <v>1.2100905720340283E-3</v>
      </c>
      <c r="J304">
        <f t="shared" si="22"/>
        <v>8186.666666666667</v>
      </c>
      <c r="K304" s="4">
        <f t="shared" si="23"/>
        <v>1.2100905720340283E-3</v>
      </c>
      <c r="L304">
        <f t="shared" si="24"/>
        <v>1.4544924958840371</v>
      </c>
      <c r="M304">
        <f t="shared" si="21"/>
        <v>1.4608356792386183</v>
      </c>
      <c r="N304" s="4">
        <f t="shared" si="20"/>
        <v>-4.3421607541016538E-3</v>
      </c>
    </row>
    <row r="305" spans="1:14">
      <c r="A305" s="1">
        <v>303</v>
      </c>
      <c r="B305" t="s">
        <v>313</v>
      </c>
      <c r="C305">
        <v>8185</v>
      </c>
      <c r="D305">
        <v>80</v>
      </c>
      <c r="E305">
        <v>8305</v>
      </c>
      <c r="F305">
        <v>8310</v>
      </c>
      <c r="G305">
        <v>8170</v>
      </c>
      <c r="H305">
        <v>1934122</v>
      </c>
      <c r="I305" s="4">
        <f>IFERROR(E305*(1-$S$1)/C304*(1+$S$1)-1,0)</f>
        <v>4.8391201981246024E-3</v>
      </c>
      <c r="J305">
        <f t="shared" si="22"/>
        <v>8236.6666666666661</v>
      </c>
      <c r="K305" s="4">
        <f t="shared" si="23"/>
        <v>0</v>
      </c>
      <c r="L305">
        <f t="shared" si="24"/>
        <v>1.4544924958840371</v>
      </c>
      <c r="M305">
        <f t="shared" si="21"/>
        <v>1.4608356792386183</v>
      </c>
      <c r="N305" s="4">
        <f t="shared" si="20"/>
        <v>-4.3421607541016538E-3</v>
      </c>
    </row>
    <row r="306" spans="1:14">
      <c r="A306" s="1">
        <v>304</v>
      </c>
      <c r="B306" t="s">
        <v>314</v>
      </c>
      <c r="C306">
        <v>7965</v>
      </c>
      <c r="D306">
        <v>220</v>
      </c>
      <c r="E306">
        <v>8180</v>
      </c>
      <c r="F306">
        <v>8185</v>
      </c>
      <c r="G306">
        <v>7965</v>
      </c>
      <c r="H306">
        <v>2425377</v>
      </c>
      <c r="I306" s="4">
        <f>IFERROR(E306*(1-$S$1)/C305*(1+$S$1)-1,0)</f>
        <v>-6.114357055588826E-4</v>
      </c>
      <c r="J306">
        <f t="shared" si="22"/>
        <v>8138.333333333333</v>
      </c>
      <c r="K306" s="4">
        <f t="shared" si="23"/>
        <v>0</v>
      </c>
      <c r="L306">
        <f t="shared" si="24"/>
        <v>1.4544924958840371</v>
      </c>
      <c r="M306">
        <f t="shared" si="21"/>
        <v>1.4608356792386183</v>
      </c>
      <c r="N306" s="4">
        <f t="shared" si="20"/>
        <v>-4.3421607541016538E-3</v>
      </c>
    </row>
    <row r="307" spans="1:14">
      <c r="A307" s="1">
        <v>305</v>
      </c>
      <c r="B307" t="s">
        <v>315</v>
      </c>
      <c r="C307">
        <v>8095</v>
      </c>
      <c r="D307">
        <v>130</v>
      </c>
      <c r="E307">
        <v>8035</v>
      </c>
      <c r="F307">
        <v>8110</v>
      </c>
      <c r="G307">
        <v>8005</v>
      </c>
      <c r="H307">
        <v>1614990</v>
      </c>
      <c r="I307" s="4">
        <f>IFERROR(E307*(1-$S$1)/C306*(1+$S$1)-1,0)</f>
        <v>8.7878820229128074E-3</v>
      </c>
      <c r="J307">
        <f t="shared" si="22"/>
        <v>8081.666666666667</v>
      </c>
      <c r="K307" s="4">
        <f t="shared" si="23"/>
        <v>8.7878820229128074E-3</v>
      </c>
      <c r="L307">
        <f t="shared" si="24"/>
        <v>1.4672744043410779</v>
      </c>
      <c r="M307">
        <f t="shared" si="21"/>
        <v>1.4672744043410779</v>
      </c>
      <c r="N307" s="4">
        <f t="shared" si="20"/>
        <v>0</v>
      </c>
    </row>
    <row r="308" spans="1:14">
      <c r="A308" s="1">
        <v>306</v>
      </c>
      <c r="B308" t="s">
        <v>316</v>
      </c>
      <c r="C308">
        <v>8040</v>
      </c>
      <c r="D308">
        <v>55</v>
      </c>
      <c r="E308">
        <v>8090</v>
      </c>
      <c r="F308">
        <v>8110</v>
      </c>
      <c r="G308">
        <v>8015</v>
      </c>
      <c r="H308">
        <v>1914212</v>
      </c>
      <c r="I308" s="4">
        <f>IFERROR(E308*(1-$S$1)/C307*(1+$S$1)-1,0)</f>
        <v>-6.1822737801109362E-4</v>
      </c>
      <c r="J308">
        <f t="shared" si="22"/>
        <v>8033.333333333333</v>
      </c>
      <c r="K308" s="4">
        <f t="shared" si="23"/>
        <v>-6.1822737801109362E-4</v>
      </c>
      <c r="L308">
        <f t="shared" si="24"/>
        <v>1.4663672951332594</v>
      </c>
      <c r="M308">
        <f t="shared" si="21"/>
        <v>1.4672744043410779</v>
      </c>
      <c r="N308" s="4">
        <f t="shared" si="20"/>
        <v>-6.1822737801109362E-4</v>
      </c>
    </row>
    <row r="309" spans="1:14">
      <c r="A309" s="1">
        <v>307</v>
      </c>
      <c r="B309" t="s">
        <v>317</v>
      </c>
      <c r="C309">
        <v>7965</v>
      </c>
      <c r="D309">
        <v>75</v>
      </c>
      <c r="E309">
        <v>8040</v>
      </c>
      <c r="F309">
        <v>8040</v>
      </c>
      <c r="G309">
        <v>7870</v>
      </c>
      <c r="H309">
        <v>2114240</v>
      </c>
      <c r="I309" s="4">
        <f>IFERROR(E309*(1-$S$1)/C308*(1+$S$1)-1,0)</f>
        <v>-5.6250000002311396E-7</v>
      </c>
      <c r="J309">
        <f t="shared" si="22"/>
        <v>8033.333333333333</v>
      </c>
      <c r="K309" s="4">
        <f t="shared" si="23"/>
        <v>0</v>
      </c>
      <c r="L309">
        <f t="shared" si="24"/>
        <v>1.4663672951332594</v>
      </c>
      <c r="M309">
        <f t="shared" si="21"/>
        <v>1.4672744043410779</v>
      </c>
      <c r="N309" s="4">
        <f t="shared" si="20"/>
        <v>-6.1822737801109362E-4</v>
      </c>
    </row>
    <row r="310" spans="1:14">
      <c r="A310" s="1">
        <v>308</v>
      </c>
      <c r="B310" t="s">
        <v>318</v>
      </c>
      <c r="C310">
        <v>8045</v>
      </c>
      <c r="D310">
        <v>80</v>
      </c>
      <c r="E310">
        <v>7960</v>
      </c>
      <c r="F310">
        <v>8065</v>
      </c>
      <c r="G310">
        <v>7960</v>
      </c>
      <c r="H310">
        <v>2126279</v>
      </c>
      <c r="I310" s="4">
        <f>IFERROR(E310*(1-$S$1)/C309*(1+$S$1)-1,0)</f>
        <v>-6.2830853735096337E-4</v>
      </c>
      <c r="J310">
        <f t="shared" si="22"/>
        <v>8016.666666666667</v>
      </c>
      <c r="K310" s="4">
        <f t="shared" si="23"/>
        <v>-6.2830853735096337E-4</v>
      </c>
      <c r="L310">
        <f t="shared" si="24"/>
        <v>1.465445964042835</v>
      </c>
      <c r="M310">
        <f t="shared" si="21"/>
        <v>1.4672744043410779</v>
      </c>
      <c r="N310" s="4">
        <f t="shared" si="20"/>
        <v>-1.246147477822368E-3</v>
      </c>
    </row>
    <row r="311" spans="1:14">
      <c r="A311" s="1">
        <v>309</v>
      </c>
      <c r="B311" t="s">
        <v>319</v>
      </c>
      <c r="C311">
        <v>7995</v>
      </c>
      <c r="D311">
        <v>50</v>
      </c>
      <c r="E311">
        <v>7960</v>
      </c>
      <c r="F311">
        <v>8070</v>
      </c>
      <c r="G311">
        <v>7955</v>
      </c>
      <c r="H311">
        <v>1413976</v>
      </c>
      <c r="I311" s="4">
        <f>IFERROR(E311*(1-$S$1)/C310*(1+$S$1)-1,0)</f>
        <v>-1.0566125233063994E-2</v>
      </c>
      <c r="J311">
        <f t="shared" si="22"/>
        <v>8001.666666666667</v>
      </c>
      <c r="K311" s="4">
        <f t="shared" si="23"/>
        <v>0</v>
      </c>
      <c r="L311">
        <f t="shared" si="24"/>
        <v>1.465445964042835</v>
      </c>
      <c r="M311">
        <f t="shared" si="21"/>
        <v>1.4672744043410779</v>
      </c>
      <c r="N311" s="4">
        <f t="shared" si="20"/>
        <v>-1.246147477822368E-3</v>
      </c>
    </row>
    <row r="312" spans="1:14">
      <c r="A312" s="1">
        <v>310</v>
      </c>
      <c r="B312" t="s">
        <v>320</v>
      </c>
      <c r="C312">
        <v>7980</v>
      </c>
      <c r="D312">
        <v>15</v>
      </c>
      <c r="E312">
        <v>8005</v>
      </c>
      <c r="F312">
        <v>8025</v>
      </c>
      <c r="G312">
        <v>7935</v>
      </c>
      <c r="H312">
        <v>992038</v>
      </c>
      <c r="I312" s="4">
        <f>IFERROR(E312*(1-$S$1)/C311*(1+$S$1)-1,0)</f>
        <v>1.2502185350220518E-3</v>
      </c>
      <c r="J312">
        <f t="shared" si="22"/>
        <v>8006.666666666667</v>
      </c>
      <c r="K312" s="4">
        <f t="shared" si="23"/>
        <v>0</v>
      </c>
      <c r="L312">
        <f t="shared" si="24"/>
        <v>1.465445964042835</v>
      </c>
      <c r="M312">
        <f t="shared" si="21"/>
        <v>1.4672744043410779</v>
      </c>
      <c r="N312" s="4">
        <f t="shared" si="20"/>
        <v>-1.246147477822368E-3</v>
      </c>
    </row>
    <row r="313" spans="1:14">
      <c r="A313" s="1">
        <v>311</v>
      </c>
      <c r="B313" t="s">
        <v>321</v>
      </c>
      <c r="C313">
        <v>8025</v>
      </c>
      <c r="D313">
        <v>45</v>
      </c>
      <c r="E313">
        <v>7990</v>
      </c>
      <c r="F313">
        <v>8025</v>
      </c>
      <c r="G313">
        <v>7955</v>
      </c>
      <c r="H313">
        <v>1169381</v>
      </c>
      <c r="I313" s="4">
        <f>IFERROR(E313*(1-$S$1)/C312*(1+$S$1)-1,0)</f>
        <v>1.2525696271927789E-3</v>
      </c>
      <c r="J313">
        <f t="shared" si="22"/>
        <v>8000</v>
      </c>
      <c r="K313" s="4">
        <f t="shared" si="23"/>
        <v>1.2525696271927789E-3</v>
      </c>
      <c r="L313">
        <f t="shared" si="24"/>
        <v>1.4672815371476873</v>
      </c>
      <c r="M313">
        <f t="shared" si="21"/>
        <v>1.4672815371476873</v>
      </c>
      <c r="N313" s="4">
        <f t="shared" si="20"/>
        <v>0</v>
      </c>
    </row>
    <row r="314" spans="1:14">
      <c r="A314" s="1">
        <v>312</v>
      </c>
      <c r="B314" t="s">
        <v>322</v>
      </c>
      <c r="C314">
        <v>8065</v>
      </c>
      <c r="D314">
        <v>40</v>
      </c>
      <c r="E314">
        <v>8015</v>
      </c>
      <c r="F314">
        <v>8115</v>
      </c>
      <c r="G314">
        <v>8010</v>
      </c>
      <c r="H314">
        <v>1683220</v>
      </c>
      <c r="I314" s="4">
        <f>IFERROR(E314*(1-$S$1)/C313*(1+$S$1)-1,0)</f>
        <v>-1.2466677180685837E-3</v>
      </c>
      <c r="J314">
        <f t="shared" si="22"/>
        <v>8023.333333333333</v>
      </c>
      <c r="K314" s="4">
        <f t="shared" si="23"/>
        <v>-1.2466677180685837E-3</v>
      </c>
      <c r="L314">
        <f t="shared" si="24"/>
        <v>1.4654523246220073</v>
      </c>
      <c r="M314">
        <f t="shared" si="21"/>
        <v>1.4672815371476873</v>
      </c>
      <c r="N314" s="4">
        <f t="shared" si="20"/>
        <v>-1.2466677180685837E-3</v>
      </c>
    </row>
    <row r="315" spans="1:14">
      <c r="A315" s="1">
        <v>313</v>
      </c>
      <c r="B315" t="s">
        <v>323</v>
      </c>
      <c r="C315">
        <v>8190</v>
      </c>
      <c r="D315">
        <v>125</v>
      </c>
      <c r="E315">
        <v>8080</v>
      </c>
      <c r="F315">
        <v>8205</v>
      </c>
      <c r="G315">
        <v>8065</v>
      </c>
      <c r="H315">
        <v>2103539</v>
      </c>
      <c r="I315" s="4">
        <f>IFERROR(E315*(1-$S$1)/C314*(1+$S$1)-1,0)</f>
        <v>1.8593248605083268E-3</v>
      </c>
      <c r="J315">
        <f t="shared" si="22"/>
        <v>8093.333333333333</v>
      </c>
      <c r="K315" s="4">
        <f t="shared" si="23"/>
        <v>1.8593248605083268E-3</v>
      </c>
      <c r="L315">
        <f t="shared" si="24"/>
        <v>1.4681770765610667</v>
      </c>
      <c r="M315">
        <f t="shared" si="21"/>
        <v>1.4681770765610667</v>
      </c>
      <c r="N315" s="4">
        <f t="shared" si="20"/>
        <v>0</v>
      </c>
    </row>
    <row r="316" spans="1:14">
      <c r="A316" s="1">
        <v>314</v>
      </c>
      <c r="B316" t="s">
        <v>324</v>
      </c>
      <c r="C316">
        <v>8230</v>
      </c>
      <c r="D316">
        <v>40</v>
      </c>
      <c r="E316">
        <v>8235</v>
      </c>
      <c r="F316">
        <v>8245</v>
      </c>
      <c r="G316">
        <v>8175</v>
      </c>
      <c r="H316">
        <v>1139889</v>
      </c>
      <c r="I316" s="4">
        <f>IFERROR(E316*(1-$S$1)/C315*(1+$S$1)-1,0)</f>
        <v>5.4939399038462788E-3</v>
      </c>
      <c r="J316">
        <f t="shared" si="22"/>
        <v>8161.666666666667</v>
      </c>
      <c r="K316" s="4">
        <f t="shared" si="23"/>
        <v>5.4939399038462788E-3</v>
      </c>
      <c r="L316">
        <f t="shared" si="24"/>
        <v>1.4762431531878979</v>
      </c>
      <c r="M316">
        <f t="shared" si="21"/>
        <v>1.4762431531878979</v>
      </c>
      <c r="N316" s="4">
        <f t="shared" si="20"/>
        <v>0</v>
      </c>
    </row>
    <row r="317" spans="1:14">
      <c r="A317" s="1">
        <v>315</v>
      </c>
      <c r="B317" t="s">
        <v>325</v>
      </c>
      <c r="C317">
        <v>8220</v>
      </c>
      <c r="D317">
        <v>10</v>
      </c>
      <c r="E317">
        <v>8245</v>
      </c>
      <c r="F317">
        <v>8255</v>
      </c>
      <c r="G317">
        <v>8200</v>
      </c>
      <c r="H317">
        <v>1143538</v>
      </c>
      <c r="I317" s="4">
        <f>IFERROR(E317*(1-$S$1)/C316*(1+$S$1)-1,0)</f>
        <v>1.8220367178007901E-3</v>
      </c>
      <c r="J317">
        <f t="shared" si="22"/>
        <v>8213.3333333333339</v>
      </c>
      <c r="K317" s="4">
        <f t="shared" si="23"/>
        <v>1.8220367178007901E-3</v>
      </c>
      <c r="L317">
        <f t="shared" si="24"/>
        <v>1.4789329224174084</v>
      </c>
      <c r="M317">
        <f t="shared" si="21"/>
        <v>1.4789329224174084</v>
      </c>
      <c r="N317" s="4">
        <f t="shared" si="20"/>
        <v>0</v>
      </c>
    </row>
    <row r="318" spans="1:14">
      <c r="A318" s="1">
        <v>316</v>
      </c>
      <c r="B318" t="s">
        <v>326</v>
      </c>
      <c r="C318">
        <v>8355</v>
      </c>
      <c r="D318">
        <v>135</v>
      </c>
      <c r="E318">
        <v>8240</v>
      </c>
      <c r="F318">
        <v>8385</v>
      </c>
      <c r="G318">
        <v>8220</v>
      </c>
      <c r="H318">
        <v>3343334</v>
      </c>
      <c r="I318" s="4">
        <f>IFERROR(E318*(1-$S$1)/C317*(1+$S$1)-1,0)</f>
        <v>2.4325261557176514E-3</v>
      </c>
      <c r="J318">
        <f t="shared" si="22"/>
        <v>8268.3333333333339</v>
      </c>
      <c r="K318" s="4">
        <f t="shared" si="23"/>
        <v>2.4325261557176514E-3</v>
      </c>
      <c r="L318">
        <f t="shared" si="24"/>
        <v>1.4825304654337406</v>
      </c>
      <c r="M318">
        <f t="shared" si="21"/>
        <v>1.4825304654337406</v>
      </c>
      <c r="N318" s="4">
        <f t="shared" si="20"/>
        <v>0</v>
      </c>
    </row>
    <row r="319" spans="1:14">
      <c r="A319" s="1">
        <v>317</v>
      </c>
      <c r="B319" t="s">
        <v>327</v>
      </c>
      <c r="C319">
        <v>8705</v>
      </c>
      <c r="D319">
        <v>350</v>
      </c>
      <c r="E319">
        <v>8385</v>
      </c>
      <c r="F319">
        <v>8715</v>
      </c>
      <c r="G319">
        <v>8370</v>
      </c>
      <c r="H319">
        <v>5320764</v>
      </c>
      <c r="I319" s="4">
        <f>IFERROR(E319*(1-$S$1)/C318*(1+$S$1)-1,0)</f>
        <v>3.5900997531417289E-3</v>
      </c>
      <c r="J319">
        <f t="shared" si="22"/>
        <v>8426.6666666666661</v>
      </c>
      <c r="K319" s="4">
        <f t="shared" si="23"/>
        <v>3.5900997531417289E-3</v>
      </c>
      <c r="L319">
        <f t="shared" si="24"/>
        <v>1.4878528976917194</v>
      </c>
      <c r="M319">
        <f t="shared" si="21"/>
        <v>1.4878528976917194</v>
      </c>
      <c r="N319" s="4">
        <f t="shared" si="20"/>
        <v>0</v>
      </c>
    </row>
    <row r="320" spans="1:14">
      <c r="A320" s="1">
        <v>318</v>
      </c>
      <c r="B320" t="s">
        <v>328</v>
      </c>
      <c r="C320">
        <v>8695</v>
      </c>
      <c r="D320">
        <v>10</v>
      </c>
      <c r="E320">
        <v>8685</v>
      </c>
      <c r="F320">
        <v>8790</v>
      </c>
      <c r="G320">
        <v>8595</v>
      </c>
      <c r="H320">
        <v>3766804</v>
      </c>
      <c r="I320" s="4">
        <f>IFERROR(E320*(1-$S$1)/C319*(1+$S$1)-1,0)</f>
        <v>-2.2980913627225208E-3</v>
      </c>
      <c r="J320">
        <f t="shared" si="22"/>
        <v>8585</v>
      </c>
      <c r="K320" s="4">
        <f t="shared" si="23"/>
        <v>-2.2980913627225208E-3</v>
      </c>
      <c r="L320">
        <f t="shared" si="24"/>
        <v>1.4844336757985324</v>
      </c>
      <c r="M320">
        <f t="shared" si="21"/>
        <v>1.4878528976917194</v>
      </c>
      <c r="N320" s="4">
        <f t="shared" si="20"/>
        <v>-2.2980913627225208E-3</v>
      </c>
    </row>
    <row r="321" spans="1:14">
      <c r="A321" s="1">
        <v>319</v>
      </c>
      <c r="B321" t="s">
        <v>329</v>
      </c>
      <c r="C321">
        <v>8735</v>
      </c>
      <c r="D321">
        <v>40</v>
      </c>
      <c r="E321">
        <v>8720</v>
      </c>
      <c r="F321">
        <v>8800</v>
      </c>
      <c r="G321">
        <v>8615</v>
      </c>
      <c r="H321">
        <v>4011729</v>
      </c>
      <c r="I321" s="4">
        <f>IFERROR(E321*(1-$S$1)/C320*(1+$S$1)-1,0)</f>
        <v>2.8746515238642356E-3</v>
      </c>
      <c r="J321">
        <f t="shared" si="22"/>
        <v>8711.6666666666661</v>
      </c>
      <c r="K321" s="4">
        <f t="shared" si="23"/>
        <v>2.8746515238642356E-3</v>
      </c>
      <c r="L321">
        <f t="shared" si="24"/>
        <v>1.4887009053267419</v>
      </c>
      <c r="M321">
        <f t="shared" si="21"/>
        <v>1.4887009053267419</v>
      </c>
      <c r="N321" s="4">
        <f t="shared" si="20"/>
        <v>0</v>
      </c>
    </row>
    <row r="322" spans="1:14">
      <c r="A322" s="1">
        <v>320</v>
      </c>
      <c r="B322" t="s">
        <v>330</v>
      </c>
      <c r="C322">
        <v>8820</v>
      </c>
      <c r="D322">
        <v>85</v>
      </c>
      <c r="E322">
        <v>8710</v>
      </c>
      <c r="F322">
        <v>8835</v>
      </c>
      <c r="G322">
        <v>8605</v>
      </c>
      <c r="H322">
        <v>3426924</v>
      </c>
      <c r="I322" s="4">
        <f>IFERROR(E322*(1-$S$1)/C321*(1+$S$1)-1,0)</f>
        <v>-2.8626101173439E-3</v>
      </c>
      <c r="J322">
        <f t="shared" si="22"/>
        <v>8750</v>
      </c>
      <c r="K322" s="4">
        <f t="shared" si="23"/>
        <v>-2.8626101173439E-3</v>
      </c>
      <c r="L322">
        <f t="shared" si="24"/>
        <v>1.4844393350534546</v>
      </c>
      <c r="M322">
        <f t="shared" si="21"/>
        <v>1.4887009053267419</v>
      </c>
      <c r="N322" s="4">
        <f t="shared" si="20"/>
        <v>-2.8626101173439E-3</v>
      </c>
    </row>
    <row r="323" spans="1:14">
      <c r="A323" s="1">
        <v>321</v>
      </c>
      <c r="B323" t="s">
        <v>331</v>
      </c>
      <c r="C323">
        <v>8870</v>
      </c>
      <c r="D323">
        <v>50</v>
      </c>
      <c r="E323">
        <v>8850</v>
      </c>
      <c r="F323">
        <v>8880</v>
      </c>
      <c r="G323">
        <v>8785</v>
      </c>
      <c r="H323">
        <v>3004284</v>
      </c>
      <c r="I323" s="4">
        <f>IFERROR(E323*(1-$S$1)/C322*(1+$S$1)-1,0)</f>
        <v>3.4007961309523438E-3</v>
      </c>
      <c r="J323">
        <f t="shared" si="22"/>
        <v>8808.3333333333339</v>
      </c>
      <c r="K323" s="4">
        <f t="shared" si="23"/>
        <v>3.4007961309523438E-3</v>
      </c>
      <c r="L323">
        <f t="shared" si="24"/>
        <v>1.4894876106007378</v>
      </c>
      <c r="M323">
        <f t="shared" si="21"/>
        <v>1.4894876106007378</v>
      </c>
      <c r="N323" s="4">
        <f t="shared" ref="N323:N386" si="25">L323/M323-1</f>
        <v>0</v>
      </c>
    </row>
    <row r="324" spans="1:14">
      <c r="A324" s="1">
        <v>322</v>
      </c>
      <c r="B324" t="s">
        <v>332</v>
      </c>
      <c r="C324">
        <v>8450</v>
      </c>
      <c r="D324">
        <v>420</v>
      </c>
      <c r="E324">
        <v>8850</v>
      </c>
      <c r="F324">
        <v>8855</v>
      </c>
      <c r="G324">
        <v>8450</v>
      </c>
      <c r="H324">
        <v>5525435</v>
      </c>
      <c r="I324" s="4">
        <f>IFERROR(E324*(1-$S$1)/C323*(1+$S$1)-1,0)</f>
        <v>-2.2553526634724319E-3</v>
      </c>
      <c r="J324">
        <f t="shared" si="22"/>
        <v>8713.3333333333339</v>
      </c>
      <c r="K324" s="4">
        <f t="shared" si="23"/>
        <v>0</v>
      </c>
      <c r="L324">
        <f t="shared" si="24"/>
        <v>1.4894876106007378</v>
      </c>
      <c r="M324">
        <f t="shared" ref="M324:M387" si="26">MAX(L324,M323)</f>
        <v>1.4894876106007378</v>
      </c>
      <c r="N324" s="4">
        <f t="shared" si="25"/>
        <v>0</v>
      </c>
    </row>
    <row r="325" spans="1:14">
      <c r="A325" s="1">
        <v>323</v>
      </c>
      <c r="B325" t="s">
        <v>333</v>
      </c>
      <c r="C325">
        <v>8580</v>
      </c>
      <c r="D325">
        <v>130</v>
      </c>
      <c r="E325">
        <v>8450</v>
      </c>
      <c r="F325">
        <v>8635</v>
      </c>
      <c r="G325">
        <v>8350</v>
      </c>
      <c r="H325">
        <v>4810931</v>
      </c>
      <c r="I325" s="4">
        <f>IFERROR(E325*(1-$S$1)/C324*(1+$S$1)-1,0)</f>
        <v>-5.6249999991209165E-7</v>
      </c>
      <c r="J325">
        <f t="shared" ref="J325:J388" si="27">AVERAGE(C323:C325)</f>
        <v>8633.3333333333339</v>
      </c>
      <c r="K325" s="4">
        <f t="shared" ref="K325:K388" si="28">IF(C325&gt;J325, I325, 0)</f>
        <v>0</v>
      </c>
      <c r="L325">
        <f t="shared" ref="L325:L388" si="29">L324*(1+K325)</f>
        <v>1.4894876106007378</v>
      </c>
      <c r="M325">
        <f t="shared" si="26"/>
        <v>1.4894876106007378</v>
      </c>
      <c r="N325" s="4">
        <f t="shared" si="25"/>
        <v>0</v>
      </c>
    </row>
    <row r="326" spans="1:14">
      <c r="A326" s="1">
        <v>324</v>
      </c>
      <c r="B326" t="s">
        <v>334</v>
      </c>
      <c r="C326">
        <v>8570</v>
      </c>
      <c r="D326">
        <v>10</v>
      </c>
      <c r="E326">
        <v>8580</v>
      </c>
      <c r="F326">
        <v>8620</v>
      </c>
      <c r="G326">
        <v>8500</v>
      </c>
      <c r="H326">
        <v>1647939</v>
      </c>
      <c r="I326" s="4">
        <f>IFERROR(E326*(1-$S$1)/C325*(1+$S$1)-1,0)</f>
        <v>-5.6249999991209165E-7</v>
      </c>
      <c r="J326">
        <f t="shared" si="27"/>
        <v>8533.3333333333339</v>
      </c>
      <c r="K326" s="4">
        <f t="shared" si="28"/>
        <v>-5.6249999991209165E-7</v>
      </c>
      <c r="L326">
        <f t="shared" si="29"/>
        <v>1.4894867727639569</v>
      </c>
      <c r="M326">
        <f t="shared" si="26"/>
        <v>1.4894876106007378</v>
      </c>
      <c r="N326" s="4">
        <f t="shared" si="25"/>
        <v>-5.6249999991209165E-7</v>
      </c>
    </row>
    <row r="327" spans="1:14">
      <c r="A327" s="1">
        <v>325</v>
      </c>
      <c r="B327" t="s">
        <v>335</v>
      </c>
      <c r="C327">
        <v>8655</v>
      </c>
      <c r="D327">
        <v>85</v>
      </c>
      <c r="E327">
        <v>8570</v>
      </c>
      <c r="F327">
        <v>8670</v>
      </c>
      <c r="G327">
        <v>8545</v>
      </c>
      <c r="H327">
        <v>2561635</v>
      </c>
      <c r="I327" s="4">
        <f>IFERROR(E327*(1-$S$1)/C326*(1+$S$1)-1,0)</f>
        <v>-5.6250000002311396E-7</v>
      </c>
      <c r="J327">
        <f t="shared" si="27"/>
        <v>8601.6666666666661</v>
      </c>
      <c r="K327" s="4">
        <f t="shared" si="28"/>
        <v>-5.6250000002311396E-7</v>
      </c>
      <c r="L327">
        <f t="shared" si="29"/>
        <v>1.4894859349276472</v>
      </c>
      <c r="M327">
        <f t="shared" si="26"/>
        <v>1.4894876106007378</v>
      </c>
      <c r="N327" s="4">
        <f t="shared" si="25"/>
        <v>-1.1249996835216436E-6</v>
      </c>
    </row>
    <row r="328" spans="1:14">
      <c r="A328" s="1">
        <v>326</v>
      </c>
      <c r="B328" t="s">
        <v>336</v>
      </c>
      <c r="C328">
        <v>8520</v>
      </c>
      <c r="D328">
        <v>135</v>
      </c>
      <c r="E328">
        <v>8595</v>
      </c>
      <c r="F328">
        <v>8690</v>
      </c>
      <c r="G328">
        <v>8505</v>
      </c>
      <c r="H328">
        <v>2843825</v>
      </c>
      <c r="I328" s="4">
        <f>IFERROR(E328*(1-$S$1)/C327*(1+$S$1)-1,0)</f>
        <v>-6.9329676126517192E-3</v>
      </c>
      <c r="J328">
        <f t="shared" si="27"/>
        <v>8581.6666666666661</v>
      </c>
      <c r="K328" s="4">
        <f t="shared" si="28"/>
        <v>0</v>
      </c>
      <c r="L328">
        <f t="shared" si="29"/>
        <v>1.4894859349276472</v>
      </c>
      <c r="M328">
        <f t="shared" si="26"/>
        <v>1.4894876106007378</v>
      </c>
      <c r="N328" s="4">
        <f t="shared" si="25"/>
        <v>-1.1249996835216436E-6</v>
      </c>
    </row>
    <row r="329" spans="1:14">
      <c r="A329" s="1">
        <v>327</v>
      </c>
      <c r="B329" t="s">
        <v>337</v>
      </c>
      <c r="C329">
        <v>8785</v>
      </c>
      <c r="D329">
        <v>265</v>
      </c>
      <c r="E329">
        <v>8565</v>
      </c>
      <c r="F329">
        <v>8800</v>
      </c>
      <c r="G329">
        <v>8565</v>
      </c>
      <c r="H329">
        <v>2709956</v>
      </c>
      <c r="I329" s="4">
        <f>IFERROR(E329*(1-$S$1)/C328*(1+$S$1)-1,0)</f>
        <v>5.2811246698944991E-3</v>
      </c>
      <c r="J329">
        <f t="shared" si="27"/>
        <v>8653.3333333333339</v>
      </c>
      <c r="K329" s="4">
        <f t="shared" si="28"/>
        <v>5.2811246698944991E-3</v>
      </c>
      <c r="L329">
        <f t="shared" si="29"/>
        <v>1.4973520958440545</v>
      </c>
      <c r="M329">
        <f t="shared" si="26"/>
        <v>1.4973520958440545</v>
      </c>
      <c r="N329" s="4">
        <f t="shared" si="25"/>
        <v>0</v>
      </c>
    </row>
    <row r="330" spans="1:14">
      <c r="A330" s="1">
        <v>328</v>
      </c>
      <c r="B330" t="s">
        <v>338</v>
      </c>
      <c r="C330">
        <v>8900</v>
      </c>
      <c r="D330">
        <v>115</v>
      </c>
      <c r="E330">
        <v>8855</v>
      </c>
      <c r="F330">
        <v>8900</v>
      </c>
      <c r="G330">
        <v>8775</v>
      </c>
      <c r="H330">
        <v>3779049</v>
      </c>
      <c r="I330" s="4">
        <f>IFERROR(E330*(1-$S$1)/C329*(1+$S$1)-1,0)</f>
        <v>7.9675605079680967E-3</v>
      </c>
      <c r="J330">
        <f t="shared" si="27"/>
        <v>8735</v>
      </c>
      <c r="K330" s="4">
        <f t="shared" si="28"/>
        <v>7.9675605079680967E-3</v>
      </c>
      <c r="L330">
        <f t="shared" si="29"/>
        <v>1.5092823392694248</v>
      </c>
      <c r="M330">
        <f t="shared" si="26"/>
        <v>1.5092823392694248</v>
      </c>
      <c r="N330" s="4">
        <f t="shared" si="25"/>
        <v>0</v>
      </c>
    </row>
    <row r="331" spans="1:14">
      <c r="A331" s="1">
        <v>329</v>
      </c>
      <c r="B331" t="s">
        <v>339</v>
      </c>
      <c r="C331">
        <v>8925</v>
      </c>
      <c r="D331">
        <v>25</v>
      </c>
      <c r="E331">
        <v>8895</v>
      </c>
      <c r="F331">
        <v>8940</v>
      </c>
      <c r="G331">
        <v>8820</v>
      </c>
      <c r="H331">
        <v>2646731</v>
      </c>
      <c r="I331" s="4">
        <f>IFERROR(E331*(1-$S$1)/C330*(1+$S$1)-1,0)</f>
        <v>-5.6235993679765173E-4</v>
      </c>
      <c r="J331">
        <f t="shared" si="27"/>
        <v>8870</v>
      </c>
      <c r="K331" s="4">
        <f t="shared" si="28"/>
        <v>-5.6235993679765173E-4</v>
      </c>
      <c r="L331">
        <f t="shared" si="29"/>
        <v>1.5084335793485035</v>
      </c>
      <c r="M331">
        <f t="shared" si="26"/>
        <v>1.5092823392694248</v>
      </c>
      <c r="N331" s="4">
        <f t="shared" si="25"/>
        <v>-5.623599367975407E-4</v>
      </c>
    </row>
    <row r="332" spans="1:14">
      <c r="A332" s="1">
        <v>330</v>
      </c>
      <c r="B332" t="s">
        <v>340</v>
      </c>
      <c r="C332">
        <v>8920</v>
      </c>
      <c r="D332">
        <v>5</v>
      </c>
      <c r="E332">
        <v>8910</v>
      </c>
      <c r="F332">
        <v>9000</v>
      </c>
      <c r="G332">
        <v>8900</v>
      </c>
      <c r="H332">
        <v>2951398</v>
      </c>
      <c r="I332" s="4">
        <f>IFERROR(E332*(1-$S$1)/C331*(1+$S$1)-1,0)</f>
        <v>-1.681233823529471E-3</v>
      </c>
      <c r="J332">
        <f t="shared" si="27"/>
        <v>8915</v>
      </c>
      <c r="K332" s="4">
        <f t="shared" si="28"/>
        <v>-1.681233823529471E-3</v>
      </c>
      <c r="L332">
        <f t="shared" si="29"/>
        <v>1.5058975497943552</v>
      </c>
      <c r="M332">
        <f t="shared" si="26"/>
        <v>1.5092823392694248</v>
      </c>
      <c r="N332" s="4">
        <f t="shared" si="25"/>
        <v>-2.2426483017803367E-3</v>
      </c>
    </row>
    <row r="333" spans="1:14">
      <c r="A333" s="1">
        <v>331</v>
      </c>
      <c r="B333" t="s">
        <v>341</v>
      </c>
      <c r="C333">
        <v>8875</v>
      </c>
      <c r="D333">
        <v>45</v>
      </c>
      <c r="E333">
        <v>8945</v>
      </c>
      <c r="F333">
        <v>8985</v>
      </c>
      <c r="G333">
        <v>8820</v>
      </c>
      <c r="H333">
        <v>1909283</v>
      </c>
      <c r="I333" s="4">
        <f>IFERROR(E333*(1-$S$1)/C332*(1+$S$1)-1,0)</f>
        <v>2.8021265064461787E-3</v>
      </c>
      <c r="J333">
        <f t="shared" si="27"/>
        <v>8906.6666666666661</v>
      </c>
      <c r="K333" s="4">
        <f t="shared" si="28"/>
        <v>0</v>
      </c>
      <c r="L333">
        <f t="shared" si="29"/>
        <v>1.5058975497943552</v>
      </c>
      <c r="M333">
        <f t="shared" si="26"/>
        <v>1.5092823392694248</v>
      </c>
      <c r="N333" s="4">
        <f t="shared" si="25"/>
        <v>-2.2426483017803367E-3</v>
      </c>
    </row>
    <row r="334" spans="1:14">
      <c r="A334" s="1">
        <v>332</v>
      </c>
      <c r="B334" t="s">
        <v>342</v>
      </c>
      <c r="C334">
        <v>8725</v>
      </c>
      <c r="D334">
        <v>150</v>
      </c>
      <c r="E334">
        <v>8900</v>
      </c>
      <c r="F334">
        <v>8925</v>
      </c>
      <c r="G334">
        <v>8715</v>
      </c>
      <c r="H334">
        <v>1812961</v>
      </c>
      <c r="I334" s="4">
        <f>IFERROR(E334*(1-$S$1)/C333*(1+$S$1)-1,0)</f>
        <v>2.8163373239435963E-3</v>
      </c>
      <c r="J334">
        <f t="shared" si="27"/>
        <v>8840</v>
      </c>
      <c r="K334" s="4">
        <f t="shared" si="28"/>
        <v>0</v>
      </c>
      <c r="L334">
        <f t="shared" si="29"/>
        <v>1.5058975497943552</v>
      </c>
      <c r="M334">
        <f t="shared" si="26"/>
        <v>1.5092823392694248</v>
      </c>
      <c r="N334" s="4">
        <f t="shared" si="25"/>
        <v>-2.2426483017803367E-3</v>
      </c>
    </row>
    <row r="335" spans="1:14">
      <c r="A335" s="1">
        <v>333</v>
      </c>
      <c r="B335" t="s">
        <v>343</v>
      </c>
      <c r="C335">
        <v>8870</v>
      </c>
      <c r="D335">
        <v>145</v>
      </c>
      <c r="E335">
        <v>8785</v>
      </c>
      <c r="F335">
        <v>8870</v>
      </c>
      <c r="G335">
        <v>8775</v>
      </c>
      <c r="H335">
        <v>1869888</v>
      </c>
      <c r="I335" s="4">
        <f>IFERROR(E335*(1-$S$1)/C334*(1+$S$1)-1,0)</f>
        <v>6.876224462750713E-3</v>
      </c>
      <c r="J335">
        <f t="shared" si="27"/>
        <v>8823.3333333333339</v>
      </c>
      <c r="K335" s="4">
        <f t="shared" si="28"/>
        <v>6.876224462750713E-3</v>
      </c>
      <c r="L335">
        <f t="shared" si="29"/>
        <v>1.5162524393646475</v>
      </c>
      <c r="M335">
        <f t="shared" si="26"/>
        <v>1.5162524393646475</v>
      </c>
      <c r="N335" s="4">
        <f t="shared" si="25"/>
        <v>0</v>
      </c>
    </row>
    <row r="336" spans="1:14">
      <c r="A336" s="1">
        <v>334</v>
      </c>
      <c r="B336" t="s">
        <v>344</v>
      </c>
      <c r="C336">
        <v>8925</v>
      </c>
      <c r="D336">
        <v>55</v>
      </c>
      <c r="E336">
        <v>8935</v>
      </c>
      <c r="F336">
        <v>8980</v>
      </c>
      <c r="G336">
        <v>8915</v>
      </c>
      <c r="H336">
        <v>1870496</v>
      </c>
      <c r="I336" s="4">
        <f>IFERROR(E336*(1-$S$1)/C335*(1+$S$1)-1,0)</f>
        <v>7.3275055312851389E-3</v>
      </c>
      <c r="J336">
        <f t="shared" si="27"/>
        <v>8840</v>
      </c>
      <c r="K336" s="4">
        <f t="shared" si="28"/>
        <v>7.3275055312851389E-3</v>
      </c>
      <c r="L336">
        <f t="shared" si="29"/>
        <v>1.5273627875009166</v>
      </c>
      <c r="M336">
        <f t="shared" si="26"/>
        <v>1.5273627875009166</v>
      </c>
      <c r="N336" s="4">
        <f t="shared" si="25"/>
        <v>0</v>
      </c>
    </row>
    <row r="337" spans="1:14">
      <c r="A337" s="1">
        <v>335</v>
      </c>
      <c r="B337" t="s">
        <v>345</v>
      </c>
      <c r="C337">
        <v>8805</v>
      </c>
      <c r="D337">
        <v>120</v>
      </c>
      <c r="E337">
        <v>8925</v>
      </c>
      <c r="F337">
        <v>8945</v>
      </c>
      <c r="G337">
        <v>8805</v>
      </c>
      <c r="H337">
        <v>1769843</v>
      </c>
      <c r="I337" s="4">
        <f>IFERROR(E337*(1-$S$1)/C336*(1+$S$1)-1,0)</f>
        <v>-5.6250000002311396E-7</v>
      </c>
      <c r="J337">
        <f t="shared" si="27"/>
        <v>8866.6666666666661</v>
      </c>
      <c r="K337" s="4">
        <f t="shared" si="28"/>
        <v>0</v>
      </c>
      <c r="L337">
        <f t="shared" si="29"/>
        <v>1.5273627875009166</v>
      </c>
      <c r="M337">
        <f t="shared" si="26"/>
        <v>1.5273627875009166</v>
      </c>
      <c r="N337" s="4">
        <f t="shared" si="25"/>
        <v>0</v>
      </c>
    </row>
    <row r="338" spans="1:14">
      <c r="A338" s="1">
        <v>336</v>
      </c>
      <c r="B338" t="s">
        <v>346</v>
      </c>
      <c r="C338">
        <v>8785</v>
      </c>
      <c r="D338">
        <v>20</v>
      </c>
      <c r="E338">
        <v>8825</v>
      </c>
      <c r="F338">
        <v>8905</v>
      </c>
      <c r="G338">
        <v>8695</v>
      </c>
      <c r="H338">
        <v>3131071</v>
      </c>
      <c r="I338" s="4">
        <f>IFERROR(E338*(1-$S$1)/C337*(1+$S$1)-1,0)</f>
        <v>2.270872906019461E-3</v>
      </c>
      <c r="J338">
        <f t="shared" si="27"/>
        <v>8838.3333333333339</v>
      </c>
      <c r="K338" s="4">
        <f t="shared" si="28"/>
        <v>0</v>
      </c>
      <c r="L338">
        <f t="shared" si="29"/>
        <v>1.5273627875009166</v>
      </c>
      <c r="M338">
        <f t="shared" si="26"/>
        <v>1.5273627875009166</v>
      </c>
      <c r="N338" s="4">
        <f t="shared" si="25"/>
        <v>0</v>
      </c>
    </row>
    <row r="339" spans="1:14">
      <c r="A339" s="1">
        <v>337</v>
      </c>
      <c r="B339" t="s">
        <v>347</v>
      </c>
      <c r="C339">
        <v>8775</v>
      </c>
      <c r="D339">
        <v>10</v>
      </c>
      <c r="E339">
        <v>8785</v>
      </c>
      <c r="F339">
        <v>8875</v>
      </c>
      <c r="G339">
        <v>8740</v>
      </c>
      <c r="H339">
        <v>1867827</v>
      </c>
      <c r="I339" s="4">
        <f>IFERROR(E339*(1-$S$1)/C338*(1+$S$1)-1,0)</f>
        <v>-5.6250000013413626E-7</v>
      </c>
      <c r="J339">
        <f t="shared" si="27"/>
        <v>8788.3333333333339</v>
      </c>
      <c r="K339" s="4">
        <f t="shared" si="28"/>
        <v>0</v>
      </c>
      <c r="L339">
        <f t="shared" si="29"/>
        <v>1.5273627875009166</v>
      </c>
      <c r="M339">
        <f t="shared" si="26"/>
        <v>1.5273627875009166</v>
      </c>
      <c r="N339" s="4">
        <f t="shared" si="25"/>
        <v>0</v>
      </c>
    </row>
    <row r="340" spans="1:14">
      <c r="A340" s="1">
        <v>338</v>
      </c>
      <c r="B340" t="s">
        <v>348</v>
      </c>
      <c r="C340">
        <v>9090</v>
      </c>
      <c r="D340">
        <v>315</v>
      </c>
      <c r="E340">
        <v>8820</v>
      </c>
      <c r="F340">
        <v>9090</v>
      </c>
      <c r="G340">
        <v>8805</v>
      </c>
      <c r="H340">
        <v>2612668</v>
      </c>
      <c r="I340" s="4">
        <f>IFERROR(E340*(1-$S$1)/C339*(1+$S$1)-1,0)</f>
        <v>5.1276397435897625E-3</v>
      </c>
      <c r="J340">
        <f t="shared" si="27"/>
        <v>8883.3333333333339</v>
      </c>
      <c r="K340" s="4">
        <f t="shared" si="28"/>
        <v>5.1276397435897625E-3</v>
      </c>
      <c r="L340">
        <f t="shared" si="29"/>
        <v>1.5351945536329863</v>
      </c>
      <c r="M340">
        <f t="shared" si="26"/>
        <v>1.5351945536329863</v>
      </c>
      <c r="N340" s="4">
        <f t="shared" si="25"/>
        <v>0</v>
      </c>
    </row>
    <row r="341" spans="1:14">
      <c r="A341" s="1">
        <v>339</v>
      </c>
      <c r="B341" t="s">
        <v>349</v>
      </c>
      <c r="C341">
        <v>9490</v>
      </c>
      <c r="D341">
        <v>400</v>
      </c>
      <c r="E341">
        <v>9160</v>
      </c>
      <c r="F341">
        <v>9490</v>
      </c>
      <c r="G341">
        <v>9160</v>
      </c>
      <c r="H341">
        <v>3986488</v>
      </c>
      <c r="I341" s="4">
        <f>IFERROR(E341*(1-$S$1)/C340*(1+$S$1)-1,0)</f>
        <v>7.7002032453246105E-3</v>
      </c>
      <c r="J341">
        <f t="shared" si="27"/>
        <v>9118.3333333333339</v>
      </c>
      <c r="K341" s="4">
        <f t="shared" si="28"/>
        <v>7.7002032453246105E-3</v>
      </c>
      <c r="L341">
        <f t="shared" si="29"/>
        <v>1.5470158637170757</v>
      </c>
      <c r="M341">
        <f t="shared" si="26"/>
        <v>1.5470158637170757</v>
      </c>
      <c r="N341" s="4">
        <f t="shared" si="25"/>
        <v>0</v>
      </c>
    </row>
    <row r="342" spans="1:14">
      <c r="A342" s="1">
        <v>340</v>
      </c>
      <c r="B342" t="s">
        <v>350</v>
      </c>
      <c r="C342">
        <v>9435</v>
      </c>
      <c r="D342">
        <v>55</v>
      </c>
      <c r="E342">
        <v>9570</v>
      </c>
      <c r="F342">
        <v>9650</v>
      </c>
      <c r="G342">
        <v>9330</v>
      </c>
      <c r="H342">
        <v>4895568</v>
      </c>
      <c r="I342" s="4">
        <f>IFERROR(E342*(1-$S$1)/C341*(1+$S$1)-1,0)</f>
        <v>8.4293589963120308E-3</v>
      </c>
      <c r="J342">
        <f t="shared" si="27"/>
        <v>9338.3333333333339</v>
      </c>
      <c r="K342" s="4">
        <f t="shared" si="28"/>
        <v>8.4293589963120308E-3</v>
      </c>
      <c r="L342">
        <f t="shared" si="29"/>
        <v>1.5600562158053366</v>
      </c>
      <c r="M342">
        <f t="shared" si="26"/>
        <v>1.5600562158053366</v>
      </c>
      <c r="N342" s="4">
        <f t="shared" si="25"/>
        <v>0</v>
      </c>
    </row>
    <row r="343" spans="1:14">
      <c r="A343" s="1">
        <v>341</v>
      </c>
      <c r="B343" t="s">
        <v>351</v>
      </c>
      <c r="C343">
        <v>9580</v>
      </c>
      <c r="D343">
        <v>145</v>
      </c>
      <c r="E343">
        <v>9440</v>
      </c>
      <c r="F343">
        <v>9580</v>
      </c>
      <c r="G343">
        <v>9415</v>
      </c>
      <c r="H343">
        <v>2992209</v>
      </c>
      <c r="I343" s="4">
        <f>IFERROR(E343*(1-$S$1)/C342*(1+$S$1)-1,0)</f>
        <v>5.2937890832005507E-4</v>
      </c>
      <c r="J343">
        <f t="shared" si="27"/>
        <v>9501.6666666666661</v>
      </c>
      <c r="K343" s="4">
        <f t="shared" si="28"/>
        <v>5.2937890832005507E-4</v>
      </c>
      <c r="L343">
        <f t="shared" si="29"/>
        <v>1.5608820766617775</v>
      </c>
      <c r="M343">
        <f t="shared" si="26"/>
        <v>1.5608820766617775</v>
      </c>
      <c r="N343" s="4">
        <f t="shared" si="25"/>
        <v>0</v>
      </c>
    </row>
    <row r="344" spans="1:14">
      <c r="A344" s="1">
        <v>342</v>
      </c>
      <c r="B344" t="s">
        <v>352</v>
      </c>
      <c r="C344">
        <v>9370</v>
      </c>
      <c r="D344">
        <v>210</v>
      </c>
      <c r="E344">
        <v>9590</v>
      </c>
      <c r="F344">
        <v>9610</v>
      </c>
      <c r="G344">
        <v>9360</v>
      </c>
      <c r="H344">
        <v>3420815</v>
      </c>
      <c r="I344" s="4">
        <f>IFERROR(E344*(1-$S$1)/C343*(1+$S$1)-1,0)</f>
        <v>1.0432782489560033E-3</v>
      </c>
      <c r="J344">
        <f t="shared" si="27"/>
        <v>9461.6666666666661</v>
      </c>
      <c r="K344" s="4">
        <f t="shared" si="28"/>
        <v>0</v>
      </c>
      <c r="L344">
        <f t="shared" si="29"/>
        <v>1.5608820766617775</v>
      </c>
      <c r="M344">
        <f t="shared" si="26"/>
        <v>1.5608820766617775</v>
      </c>
      <c r="N344" s="4">
        <f t="shared" si="25"/>
        <v>0</v>
      </c>
    </row>
    <row r="345" spans="1:14">
      <c r="A345" s="1">
        <v>343</v>
      </c>
      <c r="B345" t="s">
        <v>353</v>
      </c>
      <c r="C345">
        <v>9455</v>
      </c>
      <c r="D345">
        <v>85</v>
      </c>
      <c r="E345">
        <v>9360</v>
      </c>
      <c r="F345">
        <v>9540</v>
      </c>
      <c r="G345">
        <v>9355</v>
      </c>
      <c r="H345">
        <v>2264980</v>
      </c>
      <c r="I345" s="4">
        <f>IFERROR(E345*(1-$S$1)/C344*(1+$S$1)-1,0)</f>
        <v>-1.0677977588047227E-3</v>
      </c>
      <c r="J345">
        <f t="shared" si="27"/>
        <v>9468.3333333333339</v>
      </c>
      <c r="K345" s="4">
        <f t="shared" si="28"/>
        <v>0</v>
      </c>
      <c r="L345">
        <f t="shared" si="29"/>
        <v>1.5608820766617775</v>
      </c>
      <c r="M345">
        <f t="shared" si="26"/>
        <v>1.5608820766617775</v>
      </c>
      <c r="N345" s="4">
        <f t="shared" si="25"/>
        <v>0</v>
      </c>
    </row>
    <row r="346" spans="1:14">
      <c r="A346" s="1">
        <v>344</v>
      </c>
      <c r="B346" t="s">
        <v>354</v>
      </c>
      <c r="C346">
        <v>9280</v>
      </c>
      <c r="D346">
        <v>175</v>
      </c>
      <c r="E346">
        <v>9505</v>
      </c>
      <c r="F346">
        <v>9560</v>
      </c>
      <c r="G346">
        <v>9250</v>
      </c>
      <c r="H346">
        <v>3700236</v>
      </c>
      <c r="I346" s="4">
        <f>IFERROR(E346*(1-$S$1)/C345*(1+$S$1)-1,0)</f>
        <v>5.2876418231095901E-3</v>
      </c>
      <c r="J346">
        <f t="shared" si="27"/>
        <v>9368.3333333333339</v>
      </c>
      <c r="K346" s="4">
        <f t="shared" si="28"/>
        <v>0</v>
      </c>
      <c r="L346">
        <f t="shared" si="29"/>
        <v>1.5608820766617775</v>
      </c>
      <c r="M346">
        <f t="shared" si="26"/>
        <v>1.5608820766617775</v>
      </c>
      <c r="N346" s="4">
        <f t="shared" si="25"/>
        <v>0</v>
      </c>
    </row>
    <row r="347" spans="1:14">
      <c r="A347" s="1">
        <v>345</v>
      </c>
      <c r="B347" t="s">
        <v>355</v>
      </c>
      <c r="C347">
        <v>9295</v>
      </c>
      <c r="D347">
        <v>15</v>
      </c>
      <c r="E347">
        <v>9280</v>
      </c>
      <c r="F347">
        <v>9380</v>
      </c>
      <c r="G347">
        <v>9240</v>
      </c>
      <c r="H347">
        <v>3319668</v>
      </c>
      <c r="I347" s="4">
        <f>IFERROR(E347*(1-$S$1)/C346*(1+$S$1)-1,0)</f>
        <v>-5.6250000013413626E-7</v>
      </c>
      <c r="J347">
        <f t="shared" si="27"/>
        <v>9343.3333333333339</v>
      </c>
      <c r="K347" s="4">
        <f t="shared" si="28"/>
        <v>0</v>
      </c>
      <c r="L347">
        <f t="shared" si="29"/>
        <v>1.5608820766617775</v>
      </c>
      <c r="M347">
        <f t="shared" si="26"/>
        <v>1.5608820766617775</v>
      </c>
      <c r="N347" s="4">
        <f t="shared" si="25"/>
        <v>0</v>
      </c>
    </row>
    <row r="348" spans="1:14">
      <c r="A348" s="1">
        <v>346</v>
      </c>
      <c r="B348" t="s">
        <v>356</v>
      </c>
      <c r="C348">
        <v>9215</v>
      </c>
      <c r="D348">
        <v>80</v>
      </c>
      <c r="E348">
        <v>9075</v>
      </c>
      <c r="F348">
        <v>9215</v>
      </c>
      <c r="G348">
        <v>9060</v>
      </c>
      <c r="H348">
        <v>2886811</v>
      </c>
      <c r="I348" s="4">
        <f>IFERROR(E348*(1-$S$1)/C347*(1+$S$1)-1,0)</f>
        <v>-2.3669188239644812E-2</v>
      </c>
      <c r="J348">
        <f t="shared" si="27"/>
        <v>9263.3333333333339</v>
      </c>
      <c r="K348" s="4">
        <f t="shared" si="28"/>
        <v>0</v>
      </c>
      <c r="L348">
        <f t="shared" si="29"/>
        <v>1.5608820766617775</v>
      </c>
      <c r="M348">
        <f t="shared" si="26"/>
        <v>1.5608820766617775</v>
      </c>
      <c r="N348" s="4">
        <f t="shared" si="25"/>
        <v>0</v>
      </c>
    </row>
    <row r="349" spans="1:14">
      <c r="A349" s="1">
        <v>347</v>
      </c>
      <c r="B349" t="s">
        <v>357</v>
      </c>
      <c r="C349">
        <v>9290</v>
      </c>
      <c r="D349">
        <v>75</v>
      </c>
      <c r="E349">
        <v>9225</v>
      </c>
      <c r="F349">
        <v>9340</v>
      </c>
      <c r="G349">
        <v>9210</v>
      </c>
      <c r="H349">
        <v>1885088</v>
      </c>
      <c r="I349" s="4">
        <f>IFERROR(E349*(1-$S$1)/C348*(1+$S$1)-1,0)</f>
        <v>1.0846240843733757E-3</v>
      </c>
      <c r="J349">
        <f t="shared" si="27"/>
        <v>9266.6666666666661</v>
      </c>
      <c r="K349" s="4">
        <f t="shared" si="28"/>
        <v>1.0846240843733757E-3</v>
      </c>
      <c r="L349">
        <f t="shared" si="29"/>
        <v>1.5625750469549915</v>
      </c>
      <c r="M349">
        <f t="shared" si="26"/>
        <v>1.5625750469549915</v>
      </c>
      <c r="N349" s="4">
        <f t="shared" si="25"/>
        <v>0</v>
      </c>
    </row>
    <row r="350" spans="1:14">
      <c r="A350" s="1">
        <v>348</v>
      </c>
      <c r="B350" t="s">
        <v>358</v>
      </c>
      <c r="C350">
        <v>9300</v>
      </c>
      <c r="D350">
        <v>10</v>
      </c>
      <c r="E350">
        <v>9355</v>
      </c>
      <c r="F350">
        <v>9370</v>
      </c>
      <c r="G350">
        <v>9265</v>
      </c>
      <c r="H350">
        <v>1123540</v>
      </c>
      <c r="I350" s="4">
        <f>IFERROR(E350*(1-$S$1)/C349*(1+$S$1)-1,0)</f>
        <v>6.9962042855220563E-3</v>
      </c>
      <c r="J350">
        <f t="shared" si="27"/>
        <v>9268.3333333333339</v>
      </c>
      <c r="K350" s="4">
        <f t="shared" si="28"/>
        <v>6.9962042855220563E-3</v>
      </c>
      <c r="L350">
        <f t="shared" si="29"/>
        <v>1.5735071411949479</v>
      </c>
      <c r="M350">
        <f t="shared" si="26"/>
        <v>1.5735071411949479</v>
      </c>
      <c r="N350" s="4">
        <f t="shared" si="25"/>
        <v>0</v>
      </c>
    </row>
    <row r="351" spans="1:14">
      <c r="A351" s="1">
        <v>349</v>
      </c>
      <c r="B351" t="s">
        <v>359</v>
      </c>
      <c r="C351">
        <v>9380</v>
      </c>
      <c r="D351">
        <v>80</v>
      </c>
      <c r="E351">
        <v>9340</v>
      </c>
      <c r="F351">
        <v>9395</v>
      </c>
      <c r="G351">
        <v>9305</v>
      </c>
      <c r="H351">
        <v>2299922</v>
      </c>
      <c r="I351" s="4">
        <f>IFERROR(E351*(1-$S$1)/C350*(1+$S$1)-1,0)</f>
        <v>4.3005103494624386E-3</v>
      </c>
      <c r="J351">
        <f t="shared" si="27"/>
        <v>9323.3333333333339</v>
      </c>
      <c r="K351" s="4">
        <f t="shared" si="28"/>
        <v>4.3005103494624386E-3</v>
      </c>
      <c r="L351">
        <f t="shared" si="29"/>
        <v>1.58027402494061</v>
      </c>
      <c r="M351">
        <f t="shared" si="26"/>
        <v>1.58027402494061</v>
      </c>
      <c r="N351" s="4">
        <f t="shared" si="25"/>
        <v>0</v>
      </c>
    </row>
    <row r="352" spans="1:14">
      <c r="A352" s="1">
        <v>350</v>
      </c>
      <c r="B352" t="s">
        <v>360</v>
      </c>
      <c r="C352">
        <v>9475</v>
      </c>
      <c r="D352">
        <v>95</v>
      </c>
      <c r="E352">
        <v>9395</v>
      </c>
      <c r="F352">
        <v>9490</v>
      </c>
      <c r="G352">
        <v>9385</v>
      </c>
      <c r="H352">
        <v>1864898</v>
      </c>
      <c r="I352" s="4">
        <f>IFERROR(E352*(1-$S$1)/C351*(1+$S$1)-1,0)</f>
        <v>1.5985837220149346E-3</v>
      </c>
      <c r="J352">
        <f t="shared" si="27"/>
        <v>9385</v>
      </c>
      <c r="K352" s="4">
        <f t="shared" si="28"/>
        <v>1.5985837220149346E-3</v>
      </c>
      <c r="L352">
        <f t="shared" si="29"/>
        <v>1.582800225273203</v>
      </c>
      <c r="M352">
        <f t="shared" si="26"/>
        <v>1.582800225273203</v>
      </c>
      <c r="N352" s="4">
        <f t="shared" si="25"/>
        <v>0</v>
      </c>
    </row>
    <row r="353" spans="1:14">
      <c r="A353" s="1">
        <v>351</v>
      </c>
      <c r="B353" t="s">
        <v>361</v>
      </c>
      <c r="C353">
        <v>9450</v>
      </c>
      <c r="D353">
        <v>25</v>
      </c>
      <c r="E353">
        <v>9525</v>
      </c>
      <c r="F353">
        <v>9540</v>
      </c>
      <c r="G353">
        <v>9410</v>
      </c>
      <c r="H353">
        <v>2059626</v>
      </c>
      <c r="I353" s="4">
        <f>IFERROR(E353*(1-$S$1)/C352*(1+$S$1)-1,0)</f>
        <v>5.276479386543409E-3</v>
      </c>
      <c r="J353">
        <f t="shared" si="27"/>
        <v>9435</v>
      </c>
      <c r="K353" s="4">
        <f t="shared" si="28"/>
        <v>5.276479386543409E-3</v>
      </c>
      <c r="L353">
        <f t="shared" si="29"/>
        <v>1.5911518380348733</v>
      </c>
      <c r="M353">
        <f t="shared" si="26"/>
        <v>1.5911518380348733</v>
      </c>
      <c r="N353" s="4">
        <f t="shared" si="25"/>
        <v>0</v>
      </c>
    </row>
    <row r="354" spans="1:14">
      <c r="A354" s="1">
        <v>352</v>
      </c>
      <c r="B354" t="s">
        <v>362</v>
      </c>
      <c r="C354">
        <v>9465</v>
      </c>
      <c r="D354">
        <v>15</v>
      </c>
      <c r="E354">
        <v>9465</v>
      </c>
      <c r="F354">
        <v>9525</v>
      </c>
      <c r="G354">
        <v>9425</v>
      </c>
      <c r="H354">
        <v>2326693</v>
      </c>
      <c r="I354" s="4">
        <f>IFERROR(E354*(1-$S$1)/C353*(1+$S$1)-1,0)</f>
        <v>1.586738194444326E-3</v>
      </c>
      <c r="J354">
        <f t="shared" si="27"/>
        <v>9463.3333333333339</v>
      </c>
      <c r="K354" s="4">
        <f t="shared" si="28"/>
        <v>1.586738194444326E-3</v>
      </c>
      <c r="L354">
        <f t="shared" si="29"/>
        <v>1.5936765794294434</v>
      </c>
      <c r="M354">
        <f t="shared" si="26"/>
        <v>1.5936765794294434</v>
      </c>
      <c r="N354" s="4">
        <f t="shared" si="25"/>
        <v>0</v>
      </c>
    </row>
    <row r="355" spans="1:14">
      <c r="A355" s="1">
        <v>353</v>
      </c>
      <c r="B355" t="s">
        <v>363</v>
      </c>
      <c r="C355">
        <v>9360</v>
      </c>
      <c r="D355">
        <v>105</v>
      </c>
      <c r="E355">
        <v>9485</v>
      </c>
      <c r="F355">
        <v>9510</v>
      </c>
      <c r="G355">
        <v>9325</v>
      </c>
      <c r="H355">
        <v>1974215</v>
      </c>
      <c r="I355" s="4">
        <f>IFERROR(E355*(1-$S$1)/C354*(1+$S$1)-1,0)</f>
        <v>2.1124843832540652E-3</v>
      </c>
      <c r="J355">
        <f t="shared" si="27"/>
        <v>9425</v>
      </c>
      <c r="K355" s="4">
        <f t="shared" si="28"/>
        <v>0</v>
      </c>
      <c r="L355">
        <f t="shared" si="29"/>
        <v>1.5936765794294434</v>
      </c>
      <c r="M355">
        <f t="shared" si="26"/>
        <v>1.5936765794294434</v>
      </c>
      <c r="N355" s="4">
        <f t="shared" si="25"/>
        <v>0</v>
      </c>
    </row>
    <row r="356" spans="1:14">
      <c r="A356" s="1">
        <v>354</v>
      </c>
      <c r="B356" t="s">
        <v>364</v>
      </c>
      <c r="C356">
        <v>9535</v>
      </c>
      <c r="D356">
        <v>175</v>
      </c>
      <c r="E356">
        <v>9380</v>
      </c>
      <c r="F356">
        <v>9535</v>
      </c>
      <c r="G356">
        <v>9370</v>
      </c>
      <c r="H356">
        <v>2699905</v>
      </c>
      <c r="I356" s="4">
        <f>IFERROR(E356*(1-$S$1)/C355*(1+$S$1)-1,0)</f>
        <v>2.1361884348289895E-3</v>
      </c>
      <c r="J356">
        <f t="shared" si="27"/>
        <v>9453.3333333333339</v>
      </c>
      <c r="K356" s="4">
        <f t="shared" si="28"/>
        <v>2.1361884348289895E-3</v>
      </c>
      <c r="L356">
        <f t="shared" si="29"/>
        <v>1.5970809729072784</v>
      </c>
      <c r="M356">
        <f t="shared" si="26"/>
        <v>1.5970809729072784</v>
      </c>
      <c r="N356" s="4">
        <f t="shared" si="25"/>
        <v>0</v>
      </c>
    </row>
    <row r="357" spans="1:14">
      <c r="A357" s="1">
        <v>355</v>
      </c>
      <c r="B357" t="s">
        <v>365</v>
      </c>
      <c r="C357">
        <v>9685</v>
      </c>
      <c r="D357">
        <v>150</v>
      </c>
      <c r="E357">
        <v>9565</v>
      </c>
      <c r="F357">
        <v>9700</v>
      </c>
      <c r="G357">
        <v>9535</v>
      </c>
      <c r="H357">
        <v>2743324</v>
      </c>
      <c r="I357" s="4">
        <f>IFERROR(E357*(1-$S$1)/C356*(1+$S$1)-1,0)</f>
        <v>3.1457388240692108E-3</v>
      </c>
      <c r="J357">
        <f t="shared" si="27"/>
        <v>9526.6666666666661</v>
      </c>
      <c r="K357" s="4">
        <f t="shared" si="28"/>
        <v>3.1457388240692108E-3</v>
      </c>
      <c r="L357">
        <f t="shared" si="29"/>
        <v>1.6021049725289349</v>
      </c>
      <c r="M357">
        <f t="shared" si="26"/>
        <v>1.6021049725289349</v>
      </c>
      <c r="N357" s="4">
        <f t="shared" si="25"/>
        <v>0</v>
      </c>
    </row>
    <row r="358" spans="1:14">
      <c r="A358" s="1">
        <v>356</v>
      </c>
      <c r="B358" t="s">
        <v>366</v>
      </c>
      <c r="C358">
        <v>9750</v>
      </c>
      <c r="D358">
        <v>65</v>
      </c>
      <c r="E358">
        <v>9715</v>
      </c>
      <c r="F358">
        <v>9750</v>
      </c>
      <c r="G358">
        <v>9625</v>
      </c>
      <c r="H358">
        <v>2263444</v>
      </c>
      <c r="I358" s="4">
        <f>IFERROR(E358*(1-$S$1)/C357*(1+$S$1)-1,0)</f>
        <v>3.0970093249869102E-3</v>
      </c>
      <c r="J358">
        <f t="shared" si="27"/>
        <v>9656.6666666666661</v>
      </c>
      <c r="K358" s="4">
        <f t="shared" si="28"/>
        <v>3.0970093249869102E-3</v>
      </c>
      <c r="L358">
        <f t="shared" si="29"/>
        <v>1.607066706568465</v>
      </c>
      <c r="M358">
        <f t="shared" si="26"/>
        <v>1.607066706568465</v>
      </c>
      <c r="N358" s="4">
        <f t="shared" si="25"/>
        <v>0</v>
      </c>
    </row>
    <row r="359" spans="1:14">
      <c r="A359" s="1">
        <v>357</v>
      </c>
      <c r="B359" t="s">
        <v>367</v>
      </c>
      <c r="C359">
        <v>9885</v>
      </c>
      <c r="D359">
        <v>135</v>
      </c>
      <c r="E359">
        <v>9800</v>
      </c>
      <c r="F359">
        <v>9905</v>
      </c>
      <c r="G359">
        <v>9785</v>
      </c>
      <c r="H359">
        <v>2564091</v>
      </c>
      <c r="I359" s="4">
        <f>IFERROR(E359*(1-$S$1)/C358*(1+$S$1)-1,0)</f>
        <v>5.1276397435897625E-3</v>
      </c>
      <c r="J359">
        <f t="shared" si="27"/>
        <v>9773.3333333333339</v>
      </c>
      <c r="K359" s="4">
        <f t="shared" si="28"/>
        <v>5.1276397435897625E-3</v>
      </c>
      <c r="L359">
        <f t="shared" si="29"/>
        <v>1.6153071656836653</v>
      </c>
      <c r="M359">
        <f t="shared" si="26"/>
        <v>1.6153071656836653</v>
      </c>
      <c r="N359" s="4">
        <f t="shared" si="25"/>
        <v>0</v>
      </c>
    </row>
    <row r="360" spans="1:14">
      <c r="A360" s="1">
        <v>358</v>
      </c>
      <c r="B360" t="s">
        <v>368</v>
      </c>
      <c r="C360">
        <v>10085</v>
      </c>
      <c r="D360">
        <v>200</v>
      </c>
      <c r="E360">
        <v>9950</v>
      </c>
      <c r="F360">
        <v>10085</v>
      </c>
      <c r="G360">
        <v>9905</v>
      </c>
      <c r="H360">
        <v>2244280</v>
      </c>
      <c r="I360" s="4">
        <f>IFERROR(E360*(1-$S$1)/C359*(1+$S$1)-1,0)</f>
        <v>6.5750534269095606E-3</v>
      </c>
      <c r="J360">
        <f t="shared" si="27"/>
        <v>9906.6666666666661</v>
      </c>
      <c r="K360" s="4">
        <f t="shared" si="28"/>
        <v>6.5750534269095606E-3</v>
      </c>
      <c r="L360">
        <f t="shared" si="29"/>
        <v>1.6259278965989052</v>
      </c>
      <c r="M360">
        <f t="shared" si="26"/>
        <v>1.6259278965989052</v>
      </c>
      <c r="N360" s="4">
        <f t="shared" si="25"/>
        <v>0</v>
      </c>
    </row>
    <row r="361" spans="1:14">
      <c r="A361" s="1">
        <v>359</v>
      </c>
      <c r="B361" t="s">
        <v>369</v>
      </c>
      <c r="C361">
        <v>10265</v>
      </c>
      <c r="D361">
        <v>180</v>
      </c>
      <c r="E361">
        <v>10115</v>
      </c>
      <c r="F361">
        <v>10265</v>
      </c>
      <c r="G361">
        <v>10025</v>
      </c>
      <c r="H361">
        <v>3098428</v>
      </c>
      <c r="I361" s="4">
        <f>IFERROR(E361*(1-$S$1)/C360*(1+$S$1)-1,0)</f>
        <v>2.9741507498761699E-3</v>
      </c>
      <c r="J361">
        <f t="shared" si="27"/>
        <v>10078.333333333334</v>
      </c>
      <c r="K361" s="4">
        <f t="shared" si="28"/>
        <v>2.9741507498761699E-3</v>
      </c>
      <c r="L361">
        <f t="shared" si="29"/>
        <v>1.6307636512718195</v>
      </c>
      <c r="M361">
        <f t="shared" si="26"/>
        <v>1.6307636512718195</v>
      </c>
      <c r="N361" s="4">
        <f t="shared" si="25"/>
        <v>0</v>
      </c>
    </row>
    <row r="362" spans="1:14">
      <c r="A362" s="1">
        <v>360</v>
      </c>
      <c r="B362" t="s">
        <v>370</v>
      </c>
      <c r="C362">
        <v>10385</v>
      </c>
      <c r="D362">
        <v>120</v>
      </c>
      <c r="E362">
        <v>10250</v>
      </c>
      <c r="F362">
        <v>10465</v>
      </c>
      <c r="G362">
        <v>10250</v>
      </c>
      <c r="H362">
        <v>2801800</v>
      </c>
      <c r="I362" s="4">
        <f>IFERROR(E362*(1-$S$1)/C361*(1+$S$1)-1,0)</f>
        <v>-1.4618378592303749E-3</v>
      </c>
      <c r="J362">
        <f t="shared" si="27"/>
        <v>10245</v>
      </c>
      <c r="K362" s="4">
        <f t="shared" si="28"/>
        <v>-1.4618378592303749E-3</v>
      </c>
      <c r="L362">
        <f t="shared" si="29"/>
        <v>1.6283797392269337</v>
      </c>
      <c r="M362">
        <f t="shared" si="26"/>
        <v>1.6307636512718195</v>
      </c>
      <c r="N362" s="4">
        <f t="shared" si="25"/>
        <v>-1.4618378592303749E-3</v>
      </c>
    </row>
    <row r="363" spans="1:14">
      <c r="A363" s="1">
        <v>361</v>
      </c>
      <c r="B363" t="s">
        <v>371</v>
      </c>
      <c r="C363">
        <v>10490</v>
      </c>
      <c r="D363">
        <v>105</v>
      </c>
      <c r="E363">
        <v>10425</v>
      </c>
      <c r="F363">
        <v>10495</v>
      </c>
      <c r="G363">
        <v>10380</v>
      </c>
      <c r="H363">
        <v>2329944</v>
      </c>
      <c r="I363" s="4">
        <f>IFERROR(E363*(1-$S$1)/C362*(1+$S$1)-1,0)</f>
        <v>3.8511445293694102E-3</v>
      </c>
      <c r="J363">
        <f t="shared" si="27"/>
        <v>10380</v>
      </c>
      <c r="K363" s="4">
        <f t="shared" si="28"/>
        <v>3.8511445293694102E-3</v>
      </c>
      <c r="L363">
        <f t="shared" si="29"/>
        <v>1.6346508649513936</v>
      </c>
      <c r="M363">
        <f t="shared" si="26"/>
        <v>1.6346508649513936</v>
      </c>
      <c r="N363" s="4">
        <f t="shared" si="25"/>
        <v>0</v>
      </c>
    </row>
    <row r="364" spans="1:14">
      <c r="A364" s="1">
        <v>362</v>
      </c>
      <c r="B364" t="s">
        <v>372</v>
      </c>
      <c r="C364">
        <v>10145</v>
      </c>
      <c r="D364">
        <v>345</v>
      </c>
      <c r="E364">
        <v>10360</v>
      </c>
      <c r="F364">
        <v>10380</v>
      </c>
      <c r="G364">
        <v>10060</v>
      </c>
      <c r="H364">
        <v>3363818</v>
      </c>
      <c r="I364" s="4">
        <f>IFERROR(E364*(1-$S$1)/C363*(1+$S$1)-1,0)</f>
        <v>-1.2393310533841739E-2</v>
      </c>
      <c r="J364">
        <f t="shared" si="27"/>
        <v>10340</v>
      </c>
      <c r="K364" s="4">
        <f t="shared" si="28"/>
        <v>0</v>
      </c>
      <c r="L364">
        <f t="shared" si="29"/>
        <v>1.6346508649513936</v>
      </c>
      <c r="M364">
        <f t="shared" si="26"/>
        <v>1.6346508649513936</v>
      </c>
      <c r="N364" s="4">
        <f t="shared" si="25"/>
        <v>0</v>
      </c>
    </row>
    <row r="365" spans="1:14">
      <c r="A365" s="1">
        <v>363</v>
      </c>
      <c r="B365" t="s">
        <v>373</v>
      </c>
      <c r="C365">
        <v>10360</v>
      </c>
      <c r="D365">
        <v>215</v>
      </c>
      <c r="E365">
        <v>10135</v>
      </c>
      <c r="F365">
        <v>10360</v>
      </c>
      <c r="G365">
        <v>10135</v>
      </c>
      <c r="H365">
        <v>2135077</v>
      </c>
      <c r="I365" s="4">
        <f>IFERROR(E365*(1-$S$1)/C364*(1+$S$1)-1,0)</f>
        <v>-9.8626919048794282E-4</v>
      </c>
      <c r="J365">
        <f t="shared" si="27"/>
        <v>10331.666666666666</v>
      </c>
      <c r="K365" s="4">
        <f t="shared" si="28"/>
        <v>-9.8626919048794282E-4</v>
      </c>
      <c r="L365">
        <f t="shared" si="29"/>
        <v>1.6330386591660875</v>
      </c>
      <c r="M365">
        <f t="shared" si="26"/>
        <v>1.6346508649513936</v>
      </c>
      <c r="N365" s="4">
        <f t="shared" si="25"/>
        <v>-9.8626919048794282E-4</v>
      </c>
    </row>
    <row r="366" spans="1:14">
      <c r="A366" s="1">
        <v>364</v>
      </c>
      <c r="B366" t="s">
        <v>374</v>
      </c>
      <c r="C366">
        <v>10425</v>
      </c>
      <c r="D366">
        <v>65</v>
      </c>
      <c r="E366">
        <v>10440</v>
      </c>
      <c r="F366">
        <v>10555</v>
      </c>
      <c r="G366">
        <v>10350</v>
      </c>
      <c r="H366">
        <v>2996588</v>
      </c>
      <c r="I366" s="4">
        <f>IFERROR(E366*(1-$S$1)/C365*(1+$S$1)-1,0)</f>
        <v>7.7214408783785604E-3</v>
      </c>
      <c r="J366">
        <f t="shared" si="27"/>
        <v>10310</v>
      </c>
      <c r="K366" s="4">
        <f t="shared" si="28"/>
        <v>7.7214408783785604E-3</v>
      </c>
      <c r="L366">
        <f t="shared" si="29"/>
        <v>1.645648070624945</v>
      </c>
      <c r="M366">
        <f t="shared" si="26"/>
        <v>1.645648070624945</v>
      </c>
      <c r="N366" s="4">
        <f t="shared" si="25"/>
        <v>0</v>
      </c>
    </row>
    <row r="367" spans="1:14">
      <c r="A367" s="1">
        <v>365</v>
      </c>
      <c r="B367" t="s">
        <v>375</v>
      </c>
      <c r="C367">
        <v>10365</v>
      </c>
      <c r="D367">
        <v>60</v>
      </c>
      <c r="E367">
        <v>10430</v>
      </c>
      <c r="F367">
        <v>10445</v>
      </c>
      <c r="G367">
        <v>10180</v>
      </c>
      <c r="H367">
        <v>2473304</v>
      </c>
      <c r="I367" s="4">
        <f>IFERROR(E367*(1-$S$1)/C366*(1+$S$1)-1,0)</f>
        <v>4.790535371703708E-4</v>
      </c>
      <c r="J367">
        <f t="shared" si="27"/>
        <v>10383.333333333334</v>
      </c>
      <c r="K367" s="4">
        <f t="shared" si="28"/>
        <v>0</v>
      </c>
      <c r="L367">
        <f t="shared" si="29"/>
        <v>1.645648070624945</v>
      </c>
      <c r="M367">
        <f t="shared" si="26"/>
        <v>1.645648070624945</v>
      </c>
      <c r="N367" s="4">
        <f t="shared" si="25"/>
        <v>0</v>
      </c>
    </row>
    <row r="368" spans="1:14">
      <c r="A368" s="1">
        <v>366</v>
      </c>
      <c r="B368" t="s">
        <v>376</v>
      </c>
      <c r="C368">
        <v>10385</v>
      </c>
      <c r="D368">
        <v>20</v>
      </c>
      <c r="E368">
        <v>10360</v>
      </c>
      <c r="F368">
        <v>10390</v>
      </c>
      <c r="G368">
        <v>10250</v>
      </c>
      <c r="H368">
        <v>1730011</v>
      </c>
      <c r="I368" s="4">
        <f>IFERROR(E368*(1-$S$1)/C367*(1+$S$1)-1,0)</f>
        <v>-4.8295489628558119E-4</v>
      </c>
      <c r="J368">
        <f t="shared" si="27"/>
        <v>10391.666666666666</v>
      </c>
      <c r="K368" s="4">
        <f t="shared" si="28"/>
        <v>0</v>
      </c>
      <c r="L368">
        <f t="shared" si="29"/>
        <v>1.645648070624945</v>
      </c>
      <c r="M368">
        <f t="shared" si="26"/>
        <v>1.645648070624945</v>
      </c>
      <c r="N368" s="4">
        <f t="shared" si="25"/>
        <v>0</v>
      </c>
    </row>
    <row r="369" spans="1:14">
      <c r="A369" s="1">
        <v>367</v>
      </c>
      <c r="B369" t="s">
        <v>377</v>
      </c>
      <c r="C369">
        <v>10630</v>
      </c>
      <c r="D369">
        <v>245</v>
      </c>
      <c r="E369">
        <v>10395</v>
      </c>
      <c r="F369">
        <v>10630</v>
      </c>
      <c r="G369">
        <v>10390</v>
      </c>
      <c r="H369">
        <v>2464612</v>
      </c>
      <c r="I369" s="4">
        <f>IFERROR(E369*(1-$S$1)/C368*(1+$S$1)-1,0)</f>
        <v>9.6236425734241848E-4</v>
      </c>
      <c r="J369">
        <f t="shared" si="27"/>
        <v>10460</v>
      </c>
      <c r="K369" s="4">
        <f t="shared" si="28"/>
        <v>9.6236425734241848E-4</v>
      </c>
      <c r="L369">
        <f t="shared" si="29"/>
        <v>1.647231783508279</v>
      </c>
      <c r="M369">
        <f t="shared" si="26"/>
        <v>1.647231783508279</v>
      </c>
      <c r="N369" s="4">
        <f t="shared" si="25"/>
        <v>0</v>
      </c>
    </row>
    <row r="370" spans="1:14">
      <c r="A370" s="1">
        <v>368</v>
      </c>
      <c r="B370" t="s">
        <v>378</v>
      </c>
      <c r="C370">
        <v>10560</v>
      </c>
      <c r="D370">
        <v>70</v>
      </c>
      <c r="E370">
        <v>10720</v>
      </c>
      <c r="F370">
        <v>10775</v>
      </c>
      <c r="G370">
        <v>10555</v>
      </c>
      <c r="H370">
        <v>2358678</v>
      </c>
      <c r="I370" s="4">
        <f>IFERROR(E370*(1-$S$1)/C369*(1+$S$1)-1,0)</f>
        <v>8.4660366886171179E-3</v>
      </c>
      <c r="J370">
        <f t="shared" si="27"/>
        <v>10525</v>
      </c>
      <c r="K370" s="4">
        <f t="shared" si="28"/>
        <v>8.4660366886171179E-3</v>
      </c>
      <c r="L370">
        <f t="shared" si="29"/>
        <v>1.6611773082221164</v>
      </c>
      <c r="M370">
        <f t="shared" si="26"/>
        <v>1.6611773082221164</v>
      </c>
      <c r="N370" s="4">
        <f t="shared" si="25"/>
        <v>0</v>
      </c>
    </row>
    <row r="371" spans="1:14">
      <c r="A371" s="1">
        <v>369</v>
      </c>
      <c r="B371" t="s">
        <v>379</v>
      </c>
      <c r="C371">
        <v>10485</v>
      </c>
      <c r="D371">
        <v>75</v>
      </c>
      <c r="E371">
        <v>10460</v>
      </c>
      <c r="F371">
        <v>10490</v>
      </c>
      <c r="G371">
        <v>10350</v>
      </c>
      <c r="H371">
        <v>2713423</v>
      </c>
      <c r="I371" s="4">
        <f>IFERROR(E371*(1-$S$1)/C370*(1+$S$1)-1,0)</f>
        <v>-9.470254142992518E-3</v>
      </c>
      <c r="J371">
        <f t="shared" si="27"/>
        <v>10558.333333333334</v>
      </c>
      <c r="K371" s="4">
        <f t="shared" si="28"/>
        <v>0</v>
      </c>
      <c r="L371">
        <f t="shared" si="29"/>
        <v>1.6611773082221164</v>
      </c>
      <c r="M371">
        <f t="shared" si="26"/>
        <v>1.6611773082221164</v>
      </c>
      <c r="N371" s="4">
        <f t="shared" si="25"/>
        <v>0</v>
      </c>
    </row>
    <row r="372" spans="1:14">
      <c r="A372" s="1">
        <v>370</v>
      </c>
      <c r="B372" t="s">
        <v>380</v>
      </c>
      <c r="C372">
        <v>10385</v>
      </c>
      <c r="D372">
        <v>100</v>
      </c>
      <c r="E372">
        <v>10515</v>
      </c>
      <c r="F372">
        <v>10545</v>
      </c>
      <c r="G372">
        <v>10365</v>
      </c>
      <c r="H372">
        <v>1775146</v>
      </c>
      <c r="I372" s="4">
        <f>IFERROR(E372*(1-$S$1)/C371*(1+$S$1)-1,0)</f>
        <v>2.8606662195995725E-3</v>
      </c>
      <c r="J372">
        <f t="shared" si="27"/>
        <v>10476.666666666666</v>
      </c>
      <c r="K372" s="4">
        <f t="shared" si="28"/>
        <v>0</v>
      </c>
      <c r="L372">
        <f t="shared" si="29"/>
        <v>1.6611773082221164</v>
      </c>
      <c r="M372">
        <f t="shared" si="26"/>
        <v>1.6611773082221164</v>
      </c>
      <c r="N372" s="4">
        <f t="shared" si="25"/>
        <v>0</v>
      </c>
    </row>
    <row r="373" spans="1:14">
      <c r="A373" s="1">
        <v>371</v>
      </c>
      <c r="B373" t="s">
        <v>381</v>
      </c>
      <c r="C373">
        <v>10500</v>
      </c>
      <c r="D373">
        <v>115</v>
      </c>
      <c r="E373">
        <v>10360</v>
      </c>
      <c r="F373">
        <v>10535</v>
      </c>
      <c r="G373">
        <v>10360</v>
      </c>
      <c r="H373">
        <v>1860693</v>
      </c>
      <c r="I373" s="4">
        <f>IFERROR(E373*(1-$S$1)/C372*(1+$S$1)-1,0)</f>
        <v>-2.4078793933558496E-3</v>
      </c>
      <c r="J373">
        <f t="shared" si="27"/>
        <v>10456.666666666666</v>
      </c>
      <c r="K373" s="4">
        <f t="shared" si="28"/>
        <v>-2.4078793933558496E-3</v>
      </c>
      <c r="L373">
        <f t="shared" si="29"/>
        <v>1.6571773936129379</v>
      </c>
      <c r="M373">
        <f t="shared" si="26"/>
        <v>1.6611773082221164</v>
      </c>
      <c r="N373" s="4">
        <f t="shared" si="25"/>
        <v>-2.4078793933559606E-3</v>
      </c>
    </row>
    <row r="374" spans="1:14">
      <c r="A374" s="1">
        <v>372</v>
      </c>
      <c r="B374" t="s">
        <v>382</v>
      </c>
      <c r="C374">
        <v>10560</v>
      </c>
      <c r="D374">
        <v>60</v>
      </c>
      <c r="E374">
        <v>10505</v>
      </c>
      <c r="F374">
        <v>10560</v>
      </c>
      <c r="G374">
        <v>10450</v>
      </c>
      <c r="H374">
        <v>1614690</v>
      </c>
      <c r="I374" s="4">
        <f>IFERROR(E374*(1-$S$1)/C373*(1+$S$1)-1,0)</f>
        <v>4.7562770833331491E-4</v>
      </c>
      <c r="J374">
        <f t="shared" si="27"/>
        <v>10481.666666666666</v>
      </c>
      <c r="K374" s="4">
        <f t="shared" si="28"/>
        <v>4.7562770833331491E-4</v>
      </c>
      <c r="L374">
        <f t="shared" si="29"/>
        <v>1.6579655930989639</v>
      </c>
      <c r="M374">
        <f t="shared" si="26"/>
        <v>1.6611773082221164</v>
      </c>
      <c r="N374" s="4">
        <f t="shared" si="25"/>
        <v>-1.9333969391803763E-3</v>
      </c>
    </row>
    <row r="375" spans="1:14">
      <c r="A375" s="1">
        <v>373</v>
      </c>
      <c r="B375" t="s">
        <v>383</v>
      </c>
      <c r="C375">
        <v>10655</v>
      </c>
      <c r="D375">
        <v>95</v>
      </c>
      <c r="E375">
        <v>10560</v>
      </c>
      <c r="F375">
        <v>10725</v>
      </c>
      <c r="G375">
        <v>10560</v>
      </c>
      <c r="H375">
        <v>2396144</v>
      </c>
      <c r="I375" s="4">
        <f>IFERROR(E375*(1-$S$1)/C374*(1+$S$1)-1,0)</f>
        <v>-5.6250000002311396E-7</v>
      </c>
      <c r="J375">
        <f t="shared" si="27"/>
        <v>10571.666666666666</v>
      </c>
      <c r="K375" s="4">
        <f t="shared" si="28"/>
        <v>-5.6250000002311396E-7</v>
      </c>
      <c r="L375">
        <f t="shared" si="29"/>
        <v>1.6579646604933176</v>
      </c>
      <c r="M375">
        <f t="shared" si="26"/>
        <v>1.6611773082221164</v>
      </c>
      <c r="N375" s="4">
        <f t="shared" si="25"/>
        <v>-1.9339583516446712E-3</v>
      </c>
    </row>
    <row r="376" spans="1:14">
      <c r="A376" s="1">
        <v>374</v>
      </c>
      <c r="B376" t="s">
        <v>384</v>
      </c>
      <c r="C376">
        <v>10395</v>
      </c>
      <c r="D376">
        <v>260</v>
      </c>
      <c r="E376">
        <v>10515</v>
      </c>
      <c r="F376">
        <v>10620</v>
      </c>
      <c r="G376">
        <v>10395</v>
      </c>
      <c r="H376">
        <v>2619317</v>
      </c>
      <c r="I376" s="4">
        <f>IFERROR(E376*(1-$S$1)/C375*(1+$S$1)-1,0)</f>
        <v>-1.3139926296339643E-2</v>
      </c>
      <c r="J376">
        <f t="shared" si="27"/>
        <v>10536.666666666666</v>
      </c>
      <c r="K376" s="4">
        <f t="shared" si="28"/>
        <v>0</v>
      </c>
      <c r="L376">
        <f t="shared" si="29"/>
        <v>1.6579646604933176</v>
      </c>
      <c r="M376">
        <f t="shared" si="26"/>
        <v>1.6611773082221164</v>
      </c>
      <c r="N376" s="4">
        <f t="shared" si="25"/>
        <v>-1.9339583516446712E-3</v>
      </c>
    </row>
    <row r="377" spans="1:14">
      <c r="A377" s="1">
        <v>375</v>
      </c>
      <c r="B377" t="s">
        <v>385</v>
      </c>
      <c r="C377">
        <v>10520</v>
      </c>
      <c r="D377">
        <v>125</v>
      </c>
      <c r="E377">
        <v>10525</v>
      </c>
      <c r="F377">
        <v>10545</v>
      </c>
      <c r="G377">
        <v>10425</v>
      </c>
      <c r="H377">
        <v>1560168</v>
      </c>
      <c r="I377" s="4">
        <f>IFERROR(E377*(1-$S$1)/C376*(1+$S$1)-1,0)</f>
        <v>1.2505442971380454E-2</v>
      </c>
      <c r="J377">
        <f t="shared" si="27"/>
        <v>10523.333333333334</v>
      </c>
      <c r="K377" s="4">
        <f t="shared" si="28"/>
        <v>0</v>
      </c>
      <c r="L377">
        <f t="shared" si="29"/>
        <v>1.6579646604933176</v>
      </c>
      <c r="M377">
        <f t="shared" si="26"/>
        <v>1.6611773082221164</v>
      </c>
      <c r="N377" s="4">
        <f t="shared" si="25"/>
        <v>-1.9339583516446712E-3</v>
      </c>
    </row>
    <row r="378" spans="1:14">
      <c r="A378" s="1">
        <v>376</v>
      </c>
      <c r="B378" t="s">
        <v>386</v>
      </c>
      <c r="C378">
        <v>10525</v>
      </c>
      <c r="D378">
        <v>5</v>
      </c>
      <c r="E378">
        <v>10385</v>
      </c>
      <c r="F378">
        <v>10540</v>
      </c>
      <c r="G378">
        <v>10380</v>
      </c>
      <c r="H378">
        <v>2057325</v>
      </c>
      <c r="I378" s="4">
        <f>IFERROR(E378*(1-$S$1)/C377*(1+$S$1)-1,0)</f>
        <v>-1.2833254901378321E-2</v>
      </c>
      <c r="J378">
        <f t="shared" si="27"/>
        <v>10480</v>
      </c>
      <c r="K378" s="4">
        <f t="shared" si="28"/>
        <v>-1.2833254901378321E-2</v>
      </c>
      <c r="L378">
        <f t="shared" si="29"/>
        <v>1.6366875773877296</v>
      </c>
      <c r="M378">
        <f t="shared" si="26"/>
        <v>1.6611773082221164</v>
      </c>
      <c r="N378" s="4">
        <f t="shared" si="25"/>
        <v>-1.474239427252777E-2</v>
      </c>
    </row>
    <row r="379" spans="1:14">
      <c r="A379" s="1">
        <v>377</v>
      </c>
      <c r="B379" t="s">
        <v>387</v>
      </c>
      <c r="C379">
        <v>10350</v>
      </c>
      <c r="D379">
        <v>175</v>
      </c>
      <c r="E379">
        <v>10550</v>
      </c>
      <c r="F379">
        <v>10570</v>
      </c>
      <c r="G379">
        <v>10260</v>
      </c>
      <c r="H379">
        <v>2015485</v>
      </c>
      <c r="I379" s="4">
        <f>IFERROR(E379*(1-$S$1)/C378*(1+$S$1)-1,0)</f>
        <v>2.3747330760095497E-3</v>
      </c>
      <c r="J379">
        <f t="shared" si="27"/>
        <v>10465</v>
      </c>
      <c r="K379" s="4">
        <f t="shared" si="28"/>
        <v>0</v>
      </c>
      <c r="L379">
        <f t="shared" si="29"/>
        <v>1.6366875773877296</v>
      </c>
      <c r="M379">
        <f t="shared" si="26"/>
        <v>1.6611773082221164</v>
      </c>
      <c r="N379" s="4">
        <f t="shared" si="25"/>
        <v>-1.474239427252777E-2</v>
      </c>
    </row>
    <row r="380" spans="1:14">
      <c r="A380" s="1">
        <v>378</v>
      </c>
      <c r="B380" t="s">
        <v>388</v>
      </c>
      <c r="C380">
        <v>10235</v>
      </c>
      <c r="D380">
        <v>115</v>
      </c>
      <c r="E380">
        <v>10320</v>
      </c>
      <c r="F380">
        <v>10410</v>
      </c>
      <c r="G380">
        <v>10150</v>
      </c>
      <c r="H380">
        <v>2863989</v>
      </c>
      <c r="I380" s="4">
        <f>IFERROR(E380*(1-$S$1)/C379*(1+$S$1)-1,0)</f>
        <v>-2.8991115942028634E-3</v>
      </c>
      <c r="J380">
        <f t="shared" si="27"/>
        <v>10370</v>
      </c>
      <c r="K380" s="4">
        <f t="shared" si="28"/>
        <v>0</v>
      </c>
      <c r="L380">
        <f t="shared" si="29"/>
        <v>1.6366875773877296</v>
      </c>
      <c r="M380">
        <f t="shared" si="26"/>
        <v>1.6611773082221164</v>
      </c>
      <c r="N380" s="4">
        <f t="shared" si="25"/>
        <v>-1.474239427252777E-2</v>
      </c>
    </row>
    <row r="381" spans="1:14">
      <c r="A381" s="1">
        <v>379</v>
      </c>
      <c r="B381" t="s">
        <v>389</v>
      </c>
      <c r="C381">
        <v>10315</v>
      </c>
      <c r="D381">
        <v>80</v>
      </c>
      <c r="E381">
        <v>10205</v>
      </c>
      <c r="F381">
        <v>10330</v>
      </c>
      <c r="G381">
        <v>10200</v>
      </c>
      <c r="H381">
        <v>1266044</v>
      </c>
      <c r="I381" s="4">
        <f>IFERROR(E381*(1-$S$1)/C380*(1+$S$1)-1,0)</f>
        <v>-2.9316795615534907E-3</v>
      </c>
      <c r="J381">
        <f t="shared" si="27"/>
        <v>10300</v>
      </c>
      <c r="K381" s="4">
        <f t="shared" si="28"/>
        <v>-2.9316795615534907E-3</v>
      </c>
      <c r="L381">
        <f t="shared" si="29"/>
        <v>1.6318893338684535</v>
      </c>
      <c r="M381">
        <f t="shared" si="26"/>
        <v>1.6611773082221164</v>
      </c>
      <c r="N381" s="4">
        <f t="shared" si="25"/>
        <v>-1.7630853858104145E-2</v>
      </c>
    </row>
    <row r="382" spans="1:14">
      <c r="A382" s="1">
        <v>380</v>
      </c>
      <c r="B382" t="s">
        <v>390</v>
      </c>
      <c r="C382">
        <v>10425</v>
      </c>
      <c r="D382">
        <v>110</v>
      </c>
      <c r="E382">
        <v>10355</v>
      </c>
      <c r="F382">
        <v>10440</v>
      </c>
      <c r="G382">
        <v>10355</v>
      </c>
      <c r="H382">
        <v>1341725</v>
      </c>
      <c r="I382" s="4">
        <f>IFERROR(E382*(1-$S$1)/C381*(1+$S$1)-1,0)</f>
        <v>3.877283113184582E-3</v>
      </c>
      <c r="J382">
        <f t="shared" si="27"/>
        <v>10325</v>
      </c>
      <c r="K382" s="4">
        <f t="shared" si="28"/>
        <v>3.877283113184582E-3</v>
      </c>
      <c r="L382">
        <f t="shared" si="29"/>
        <v>1.6382166308252477</v>
      </c>
      <c r="M382">
        <f t="shared" si="26"/>
        <v>1.6611773082221164</v>
      </c>
      <c r="N382" s="4">
        <f t="shared" si="25"/>
        <v>-1.3821930556854545E-2</v>
      </c>
    </row>
    <row r="383" spans="1:14">
      <c r="A383" s="1">
        <v>381</v>
      </c>
      <c r="B383" t="s">
        <v>391</v>
      </c>
      <c r="C383">
        <v>10380</v>
      </c>
      <c r="D383">
        <v>45</v>
      </c>
      <c r="E383">
        <v>10365</v>
      </c>
      <c r="F383">
        <v>10440</v>
      </c>
      <c r="G383">
        <v>10330</v>
      </c>
      <c r="H383">
        <v>970312</v>
      </c>
      <c r="I383" s="4">
        <f>IFERROR(E383*(1-$S$1)/C382*(1+$S$1)-1,0)</f>
        <v>-5.7559549460430848E-3</v>
      </c>
      <c r="J383">
        <f t="shared" si="27"/>
        <v>10373.333333333334</v>
      </c>
      <c r="K383" s="4">
        <f t="shared" si="28"/>
        <v>-5.7559549460430848E-3</v>
      </c>
      <c r="L383">
        <f t="shared" si="29"/>
        <v>1.6287871297063592</v>
      </c>
      <c r="M383">
        <f t="shared" si="26"/>
        <v>1.6611773082221164</v>
      </c>
      <c r="N383" s="4">
        <f t="shared" si="25"/>
        <v>-1.949832709334498E-2</v>
      </c>
    </row>
    <row r="384" spans="1:14">
      <c r="A384" s="1">
        <v>382</v>
      </c>
      <c r="B384" t="s">
        <v>392</v>
      </c>
      <c r="C384">
        <v>10300</v>
      </c>
      <c r="D384">
        <v>80</v>
      </c>
      <c r="E384">
        <v>10460</v>
      </c>
      <c r="F384">
        <v>10495</v>
      </c>
      <c r="G384">
        <v>10270</v>
      </c>
      <c r="H384">
        <v>1097129</v>
      </c>
      <c r="I384" s="4">
        <f>IFERROR(E384*(1-$S$1)/C383*(1+$S$1)-1,0)</f>
        <v>7.7065622591521166E-3</v>
      </c>
      <c r="J384">
        <f t="shared" si="27"/>
        <v>10368.333333333334</v>
      </c>
      <c r="K384" s="4">
        <f t="shared" si="28"/>
        <v>0</v>
      </c>
      <c r="L384">
        <f t="shared" si="29"/>
        <v>1.6287871297063592</v>
      </c>
      <c r="M384">
        <f t="shared" si="26"/>
        <v>1.6611773082221164</v>
      </c>
      <c r="N384" s="4">
        <f t="shared" si="25"/>
        <v>-1.949832709334498E-2</v>
      </c>
    </row>
    <row r="385" spans="1:14">
      <c r="A385" s="1">
        <v>383</v>
      </c>
      <c r="B385" t="s">
        <v>393</v>
      </c>
      <c r="C385">
        <v>10185</v>
      </c>
      <c r="D385">
        <v>115</v>
      </c>
      <c r="E385">
        <v>10300</v>
      </c>
      <c r="F385">
        <v>10345</v>
      </c>
      <c r="G385">
        <v>10150</v>
      </c>
      <c r="H385">
        <v>1391922</v>
      </c>
      <c r="I385" s="4">
        <f>IFERROR(E385*(1-$S$1)/C384*(1+$S$1)-1,0)</f>
        <v>-5.6250000002311396E-7</v>
      </c>
      <c r="J385">
        <f t="shared" si="27"/>
        <v>10288.333333333334</v>
      </c>
      <c r="K385" s="4">
        <f t="shared" si="28"/>
        <v>0</v>
      </c>
      <c r="L385">
        <f t="shared" si="29"/>
        <v>1.6287871297063592</v>
      </c>
      <c r="M385">
        <f t="shared" si="26"/>
        <v>1.6611773082221164</v>
      </c>
      <c r="N385" s="4">
        <f t="shared" si="25"/>
        <v>-1.949832709334498E-2</v>
      </c>
    </row>
    <row r="386" spans="1:14">
      <c r="A386" s="1">
        <v>384</v>
      </c>
      <c r="B386" t="s">
        <v>394</v>
      </c>
      <c r="C386">
        <v>9970</v>
      </c>
      <c r="D386">
        <v>215</v>
      </c>
      <c r="E386">
        <v>10175</v>
      </c>
      <c r="F386">
        <v>10225</v>
      </c>
      <c r="G386">
        <v>9945</v>
      </c>
      <c r="H386">
        <v>1596368</v>
      </c>
      <c r="I386" s="4">
        <f>IFERROR(E386*(1-$S$1)/C385*(1+$S$1)-1,0)</f>
        <v>-9.8239798109966969E-4</v>
      </c>
      <c r="J386">
        <f t="shared" si="27"/>
        <v>10151.666666666666</v>
      </c>
      <c r="K386" s="4">
        <f t="shared" si="28"/>
        <v>0</v>
      </c>
      <c r="L386">
        <f t="shared" si="29"/>
        <v>1.6287871297063592</v>
      </c>
      <c r="M386">
        <f t="shared" si="26"/>
        <v>1.6611773082221164</v>
      </c>
      <c r="N386" s="4">
        <f t="shared" si="25"/>
        <v>-1.949832709334498E-2</v>
      </c>
    </row>
    <row r="387" spans="1:14">
      <c r="A387" s="1">
        <v>385</v>
      </c>
      <c r="B387" t="s">
        <v>395</v>
      </c>
      <c r="C387">
        <v>10060</v>
      </c>
      <c r="D387">
        <v>90</v>
      </c>
      <c r="E387">
        <v>10050</v>
      </c>
      <c r="F387">
        <v>10130</v>
      </c>
      <c r="G387">
        <v>9965</v>
      </c>
      <c r="H387">
        <v>1879155</v>
      </c>
      <c r="I387" s="4">
        <f>IFERROR(E387*(1-$S$1)/C386*(1+$S$1)-1,0)</f>
        <v>8.023505203109238E-3</v>
      </c>
      <c r="J387">
        <f t="shared" si="27"/>
        <v>10071.666666666666</v>
      </c>
      <c r="K387" s="4">
        <f t="shared" si="28"/>
        <v>0</v>
      </c>
      <c r="L387">
        <f t="shared" si="29"/>
        <v>1.6287871297063592</v>
      </c>
      <c r="M387">
        <f t="shared" si="26"/>
        <v>1.6611773082221164</v>
      </c>
      <c r="N387" s="4">
        <f t="shared" ref="N387:N450" si="30">L387/M387-1</f>
        <v>-1.949832709334498E-2</v>
      </c>
    </row>
    <row r="388" spans="1:14">
      <c r="A388" s="1">
        <v>386</v>
      </c>
      <c r="B388" t="s">
        <v>396</v>
      </c>
      <c r="C388">
        <v>10070</v>
      </c>
      <c r="D388">
        <v>10</v>
      </c>
      <c r="E388">
        <v>10065</v>
      </c>
      <c r="F388">
        <v>10125</v>
      </c>
      <c r="G388">
        <v>9975</v>
      </c>
      <c r="H388">
        <v>1078445</v>
      </c>
      <c r="I388" s="4">
        <f>IFERROR(E388*(1-$S$1)/C387*(1+$S$1)-1,0)</f>
        <v>4.9645511307150336E-4</v>
      </c>
      <c r="J388">
        <f t="shared" si="27"/>
        <v>10033.333333333334</v>
      </c>
      <c r="K388" s="4">
        <f t="shared" si="28"/>
        <v>4.9645511307150336E-4</v>
      </c>
      <c r="L388">
        <f t="shared" si="29"/>
        <v>1.6295957494050071</v>
      </c>
      <c r="M388">
        <f t="shared" ref="M388:M451" si="31">MAX(L388,M387)</f>
        <v>1.6611773082221164</v>
      </c>
      <c r="N388" s="4">
        <f t="shared" si="30"/>
        <v>-1.9011552024455258E-2</v>
      </c>
    </row>
    <row r="389" spans="1:14">
      <c r="A389" s="1">
        <v>387</v>
      </c>
      <c r="B389" t="s">
        <v>397</v>
      </c>
      <c r="C389">
        <v>10355</v>
      </c>
      <c r="D389">
        <v>285</v>
      </c>
      <c r="E389">
        <v>10150</v>
      </c>
      <c r="F389">
        <v>10370</v>
      </c>
      <c r="G389">
        <v>10100</v>
      </c>
      <c r="H389">
        <v>2111800</v>
      </c>
      <c r="I389" s="4">
        <f>IFERROR(E389*(1-$S$1)/C388*(1+$S$1)-1,0)</f>
        <v>7.9438223063554858E-3</v>
      </c>
      <c r="J389">
        <f t="shared" ref="J389:J452" si="32">AVERAGE(C387:C389)</f>
        <v>10161.666666666666</v>
      </c>
      <c r="K389" s="4">
        <f t="shared" ref="K389:K452" si="33">IF(C389&gt;J389, I389, 0)</f>
        <v>7.9438223063554858E-3</v>
      </c>
      <c r="L389">
        <f t="shared" ref="L389:L452" si="34">L388*(1+K389)</f>
        <v>1.6425409684694727</v>
      </c>
      <c r="M389">
        <f t="shared" si="31"/>
        <v>1.6611773082221164</v>
      </c>
      <c r="N389" s="4">
        <f t="shared" si="30"/>
        <v>-1.1218754109150075E-2</v>
      </c>
    </row>
    <row r="390" spans="1:14">
      <c r="A390" s="1">
        <v>388</v>
      </c>
      <c r="B390" t="s">
        <v>398</v>
      </c>
      <c r="C390">
        <v>10410</v>
      </c>
      <c r="D390">
        <v>55</v>
      </c>
      <c r="E390">
        <v>10390</v>
      </c>
      <c r="F390">
        <v>10450</v>
      </c>
      <c r="G390">
        <v>10340</v>
      </c>
      <c r="H390">
        <v>1845154</v>
      </c>
      <c r="I390" s="4">
        <f>IFERROR(E390*(1-$S$1)/C389*(1+$S$1)-1,0)</f>
        <v>3.3794452559150479E-3</v>
      </c>
      <c r="J390">
        <f t="shared" si="32"/>
        <v>10278.333333333334</v>
      </c>
      <c r="K390" s="4">
        <f t="shared" si="33"/>
        <v>3.3794452559150479E-3</v>
      </c>
      <c r="L390">
        <f t="shared" si="34"/>
        <v>1.6480918457530129</v>
      </c>
      <c r="M390">
        <f t="shared" si="31"/>
        <v>1.6611773082221164</v>
      </c>
      <c r="N390" s="4">
        <f t="shared" si="30"/>
        <v>-7.8772220185864272E-3</v>
      </c>
    </row>
    <row r="391" spans="1:14">
      <c r="A391" s="1">
        <v>389</v>
      </c>
      <c r="B391" t="s">
        <v>399</v>
      </c>
      <c r="C391">
        <v>10695</v>
      </c>
      <c r="D391">
        <v>285</v>
      </c>
      <c r="E391">
        <v>10470</v>
      </c>
      <c r="F391">
        <v>10695</v>
      </c>
      <c r="G391">
        <v>10445</v>
      </c>
      <c r="H391">
        <v>3681942</v>
      </c>
      <c r="I391" s="4">
        <f>IFERROR(E391*(1-$S$1)/C390*(1+$S$1)-1,0)</f>
        <v>5.7631230187320526E-3</v>
      </c>
      <c r="J391">
        <f t="shared" si="32"/>
        <v>10486.666666666666</v>
      </c>
      <c r="K391" s="4">
        <f t="shared" si="33"/>
        <v>5.7631230187320526E-3</v>
      </c>
      <c r="L391">
        <f t="shared" si="34"/>
        <v>1.6575900018062568</v>
      </c>
      <c r="M391">
        <f t="shared" si="31"/>
        <v>1.6611773082221164</v>
      </c>
      <c r="N391" s="4">
        <f t="shared" si="30"/>
        <v>-2.1594963993933902E-3</v>
      </c>
    </row>
    <row r="392" spans="1:14">
      <c r="A392" s="1">
        <v>390</v>
      </c>
      <c r="B392" t="s">
        <v>400</v>
      </c>
      <c r="C392">
        <v>10900</v>
      </c>
      <c r="D392">
        <v>205</v>
      </c>
      <c r="E392">
        <v>10785</v>
      </c>
      <c r="F392">
        <v>11010</v>
      </c>
      <c r="G392">
        <v>10705</v>
      </c>
      <c r="H392">
        <v>3963055</v>
      </c>
      <c r="I392" s="4">
        <f>IFERROR(E392*(1-$S$1)/C391*(1+$S$1)-1,0)</f>
        <v>8.4145800315569286E-3</v>
      </c>
      <c r="J392">
        <f t="shared" si="32"/>
        <v>10668.333333333334</v>
      </c>
      <c r="K392" s="4">
        <f t="shared" si="33"/>
        <v>8.4145800315569286E-3</v>
      </c>
      <c r="L392">
        <f t="shared" si="34"/>
        <v>1.6715379255359641</v>
      </c>
      <c r="M392">
        <f t="shared" si="31"/>
        <v>1.6715379255359641</v>
      </c>
      <c r="N392" s="4">
        <f t="shared" si="30"/>
        <v>0</v>
      </c>
    </row>
    <row r="393" spans="1:14">
      <c r="A393" s="1">
        <v>391</v>
      </c>
      <c r="B393" t="s">
        <v>401</v>
      </c>
      <c r="C393">
        <v>10790</v>
      </c>
      <c r="D393">
        <v>110</v>
      </c>
      <c r="E393">
        <v>10895</v>
      </c>
      <c r="F393">
        <v>10915</v>
      </c>
      <c r="G393">
        <v>10755</v>
      </c>
      <c r="H393">
        <v>2766147</v>
      </c>
      <c r="I393" s="4">
        <f>IFERROR(E393*(1-$S$1)/C392*(1+$S$1)-1,0)</f>
        <v>-4.592778383026852E-4</v>
      </c>
      <c r="J393">
        <f t="shared" si="32"/>
        <v>10795</v>
      </c>
      <c r="K393" s="4">
        <f t="shared" si="33"/>
        <v>0</v>
      </c>
      <c r="L393">
        <f t="shared" si="34"/>
        <v>1.6715379255359641</v>
      </c>
      <c r="M393">
        <f t="shared" si="31"/>
        <v>1.6715379255359641</v>
      </c>
      <c r="N393" s="4">
        <f t="shared" si="30"/>
        <v>0</v>
      </c>
    </row>
    <row r="394" spans="1:14">
      <c r="A394" s="1">
        <v>392</v>
      </c>
      <c r="B394" t="s">
        <v>402</v>
      </c>
      <c r="C394">
        <v>10800</v>
      </c>
      <c r="D394">
        <v>10</v>
      </c>
      <c r="E394">
        <v>10855</v>
      </c>
      <c r="F394">
        <v>10940</v>
      </c>
      <c r="G394">
        <v>10780</v>
      </c>
      <c r="H394">
        <v>2420809</v>
      </c>
      <c r="I394" s="4">
        <f>IFERROR(E394*(1-$S$1)/C393*(1+$S$1)-1,0)</f>
        <v>6.0235304969880055E-3</v>
      </c>
      <c r="J394">
        <f t="shared" si="32"/>
        <v>10830</v>
      </c>
      <c r="K394" s="4">
        <f t="shared" si="33"/>
        <v>0</v>
      </c>
      <c r="L394">
        <f t="shared" si="34"/>
        <v>1.6715379255359641</v>
      </c>
      <c r="M394">
        <f t="shared" si="31"/>
        <v>1.6715379255359641</v>
      </c>
      <c r="N394" s="4">
        <f t="shared" si="30"/>
        <v>0</v>
      </c>
    </row>
    <row r="395" spans="1:14">
      <c r="A395" s="1">
        <v>393</v>
      </c>
      <c r="B395" t="s">
        <v>403</v>
      </c>
      <c r="C395">
        <v>10550</v>
      </c>
      <c r="D395">
        <v>250</v>
      </c>
      <c r="E395">
        <v>10820</v>
      </c>
      <c r="F395">
        <v>10890</v>
      </c>
      <c r="G395">
        <v>10530</v>
      </c>
      <c r="H395">
        <v>2688193</v>
      </c>
      <c r="I395" s="4">
        <f>IFERROR(E395*(1-$S$1)/C394*(1+$S$1)-1,0)</f>
        <v>1.8512883101851063E-3</v>
      </c>
      <c r="J395">
        <f t="shared" si="32"/>
        <v>10713.333333333334</v>
      </c>
      <c r="K395" s="4">
        <f t="shared" si="33"/>
        <v>0</v>
      </c>
      <c r="L395">
        <f t="shared" si="34"/>
        <v>1.6715379255359641</v>
      </c>
      <c r="M395">
        <f t="shared" si="31"/>
        <v>1.6715379255359641</v>
      </c>
      <c r="N395" s="4">
        <f t="shared" si="30"/>
        <v>0</v>
      </c>
    </row>
    <row r="396" spans="1:14">
      <c r="A396" s="1">
        <v>394</v>
      </c>
      <c r="B396" t="s">
        <v>404</v>
      </c>
      <c r="C396">
        <v>10645</v>
      </c>
      <c r="D396">
        <v>95</v>
      </c>
      <c r="E396">
        <v>10570</v>
      </c>
      <c r="F396">
        <v>10645</v>
      </c>
      <c r="G396">
        <v>10430</v>
      </c>
      <c r="H396">
        <v>2238258</v>
      </c>
      <c r="I396" s="4">
        <f>IFERROR(E396*(1-$S$1)/C395*(1+$S$1)-1,0)</f>
        <v>1.8951710308057201E-3</v>
      </c>
      <c r="J396">
        <f t="shared" si="32"/>
        <v>10665</v>
      </c>
      <c r="K396" s="4">
        <f t="shared" si="33"/>
        <v>0</v>
      </c>
      <c r="L396">
        <f t="shared" si="34"/>
        <v>1.6715379255359641</v>
      </c>
      <c r="M396">
        <f t="shared" si="31"/>
        <v>1.6715379255359641</v>
      </c>
      <c r="N396" s="4">
        <f t="shared" si="30"/>
        <v>0</v>
      </c>
    </row>
    <row r="397" spans="1:14">
      <c r="A397" s="1">
        <v>395</v>
      </c>
      <c r="B397" t="s">
        <v>405</v>
      </c>
      <c r="C397">
        <v>10735</v>
      </c>
      <c r="D397">
        <v>90</v>
      </c>
      <c r="E397">
        <v>10670</v>
      </c>
      <c r="F397">
        <v>10775</v>
      </c>
      <c r="G397">
        <v>10575</v>
      </c>
      <c r="H397">
        <v>2300111</v>
      </c>
      <c r="I397" s="4">
        <f>IFERROR(E397*(1-$S$1)/C396*(1+$S$1)-1,0)</f>
        <v>2.3479566110848893E-3</v>
      </c>
      <c r="J397">
        <f t="shared" si="32"/>
        <v>10643.333333333334</v>
      </c>
      <c r="K397" s="4">
        <f t="shared" si="33"/>
        <v>2.3479566110848893E-3</v>
      </c>
      <c r="L397">
        <f t="shared" si="34"/>
        <v>1.6754626240589054</v>
      </c>
      <c r="M397">
        <f t="shared" si="31"/>
        <v>1.6754626240589054</v>
      </c>
      <c r="N397" s="4">
        <f t="shared" si="30"/>
        <v>0</v>
      </c>
    </row>
    <row r="398" spans="1:14">
      <c r="A398" s="1">
        <v>396</v>
      </c>
      <c r="B398" t="s">
        <v>406</v>
      </c>
      <c r="C398">
        <v>10270</v>
      </c>
      <c r="D398">
        <v>465</v>
      </c>
      <c r="E398">
        <v>10610</v>
      </c>
      <c r="F398">
        <v>10620</v>
      </c>
      <c r="G398">
        <v>10210</v>
      </c>
      <c r="H398">
        <v>3747462</v>
      </c>
      <c r="I398" s="4">
        <f>IFERROR(E398*(1-$S$1)/C397*(1+$S$1)-1,0)</f>
        <v>-1.1644710584536644E-2</v>
      </c>
      <c r="J398">
        <f t="shared" si="32"/>
        <v>10550</v>
      </c>
      <c r="K398" s="4">
        <f t="shared" si="33"/>
        <v>0</v>
      </c>
      <c r="L398">
        <f t="shared" si="34"/>
        <v>1.6754626240589054</v>
      </c>
      <c r="M398">
        <f t="shared" si="31"/>
        <v>1.6754626240589054</v>
      </c>
      <c r="N398" s="4">
        <f t="shared" si="30"/>
        <v>0</v>
      </c>
    </row>
    <row r="399" spans="1:14">
      <c r="A399" s="1">
        <v>397</v>
      </c>
      <c r="B399" t="s">
        <v>407</v>
      </c>
      <c r="C399">
        <v>10205</v>
      </c>
      <c r="D399">
        <v>65</v>
      </c>
      <c r="E399">
        <v>10070</v>
      </c>
      <c r="F399">
        <v>10220</v>
      </c>
      <c r="G399">
        <v>9990</v>
      </c>
      <c r="H399">
        <v>3277661</v>
      </c>
      <c r="I399" s="4">
        <f>IFERROR(E399*(1-$S$1)/C398*(1+$S$1)-1,0)</f>
        <v>-1.9474748235150829E-2</v>
      </c>
      <c r="J399">
        <f t="shared" si="32"/>
        <v>10403.333333333334</v>
      </c>
      <c r="K399" s="4">
        <f t="shared" si="33"/>
        <v>0</v>
      </c>
      <c r="L399">
        <f t="shared" si="34"/>
        <v>1.6754626240589054</v>
      </c>
      <c r="M399">
        <f t="shared" si="31"/>
        <v>1.6754626240589054</v>
      </c>
      <c r="N399" s="4">
        <f t="shared" si="30"/>
        <v>0</v>
      </c>
    </row>
    <row r="400" spans="1:14">
      <c r="A400" s="1">
        <v>398</v>
      </c>
      <c r="B400" t="s">
        <v>408</v>
      </c>
      <c r="C400">
        <v>10200</v>
      </c>
      <c r="D400">
        <v>5</v>
      </c>
      <c r="E400">
        <v>10150</v>
      </c>
      <c r="F400">
        <v>10315</v>
      </c>
      <c r="G400">
        <v>10105</v>
      </c>
      <c r="H400">
        <v>2124757</v>
      </c>
      <c r="I400" s="4">
        <f>IFERROR(E400*(1-$S$1)/C399*(1+$S$1)-1,0)</f>
        <v>-5.3900744120529698E-3</v>
      </c>
      <c r="J400">
        <f t="shared" si="32"/>
        <v>10225</v>
      </c>
      <c r="K400" s="4">
        <f t="shared" si="33"/>
        <v>0</v>
      </c>
      <c r="L400">
        <f t="shared" si="34"/>
        <v>1.6754626240589054</v>
      </c>
      <c r="M400">
        <f t="shared" si="31"/>
        <v>1.6754626240589054</v>
      </c>
      <c r="N400" s="4">
        <f t="shared" si="30"/>
        <v>0</v>
      </c>
    </row>
    <row r="401" spans="1:14">
      <c r="A401" s="1">
        <v>399</v>
      </c>
      <c r="B401" t="s">
        <v>409</v>
      </c>
      <c r="C401">
        <v>10330</v>
      </c>
      <c r="D401">
        <v>130</v>
      </c>
      <c r="E401">
        <v>10230</v>
      </c>
      <c r="F401">
        <v>10345</v>
      </c>
      <c r="G401">
        <v>10230</v>
      </c>
      <c r="H401">
        <v>1730566</v>
      </c>
      <c r="I401" s="4">
        <f>IFERROR(E401*(1-$S$1)/C400*(1+$S$1)-1,0)</f>
        <v>2.940612316176372E-3</v>
      </c>
      <c r="J401">
        <f t="shared" si="32"/>
        <v>10245</v>
      </c>
      <c r="K401" s="4">
        <f t="shared" si="33"/>
        <v>2.940612316176372E-3</v>
      </c>
      <c r="L401">
        <f t="shared" si="34"/>
        <v>1.6803895100865063</v>
      </c>
      <c r="M401">
        <f t="shared" si="31"/>
        <v>1.6803895100865063</v>
      </c>
      <c r="N401" s="4">
        <f t="shared" si="30"/>
        <v>0</v>
      </c>
    </row>
    <row r="402" spans="1:14">
      <c r="A402" s="1">
        <v>400</v>
      </c>
      <c r="B402" t="s">
        <v>410</v>
      </c>
      <c r="C402">
        <v>9805</v>
      </c>
      <c r="D402">
        <v>525</v>
      </c>
      <c r="E402">
        <v>10295</v>
      </c>
      <c r="F402">
        <v>10320</v>
      </c>
      <c r="G402">
        <v>9785</v>
      </c>
      <c r="H402">
        <v>3783909</v>
      </c>
      <c r="I402" s="4">
        <f>IFERROR(E402*(1-$S$1)/C401*(1+$S$1)-1,0)</f>
        <v>-3.3887503327686419E-3</v>
      </c>
      <c r="J402">
        <f t="shared" si="32"/>
        <v>10111.666666666666</v>
      </c>
      <c r="K402" s="4">
        <f t="shared" si="33"/>
        <v>0</v>
      </c>
      <c r="L402">
        <f t="shared" si="34"/>
        <v>1.6803895100865063</v>
      </c>
      <c r="M402">
        <f t="shared" si="31"/>
        <v>1.6803895100865063</v>
      </c>
      <c r="N402" s="4">
        <f t="shared" si="30"/>
        <v>0</v>
      </c>
    </row>
    <row r="403" spans="1:14">
      <c r="A403" s="1">
        <v>401</v>
      </c>
      <c r="B403" t="s">
        <v>411</v>
      </c>
      <c r="C403">
        <v>9700</v>
      </c>
      <c r="D403">
        <v>105</v>
      </c>
      <c r="E403">
        <v>9780</v>
      </c>
      <c r="F403">
        <v>9945</v>
      </c>
      <c r="G403">
        <v>9600</v>
      </c>
      <c r="H403">
        <v>2886901</v>
      </c>
      <c r="I403" s="4">
        <f>IFERROR(E403*(1-$S$1)/C402*(1+$S$1)-1,0)</f>
        <v>-2.5502805966344244E-3</v>
      </c>
      <c r="J403">
        <f t="shared" si="32"/>
        <v>9945</v>
      </c>
      <c r="K403" s="4">
        <f t="shared" si="33"/>
        <v>0</v>
      </c>
      <c r="L403">
        <f t="shared" si="34"/>
        <v>1.6803895100865063</v>
      </c>
      <c r="M403">
        <f t="shared" si="31"/>
        <v>1.6803895100865063</v>
      </c>
      <c r="N403" s="4">
        <f t="shared" si="30"/>
        <v>0</v>
      </c>
    </row>
    <row r="404" spans="1:14">
      <c r="A404" s="1">
        <v>402</v>
      </c>
      <c r="B404" t="s">
        <v>412</v>
      </c>
      <c r="C404">
        <v>10030</v>
      </c>
      <c r="D404">
        <v>330</v>
      </c>
      <c r="E404">
        <v>9755</v>
      </c>
      <c r="F404">
        <v>10045</v>
      </c>
      <c r="G404">
        <v>9745</v>
      </c>
      <c r="H404">
        <v>3032547</v>
      </c>
      <c r="I404" s="4">
        <f>IFERROR(E404*(1-$S$1)/C403*(1+$S$1)-1,0)</f>
        <v>5.6695374033504109E-3</v>
      </c>
      <c r="J404">
        <f t="shared" si="32"/>
        <v>9845</v>
      </c>
      <c r="K404" s="4">
        <f t="shared" si="33"/>
        <v>5.6695374033504109E-3</v>
      </c>
      <c r="L404">
        <f t="shared" si="34"/>
        <v>1.6899165412661394</v>
      </c>
      <c r="M404">
        <f t="shared" si="31"/>
        <v>1.6899165412661394</v>
      </c>
      <c r="N404" s="4">
        <f t="shared" si="30"/>
        <v>0</v>
      </c>
    </row>
    <row r="405" spans="1:14">
      <c r="A405" s="1">
        <v>403</v>
      </c>
      <c r="B405" t="s">
        <v>413</v>
      </c>
      <c r="C405">
        <v>10075</v>
      </c>
      <c r="D405">
        <v>45</v>
      </c>
      <c r="E405">
        <v>10060</v>
      </c>
      <c r="F405">
        <v>10135</v>
      </c>
      <c r="G405">
        <v>9890</v>
      </c>
      <c r="H405">
        <v>2200366</v>
      </c>
      <c r="I405" s="4">
        <f>IFERROR(E405*(1-$S$1)/C404*(1+$S$1)-1,0)</f>
        <v>2.9904627367898229E-3</v>
      </c>
      <c r="J405">
        <f t="shared" si="32"/>
        <v>9935</v>
      </c>
      <c r="K405" s="4">
        <f t="shared" si="33"/>
        <v>2.9904627367898229E-3</v>
      </c>
      <c r="L405">
        <f t="shared" si="34"/>
        <v>1.6949701737110805</v>
      </c>
      <c r="M405">
        <f t="shared" si="31"/>
        <v>1.6949701737110805</v>
      </c>
      <c r="N405" s="4">
        <f t="shared" si="30"/>
        <v>0</v>
      </c>
    </row>
    <row r="406" spans="1:14">
      <c r="A406" s="1">
        <v>404</v>
      </c>
      <c r="B406" t="s">
        <v>414</v>
      </c>
      <c r="C406">
        <v>9890</v>
      </c>
      <c r="D406">
        <v>185</v>
      </c>
      <c r="E406">
        <v>9925</v>
      </c>
      <c r="F406">
        <v>10035</v>
      </c>
      <c r="G406">
        <v>9890</v>
      </c>
      <c r="H406">
        <v>1752497</v>
      </c>
      <c r="I406" s="4">
        <f>IFERROR(E406*(1-$S$1)/C405*(1+$S$1)-1,0)</f>
        <v>-1.4888891594292852E-2</v>
      </c>
      <c r="J406">
        <f t="shared" si="32"/>
        <v>9998.3333333333339</v>
      </c>
      <c r="K406" s="4">
        <f t="shared" si="33"/>
        <v>0</v>
      </c>
      <c r="L406">
        <f t="shared" si="34"/>
        <v>1.6949701737110805</v>
      </c>
      <c r="M406">
        <f t="shared" si="31"/>
        <v>1.6949701737110805</v>
      </c>
      <c r="N406" s="4">
        <f t="shared" si="30"/>
        <v>0</v>
      </c>
    </row>
    <row r="407" spans="1:14">
      <c r="A407" s="1">
        <v>405</v>
      </c>
      <c r="B407" t="s">
        <v>415</v>
      </c>
      <c r="C407">
        <v>9895</v>
      </c>
      <c r="D407">
        <v>5</v>
      </c>
      <c r="E407">
        <v>9850</v>
      </c>
      <c r="F407">
        <v>10000</v>
      </c>
      <c r="G407">
        <v>9725</v>
      </c>
      <c r="H407">
        <v>2799624</v>
      </c>
      <c r="I407" s="4">
        <f>IFERROR(E407*(1-$S$1)/C406*(1+$S$1)-1,0)</f>
        <v>-4.0450496081901877E-3</v>
      </c>
      <c r="J407">
        <f t="shared" si="32"/>
        <v>9953.3333333333339</v>
      </c>
      <c r="K407" s="4">
        <f t="shared" si="33"/>
        <v>0</v>
      </c>
      <c r="L407">
        <f t="shared" si="34"/>
        <v>1.6949701737110805</v>
      </c>
      <c r="M407">
        <f t="shared" si="31"/>
        <v>1.6949701737110805</v>
      </c>
      <c r="N407" s="4">
        <f t="shared" si="30"/>
        <v>0</v>
      </c>
    </row>
    <row r="408" spans="1:14">
      <c r="A408" s="1">
        <v>406</v>
      </c>
      <c r="B408" t="s">
        <v>416</v>
      </c>
      <c r="C408">
        <v>9480</v>
      </c>
      <c r="D408">
        <v>415</v>
      </c>
      <c r="E408">
        <v>9630</v>
      </c>
      <c r="F408">
        <v>9765</v>
      </c>
      <c r="G408">
        <v>9450</v>
      </c>
      <c r="H408">
        <v>4466773</v>
      </c>
      <c r="I408" s="4">
        <f>IFERROR(E408*(1-$S$1)/C407*(1+$S$1)-1,0)</f>
        <v>-2.678175006316319E-2</v>
      </c>
      <c r="J408">
        <f t="shared" si="32"/>
        <v>9755</v>
      </c>
      <c r="K408" s="4">
        <f t="shared" si="33"/>
        <v>0</v>
      </c>
      <c r="L408">
        <f t="shared" si="34"/>
        <v>1.6949701737110805</v>
      </c>
      <c r="M408">
        <f t="shared" si="31"/>
        <v>1.6949701737110805</v>
      </c>
      <c r="N408" s="4">
        <f t="shared" si="30"/>
        <v>0</v>
      </c>
    </row>
    <row r="409" spans="1:14">
      <c r="A409" s="1">
        <v>407</v>
      </c>
      <c r="B409" t="s">
        <v>417</v>
      </c>
      <c r="C409">
        <v>9560</v>
      </c>
      <c r="D409">
        <v>80</v>
      </c>
      <c r="E409">
        <v>9595</v>
      </c>
      <c r="F409">
        <v>9635</v>
      </c>
      <c r="G409">
        <v>9485</v>
      </c>
      <c r="H409">
        <v>2331403</v>
      </c>
      <c r="I409" s="4">
        <f>IFERROR(E409*(1-$S$1)/C408*(1+$S$1)-1,0)</f>
        <v>1.2130232364187643E-2</v>
      </c>
      <c r="J409">
        <f t="shared" si="32"/>
        <v>9645</v>
      </c>
      <c r="K409" s="4">
        <f t="shared" si="33"/>
        <v>0</v>
      </c>
      <c r="L409">
        <f t="shared" si="34"/>
        <v>1.6949701737110805</v>
      </c>
      <c r="M409">
        <f t="shared" si="31"/>
        <v>1.6949701737110805</v>
      </c>
      <c r="N409" s="4">
        <f t="shared" si="30"/>
        <v>0</v>
      </c>
    </row>
    <row r="410" spans="1:14">
      <c r="A410" s="1">
        <v>408</v>
      </c>
      <c r="B410" t="s">
        <v>418</v>
      </c>
      <c r="C410">
        <v>9840</v>
      </c>
      <c r="D410">
        <v>280</v>
      </c>
      <c r="E410">
        <v>9690</v>
      </c>
      <c r="F410">
        <v>9850</v>
      </c>
      <c r="G410">
        <v>9675</v>
      </c>
      <c r="H410">
        <v>1736180</v>
      </c>
      <c r="I410" s="4">
        <f>IFERROR(E410*(1-$S$1)/C409*(1+$S$1)-1,0)</f>
        <v>1.3597756210774303E-2</v>
      </c>
      <c r="J410">
        <f t="shared" si="32"/>
        <v>9626.6666666666661</v>
      </c>
      <c r="K410" s="4">
        <f t="shared" si="33"/>
        <v>1.3597756210774303E-2</v>
      </c>
      <c r="L410">
        <f t="shared" si="34"/>
        <v>1.7180179649177376</v>
      </c>
      <c r="M410">
        <f t="shared" si="31"/>
        <v>1.7180179649177376</v>
      </c>
      <c r="N410" s="4">
        <f t="shared" si="30"/>
        <v>0</v>
      </c>
    </row>
    <row r="411" spans="1:14">
      <c r="A411" s="1">
        <v>409</v>
      </c>
      <c r="B411" t="s">
        <v>419</v>
      </c>
      <c r="C411">
        <v>10110</v>
      </c>
      <c r="D411">
        <v>270</v>
      </c>
      <c r="E411">
        <v>9880</v>
      </c>
      <c r="F411">
        <v>10110</v>
      </c>
      <c r="G411">
        <v>9840</v>
      </c>
      <c r="H411">
        <v>2286351</v>
      </c>
      <c r="I411" s="4">
        <f>IFERROR(E411*(1-$S$1)/C410*(1+$S$1)-1,0)</f>
        <v>4.0644758638210821E-3</v>
      </c>
      <c r="J411">
        <f t="shared" si="32"/>
        <v>9836.6666666666661</v>
      </c>
      <c r="K411" s="4">
        <f t="shared" si="33"/>
        <v>4.0644758638210821E-3</v>
      </c>
      <c r="L411">
        <f t="shared" si="34"/>
        <v>1.7250008074697567</v>
      </c>
      <c r="M411">
        <f t="shared" si="31"/>
        <v>1.7250008074697567</v>
      </c>
      <c r="N411" s="4">
        <f t="shared" si="30"/>
        <v>0</v>
      </c>
    </row>
    <row r="412" spans="1:14">
      <c r="A412" s="1">
        <v>410</v>
      </c>
      <c r="B412" t="s">
        <v>420</v>
      </c>
      <c r="C412">
        <v>10090</v>
      </c>
      <c r="D412">
        <v>20</v>
      </c>
      <c r="E412">
        <v>9865</v>
      </c>
      <c r="F412">
        <v>10170</v>
      </c>
      <c r="G412">
        <v>9865</v>
      </c>
      <c r="H412">
        <v>2465748</v>
      </c>
      <c r="I412" s="4">
        <f>IFERROR(E412*(1-$S$1)/C411*(1+$S$1)-1,0)</f>
        <v>-2.4233981113996106E-2</v>
      </c>
      <c r="J412">
        <f t="shared" si="32"/>
        <v>10013.333333333334</v>
      </c>
      <c r="K412" s="4">
        <f t="shared" si="33"/>
        <v>-2.4233981113996106E-2</v>
      </c>
      <c r="L412">
        <f t="shared" si="34"/>
        <v>1.6831971704799067</v>
      </c>
      <c r="M412">
        <f t="shared" si="31"/>
        <v>1.7250008074697567</v>
      </c>
      <c r="N412" s="4">
        <f t="shared" si="30"/>
        <v>-2.4233981113995995E-2</v>
      </c>
    </row>
    <row r="413" spans="1:14">
      <c r="A413" s="1">
        <v>411</v>
      </c>
      <c r="B413" t="s">
        <v>421</v>
      </c>
      <c r="C413">
        <v>9965</v>
      </c>
      <c r="D413">
        <v>125</v>
      </c>
      <c r="E413">
        <v>10140</v>
      </c>
      <c r="F413">
        <v>10150</v>
      </c>
      <c r="G413">
        <v>9965</v>
      </c>
      <c r="H413">
        <v>1153651</v>
      </c>
      <c r="I413" s="4">
        <f>IFERROR(E413*(1-$S$1)/C412*(1+$S$1)-1,0)</f>
        <v>4.9548361000992802E-3</v>
      </c>
      <c r="J413">
        <f t="shared" si="32"/>
        <v>10055</v>
      </c>
      <c r="K413" s="4">
        <f t="shared" si="33"/>
        <v>0</v>
      </c>
      <c r="L413">
        <f t="shared" si="34"/>
        <v>1.6831971704799067</v>
      </c>
      <c r="M413">
        <f t="shared" si="31"/>
        <v>1.7250008074697567</v>
      </c>
      <c r="N413" s="4">
        <f t="shared" si="30"/>
        <v>-2.4233981113995995E-2</v>
      </c>
    </row>
    <row r="414" spans="1:14">
      <c r="A414" s="1">
        <v>412</v>
      </c>
      <c r="B414" t="s">
        <v>422</v>
      </c>
      <c r="C414">
        <v>10170</v>
      </c>
      <c r="D414">
        <v>205</v>
      </c>
      <c r="E414">
        <v>10020</v>
      </c>
      <c r="F414">
        <v>10175</v>
      </c>
      <c r="G414">
        <v>10000</v>
      </c>
      <c r="H414">
        <v>1691486</v>
      </c>
      <c r="I414" s="4">
        <f>IFERROR(E414*(1-$S$1)/C413*(1+$S$1)-1,0)</f>
        <v>5.5187520070247853E-3</v>
      </c>
      <c r="J414">
        <f t="shared" si="32"/>
        <v>10075</v>
      </c>
      <c r="K414" s="4">
        <f t="shared" si="33"/>
        <v>5.5187520070247853E-3</v>
      </c>
      <c r="L414">
        <f t="shared" si="34"/>
        <v>1.692486318242711</v>
      </c>
      <c r="M414">
        <f t="shared" si="31"/>
        <v>1.7250008074697567</v>
      </c>
      <c r="N414" s="4">
        <f t="shared" si="30"/>
        <v>-1.884897043888234E-2</v>
      </c>
    </row>
    <row r="415" spans="1:14">
      <c r="A415" s="1">
        <v>413</v>
      </c>
      <c r="B415" t="s">
        <v>423</v>
      </c>
      <c r="C415">
        <v>10100</v>
      </c>
      <c r="D415">
        <v>70</v>
      </c>
      <c r="E415">
        <v>10235</v>
      </c>
      <c r="F415">
        <v>10250</v>
      </c>
      <c r="G415">
        <v>10100</v>
      </c>
      <c r="H415">
        <v>1198191</v>
      </c>
      <c r="I415" s="4">
        <f>IFERROR(E415*(1-$S$1)/C414*(1+$S$1)-1,0)</f>
        <v>6.3907810041787805E-3</v>
      </c>
      <c r="J415">
        <f t="shared" si="32"/>
        <v>10078.333333333334</v>
      </c>
      <c r="K415" s="4">
        <f t="shared" si="33"/>
        <v>6.3907810041787805E-3</v>
      </c>
      <c r="L415">
        <f t="shared" si="34"/>
        <v>1.703302627655169</v>
      </c>
      <c r="M415">
        <f t="shared" si="31"/>
        <v>1.7250008074697567</v>
      </c>
      <c r="N415" s="4">
        <f t="shared" si="30"/>
        <v>-1.2578649076932735E-2</v>
      </c>
    </row>
    <row r="416" spans="1:14">
      <c r="A416" s="1">
        <v>414</v>
      </c>
      <c r="B416" t="s">
        <v>424</v>
      </c>
      <c r="C416">
        <v>10230</v>
      </c>
      <c r="D416">
        <v>130</v>
      </c>
      <c r="E416">
        <v>10100</v>
      </c>
      <c r="F416">
        <v>10240</v>
      </c>
      <c r="G416">
        <v>10100</v>
      </c>
      <c r="H416">
        <v>1794766</v>
      </c>
      <c r="I416" s="4">
        <f>IFERROR(E416*(1-$S$1)/C415*(1+$S$1)-1,0)</f>
        <v>-5.6250000002311396E-7</v>
      </c>
      <c r="J416">
        <f t="shared" si="32"/>
        <v>10166.666666666666</v>
      </c>
      <c r="K416" s="4">
        <f t="shared" si="33"/>
        <v>-5.6250000002311396E-7</v>
      </c>
      <c r="L416">
        <f t="shared" si="34"/>
        <v>1.703301669547441</v>
      </c>
      <c r="M416">
        <f t="shared" si="31"/>
        <v>1.7250008074697567</v>
      </c>
      <c r="N416" s="4">
        <f t="shared" si="30"/>
        <v>-1.2579204501442565E-2</v>
      </c>
    </row>
    <row r="417" spans="1:14">
      <c r="A417" s="1">
        <v>415</v>
      </c>
      <c r="B417" t="s">
        <v>425</v>
      </c>
      <c r="C417">
        <v>10300</v>
      </c>
      <c r="D417">
        <v>70</v>
      </c>
      <c r="E417">
        <v>10255</v>
      </c>
      <c r="F417">
        <v>10315</v>
      </c>
      <c r="G417">
        <v>10230</v>
      </c>
      <c r="H417">
        <v>1621419</v>
      </c>
      <c r="I417" s="4">
        <f>IFERROR(E417*(1-$S$1)/C416*(1+$S$1)-1,0)</f>
        <v>2.4432288917399791E-3</v>
      </c>
      <c r="J417">
        <f t="shared" si="32"/>
        <v>10210</v>
      </c>
      <c r="K417" s="4">
        <f t="shared" si="33"/>
        <v>2.4432288917399791E-3</v>
      </c>
      <c r="L417">
        <f t="shared" si="34"/>
        <v>1.7074632253978284</v>
      </c>
      <c r="M417">
        <f t="shared" si="31"/>
        <v>1.7250008074697567</v>
      </c>
      <c r="N417" s="4">
        <f t="shared" si="30"/>
        <v>-1.0166709485575631E-2</v>
      </c>
    </row>
    <row r="418" spans="1:14">
      <c r="A418" s="1">
        <v>416</v>
      </c>
      <c r="B418" t="s">
        <v>426</v>
      </c>
      <c r="C418">
        <v>10455</v>
      </c>
      <c r="D418">
        <v>155</v>
      </c>
      <c r="E418">
        <v>10300</v>
      </c>
      <c r="F418">
        <v>10485</v>
      </c>
      <c r="G418">
        <v>10300</v>
      </c>
      <c r="H418">
        <v>2200281</v>
      </c>
      <c r="I418" s="4">
        <f>IFERROR(E418*(1-$S$1)/C417*(1+$S$1)-1,0)</f>
        <v>-5.6250000002311396E-7</v>
      </c>
      <c r="J418">
        <f t="shared" si="32"/>
        <v>10328.333333333334</v>
      </c>
      <c r="K418" s="4">
        <f t="shared" si="33"/>
        <v>-5.6250000002311396E-7</v>
      </c>
      <c r="L418">
        <f t="shared" si="34"/>
        <v>1.7074622649497639</v>
      </c>
      <c r="M418">
        <f t="shared" si="31"/>
        <v>1.7250008074697567</v>
      </c>
      <c r="N418" s="4">
        <f t="shared" si="30"/>
        <v>-1.0167266266801644E-2</v>
      </c>
    </row>
    <row r="419" spans="1:14">
      <c r="A419" s="1">
        <v>417</v>
      </c>
      <c r="B419" t="s">
        <v>427</v>
      </c>
      <c r="C419">
        <v>10500</v>
      </c>
      <c r="D419">
        <v>45</v>
      </c>
      <c r="E419">
        <v>10325</v>
      </c>
      <c r="F419">
        <v>10525</v>
      </c>
      <c r="G419">
        <v>10300</v>
      </c>
      <c r="H419">
        <v>2911739</v>
      </c>
      <c r="I419" s="4">
        <f>IFERROR(E419*(1-$S$1)/C418*(1+$S$1)-1,0)</f>
        <v>-1.2434797495217587E-2</v>
      </c>
      <c r="J419">
        <f t="shared" si="32"/>
        <v>10418.333333333334</v>
      </c>
      <c r="K419" s="4">
        <f t="shared" si="33"/>
        <v>-1.2434797495217587E-2</v>
      </c>
      <c r="L419">
        <f t="shared" si="34"/>
        <v>1.686230317454388</v>
      </c>
      <c r="M419">
        <f t="shared" si="31"/>
        <v>1.7250008074697567</v>
      </c>
      <c r="N419" s="4">
        <f t="shared" si="30"/>
        <v>-2.2475635864911525E-2</v>
      </c>
    </row>
    <row r="420" spans="1:14">
      <c r="A420" s="1">
        <v>418</v>
      </c>
      <c r="B420" t="s">
        <v>428</v>
      </c>
      <c r="C420">
        <v>10480</v>
      </c>
      <c r="D420">
        <v>20</v>
      </c>
      <c r="E420">
        <v>10530</v>
      </c>
      <c r="F420">
        <v>10635</v>
      </c>
      <c r="G420">
        <v>10450</v>
      </c>
      <c r="H420">
        <v>2160799</v>
      </c>
      <c r="I420" s="4">
        <f>IFERROR(E420*(1-$S$1)/C419*(1+$S$1)-1,0)</f>
        <v>2.856578749999894E-3</v>
      </c>
      <c r="J420">
        <f t="shared" si="32"/>
        <v>10478.333333333334</v>
      </c>
      <c r="K420" s="4">
        <f t="shared" si="33"/>
        <v>2.856578749999894E-3</v>
      </c>
      <c r="L420">
        <f t="shared" si="34"/>
        <v>1.6910471671468339</v>
      </c>
      <c r="M420">
        <f t="shared" si="31"/>
        <v>1.7250008074697567</v>
      </c>
      <c r="N420" s="4">
        <f t="shared" si="30"/>
        <v>-1.9683260538716052E-2</v>
      </c>
    </row>
    <row r="421" spans="1:14">
      <c r="A421" s="1">
        <v>419</v>
      </c>
      <c r="B421" t="s">
        <v>429</v>
      </c>
      <c r="C421">
        <v>10600</v>
      </c>
      <c r="D421">
        <v>120</v>
      </c>
      <c r="E421">
        <v>10545</v>
      </c>
      <c r="F421">
        <v>10615</v>
      </c>
      <c r="G421">
        <v>10520</v>
      </c>
      <c r="H421">
        <v>1439653</v>
      </c>
      <c r="I421" s="4">
        <f>IFERROR(E421*(1-$S$1)/C420*(1+$S$1)-1,0)</f>
        <v>6.2017240875475999E-3</v>
      </c>
      <c r="J421">
        <f t="shared" si="32"/>
        <v>10526.666666666666</v>
      </c>
      <c r="K421" s="4">
        <f t="shared" si="33"/>
        <v>6.2017240875475999E-3</v>
      </c>
      <c r="L421">
        <f t="shared" si="34"/>
        <v>1.7015345750965076</v>
      </c>
      <c r="M421">
        <f t="shared" si="31"/>
        <v>1.7250008074697567</v>
      </c>
      <c r="N421" s="4">
        <f t="shared" si="30"/>
        <v>-1.3603606602172857E-2</v>
      </c>
    </row>
    <row r="422" spans="1:14">
      <c r="A422" s="1">
        <v>420</v>
      </c>
      <c r="B422" t="s">
        <v>430</v>
      </c>
      <c r="C422">
        <v>10765</v>
      </c>
      <c r="D422">
        <v>165</v>
      </c>
      <c r="E422">
        <v>10680</v>
      </c>
      <c r="F422">
        <v>10840</v>
      </c>
      <c r="G422">
        <v>10650</v>
      </c>
      <c r="H422">
        <v>2799902</v>
      </c>
      <c r="I422" s="4">
        <f>IFERROR(E422*(1-$S$1)/C421*(1+$S$1)-1,0)</f>
        <v>7.5466030660378269E-3</v>
      </c>
      <c r="J422">
        <f t="shared" si="32"/>
        <v>10615</v>
      </c>
      <c r="K422" s="4">
        <f t="shared" si="33"/>
        <v>7.5466030660378269E-3</v>
      </c>
      <c r="L422">
        <f t="shared" si="34"/>
        <v>1.7143753811379003</v>
      </c>
      <c r="M422">
        <f t="shared" si="31"/>
        <v>1.7250008074697567</v>
      </c>
      <c r="N422" s="4">
        <f t="shared" si="30"/>
        <v>-6.1596645554281571E-3</v>
      </c>
    </row>
    <row r="423" spans="1:14">
      <c r="A423" s="1">
        <v>421</v>
      </c>
      <c r="B423" t="s">
        <v>431</v>
      </c>
      <c r="C423">
        <v>10425</v>
      </c>
      <c r="D423">
        <v>340</v>
      </c>
      <c r="E423">
        <v>10350</v>
      </c>
      <c r="F423">
        <v>10620</v>
      </c>
      <c r="G423">
        <v>10320</v>
      </c>
      <c r="H423">
        <v>4299613</v>
      </c>
      <c r="I423" s="4">
        <f>IFERROR(E423*(1-$S$1)/C422*(1+$S$1)-1,0)</f>
        <v>-3.8551400081281995E-2</v>
      </c>
      <c r="J423">
        <f t="shared" si="32"/>
        <v>10596.666666666666</v>
      </c>
      <c r="K423" s="4">
        <f t="shared" si="33"/>
        <v>0</v>
      </c>
      <c r="L423">
        <f t="shared" si="34"/>
        <v>1.7143753811379003</v>
      </c>
      <c r="M423">
        <f t="shared" si="31"/>
        <v>1.7250008074697567</v>
      </c>
      <c r="N423" s="4">
        <f t="shared" si="30"/>
        <v>-6.1596645554281571E-3</v>
      </c>
    </row>
    <row r="424" spans="1:14">
      <c r="A424" s="1">
        <v>422</v>
      </c>
      <c r="B424" t="s">
        <v>432</v>
      </c>
      <c r="C424">
        <v>10435</v>
      </c>
      <c r="D424">
        <v>10</v>
      </c>
      <c r="E424">
        <v>10530</v>
      </c>
      <c r="F424">
        <v>10625</v>
      </c>
      <c r="G424">
        <v>10350</v>
      </c>
      <c r="H424">
        <v>1993738</v>
      </c>
      <c r="I424" s="4">
        <f>IFERROR(E424*(1-$S$1)/C423*(1+$S$1)-1,0)</f>
        <v>1.0071374280575585E-2</v>
      </c>
      <c r="J424">
        <f t="shared" si="32"/>
        <v>10541.666666666666</v>
      </c>
      <c r="K424" s="4">
        <f t="shared" si="33"/>
        <v>0</v>
      </c>
      <c r="L424">
        <f t="shared" si="34"/>
        <v>1.7143753811379003</v>
      </c>
      <c r="M424">
        <f t="shared" si="31"/>
        <v>1.7250008074697567</v>
      </c>
      <c r="N424" s="4">
        <f t="shared" si="30"/>
        <v>-6.1596645554281571E-3</v>
      </c>
    </row>
    <row r="425" spans="1:14">
      <c r="A425" s="1">
        <v>423</v>
      </c>
      <c r="B425" t="s">
        <v>433</v>
      </c>
      <c r="C425">
        <v>10670</v>
      </c>
      <c r="D425">
        <v>235</v>
      </c>
      <c r="E425">
        <v>10420</v>
      </c>
      <c r="F425">
        <v>10670</v>
      </c>
      <c r="G425">
        <v>10415</v>
      </c>
      <c r="H425">
        <v>2208831</v>
      </c>
      <c r="I425" s="4">
        <f>IFERROR(E425*(1-$S$1)/C424*(1+$S$1)-1,0)</f>
        <v>-1.4380317441303747E-3</v>
      </c>
      <c r="J425">
        <f t="shared" si="32"/>
        <v>10510</v>
      </c>
      <c r="K425" s="4">
        <f t="shared" si="33"/>
        <v>-1.4380317441303747E-3</v>
      </c>
      <c r="L425">
        <f t="shared" si="34"/>
        <v>1.7119100549184685</v>
      </c>
      <c r="M425">
        <f t="shared" si="31"/>
        <v>1.7250008074697567</v>
      </c>
      <c r="N425" s="4">
        <f t="shared" si="30"/>
        <v>-7.5888385063945796E-3</v>
      </c>
    </row>
    <row r="426" spans="1:14">
      <c r="A426" s="1">
        <v>424</v>
      </c>
      <c r="B426" t="s">
        <v>434</v>
      </c>
      <c r="C426">
        <v>10795</v>
      </c>
      <c r="D426">
        <v>125</v>
      </c>
      <c r="E426">
        <v>10685</v>
      </c>
      <c r="F426">
        <v>10905</v>
      </c>
      <c r="G426">
        <v>10685</v>
      </c>
      <c r="H426">
        <v>2860664</v>
      </c>
      <c r="I426" s="4">
        <f>IFERROR(E426*(1-$S$1)/C425*(1+$S$1)-1,0)</f>
        <v>1.4052473933927612E-3</v>
      </c>
      <c r="J426">
        <f t="shared" si="32"/>
        <v>10633.333333333334</v>
      </c>
      <c r="K426" s="4">
        <f t="shared" si="33"/>
        <v>1.4052473933927612E-3</v>
      </c>
      <c r="L426">
        <f t="shared" si="34"/>
        <v>1.7143157120608654</v>
      </c>
      <c r="M426">
        <f t="shared" si="31"/>
        <v>1.7250008074697567</v>
      </c>
      <c r="N426" s="4">
        <f t="shared" si="30"/>
        <v>-6.1942553085319041E-3</v>
      </c>
    </row>
    <row r="427" spans="1:14">
      <c r="A427" s="1">
        <v>425</v>
      </c>
      <c r="B427" t="s">
        <v>435</v>
      </c>
      <c r="C427">
        <v>10725</v>
      </c>
      <c r="D427">
        <v>70</v>
      </c>
      <c r="E427">
        <v>10810</v>
      </c>
      <c r="F427">
        <v>10880</v>
      </c>
      <c r="G427">
        <v>10715</v>
      </c>
      <c r="H427">
        <v>1320037</v>
      </c>
      <c r="I427" s="4">
        <f>IFERROR(E427*(1-$S$1)/C426*(1+$S$1)-1,0)</f>
        <v>1.3889689092172475E-3</v>
      </c>
      <c r="J427">
        <f t="shared" si="32"/>
        <v>10730</v>
      </c>
      <c r="K427" s="4">
        <f t="shared" si="33"/>
        <v>0</v>
      </c>
      <c r="L427">
        <f t="shared" si="34"/>
        <v>1.7143157120608654</v>
      </c>
      <c r="M427">
        <f t="shared" si="31"/>
        <v>1.7250008074697567</v>
      </c>
      <c r="N427" s="4">
        <f t="shared" si="30"/>
        <v>-6.1942553085319041E-3</v>
      </c>
    </row>
    <row r="428" spans="1:14">
      <c r="A428" s="1">
        <v>426</v>
      </c>
      <c r="B428" t="s">
        <v>436</v>
      </c>
      <c r="C428">
        <v>10870</v>
      </c>
      <c r="D428">
        <v>145</v>
      </c>
      <c r="E428">
        <v>10820</v>
      </c>
      <c r="F428">
        <v>10945</v>
      </c>
      <c r="G428">
        <v>10805</v>
      </c>
      <c r="H428">
        <v>2180356</v>
      </c>
      <c r="I428" s="4">
        <f>IFERROR(E428*(1-$S$1)/C427*(1+$S$1)-1,0)</f>
        <v>8.8572413752914247E-3</v>
      </c>
      <c r="J428">
        <f t="shared" si="32"/>
        <v>10796.666666666666</v>
      </c>
      <c r="K428" s="4">
        <f t="shared" si="33"/>
        <v>8.8572413752914247E-3</v>
      </c>
      <c r="L428">
        <f t="shared" si="34"/>
        <v>1.7294998201160432</v>
      </c>
      <c r="M428">
        <f t="shared" si="31"/>
        <v>1.7294998201160432</v>
      </c>
      <c r="N428" s="4">
        <f t="shared" si="30"/>
        <v>0</v>
      </c>
    </row>
    <row r="429" spans="1:14">
      <c r="A429" s="1">
        <v>427</v>
      </c>
      <c r="B429" t="s">
        <v>437</v>
      </c>
      <c r="C429">
        <v>10950</v>
      </c>
      <c r="D429">
        <v>80</v>
      </c>
      <c r="E429">
        <v>10955</v>
      </c>
      <c r="F429">
        <v>10985</v>
      </c>
      <c r="G429">
        <v>10855</v>
      </c>
      <c r="H429">
        <v>2454190</v>
      </c>
      <c r="I429" s="4">
        <f>IFERROR(E429*(1-$S$1)/C428*(1+$S$1)-1,0)</f>
        <v>7.8191203139374998E-3</v>
      </c>
      <c r="J429">
        <f t="shared" si="32"/>
        <v>10848.333333333334</v>
      </c>
      <c r="K429" s="4">
        <f t="shared" si="33"/>
        <v>7.8191203139374998E-3</v>
      </c>
      <c r="L429">
        <f t="shared" si="34"/>
        <v>1.7430229872924639</v>
      </c>
      <c r="M429">
        <f t="shared" si="31"/>
        <v>1.7430229872924639</v>
      </c>
      <c r="N429" s="4">
        <f t="shared" si="30"/>
        <v>0</v>
      </c>
    </row>
    <row r="430" spans="1:14">
      <c r="A430" s="1">
        <v>428</v>
      </c>
      <c r="B430" t="s">
        <v>438</v>
      </c>
      <c r="C430">
        <v>10915</v>
      </c>
      <c r="D430">
        <v>35</v>
      </c>
      <c r="E430">
        <v>11000</v>
      </c>
      <c r="F430">
        <v>11015</v>
      </c>
      <c r="G430">
        <v>10900</v>
      </c>
      <c r="H430">
        <v>1605037</v>
      </c>
      <c r="I430" s="4">
        <f>IFERROR(E430*(1-$S$1)/C429*(1+$S$1)-1,0)</f>
        <v>4.5656449771689367E-3</v>
      </c>
      <c r="J430">
        <f t="shared" si="32"/>
        <v>10911.666666666666</v>
      </c>
      <c r="K430" s="4">
        <f t="shared" si="33"/>
        <v>4.5656449771689367E-3</v>
      </c>
      <c r="L430">
        <f t="shared" si="34"/>
        <v>1.7509810114394857</v>
      </c>
      <c r="M430">
        <f t="shared" si="31"/>
        <v>1.7509810114394857</v>
      </c>
      <c r="N430" s="4">
        <f t="shared" si="30"/>
        <v>0</v>
      </c>
    </row>
    <row r="431" spans="1:14">
      <c r="A431" s="1">
        <v>429</v>
      </c>
      <c r="B431" t="s">
        <v>439</v>
      </c>
      <c r="C431">
        <v>11250</v>
      </c>
      <c r="D431">
        <v>335</v>
      </c>
      <c r="E431">
        <v>10885</v>
      </c>
      <c r="F431">
        <v>11285</v>
      </c>
      <c r="G431">
        <v>10885</v>
      </c>
      <c r="H431">
        <v>2470859</v>
      </c>
      <c r="I431" s="4">
        <f>IFERROR(E431*(1-$S$1)/C430*(1+$S$1)-1,0)</f>
        <v>-2.7490721770498938E-3</v>
      </c>
      <c r="J431">
        <f t="shared" si="32"/>
        <v>11038.333333333334</v>
      </c>
      <c r="K431" s="4">
        <f t="shared" si="33"/>
        <v>-2.7490721770498938E-3</v>
      </c>
      <c r="L431">
        <f t="shared" si="34"/>
        <v>1.7461674382583947</v>
      </c>
      <c r="M431">
        <f t="shared" si="31"/>
        <v>1.7509810114394857</v>
      </c>
      <c r="N431" s="4">
        <f t="shared" si="30"/>
        <v>-2.7490721770498938E-3</v>
      </c>
    </row>
    <row r="432" spans="1:14">
      <c r="A432" s="1">
        <v>430</v>
      </c>
      <c r="B432" t="s">
        <v>440</v>
      </c>
      <c r="C432">
        <v>11680</v>
      </c>
      <c r="D432">
        <v>430</v>
      </c>
      <c r="E432">
        <v>11185</v>
      </c>
      <c r="F432">
        <v>11725</v>
      </c>
      <c r="G432">
        <v>11170</v>
      </c>
      <c r="H432">
        <v>5221347</v>
      </c>
      <c r="I432" s="4">
        <f>IFERROR(E432*(1-$S$1)/C431*(1+$S$1)-1,0)</f>
        <v>-5.7783370277777468E-3</v>
      </c>
      <c r="J432">
        <f t="shared" si="32"/>
        <v>11281.666666666666</v>
      </c>
      <c r="K432" s="4">
        <f t="shared" si="33"/>
        <v>-5.7783370277777468E-3</v>
      </c>
      <c r="L432">
        <f t="shared" si="34"/>
        <v>1.7360774942932065</v>
      </c>
      <c r="M432">
        <f t="shared" si="31"/>
        <v>1.7509810114394857</v>
      </c>
      <c r="N432" s="4">
        <f t="shared" si="30"/>
        <v>-8.5115241392749175E-3</v>
      </c>
    </row>
    <row r="433" spans="1:14">
      <c r="A433" s="1">
        <v>431</v>
      </c>
      <c r="B433" t="s">
        <v>441</v>
      </c>
      <c r="C433">
        <v>11935</v>
      </c>
      <c r="D433">
        <v>255</v>
      </c>
      <c r="E433">
        <v>11805</v>
      </c>
      <c r="F433">
        <v>12070</v>
      </c>
      <c r="G433">
        <v>11805</v>
      </c>
      <c r="H433">
        <v>2575956</v>
      </c>
      <c r="I433" s="4">
        <f>IFERROR(E433*(1-$S$1)/C432*(1+$S$1)-1,0)</f>
        <v>1.0701486274614869E-2</v>
      </c>
      <c r="J433">
        <f t="shared" si="32"/>
        <v>11621.666666666666</v>
      </c>
      <c r="K433" s="4">
        <f t="shared" si="33"/>
        <v>1.0701486274614869E-2</v>
      </c>
      <c r="L433">
        <f t="shared" si="34"/>
        <v>1.754656103770053</v>
      </c>
      <c r="M433">
        <f t="shared" si="31"/>
        <v>1.754656103770053</v>
      </c>
      <c r="N433" s="4">
        <f t="shared" si="30"/>
        <v>0</v>
      </c>
    </row>
    <row r="434" spans="1:14">
      <c r="A434" s="1">
        <v>432</v>
      </c>
      <c r="B434" t="s">
        <v>442</v>
      </c>
      <c r="C434">
        <v>11935</v>
      </c>
      <c r="D434">
        <v>0</v>
      </c>
      <c r="E434">
        <v>11965</v>
      </c>
      <c r="F434">
        <v>12000</v>
      </c>
      <c r="G434">
        <v>11725</v>
      </c>
      <c r="H434">
        <v>1970193</v>
      </c>
      <c r="I434" s="4">
        <f>IFERROR(E434*(1-$S$1)/C433*(1+$S$1)-1,0)</f>
        <v>2.5130515029325728E-3</v>
      </c>
      <c r="J434">
        <f t="shared" si="32"/>
        <v>11850</v>
      </c>
      <c r="K434" s="4">
        <f t="shared" si="33"/>
        <v>2.5130515029325728E-3</v>
      </c>
      <c r="L434">
        <f t="shared" si="34"/>
        <v>1.7590656449287621</v>
      </c>
      <c r="M434">
        <f t="shared" si="31"/>
        <v>1.7590656449287621</v>
      </c>
      <c r="N434" s="4">
        <f t="shared" si="30"/>
        <v>0</v>
      </c>
    </row>
    <row r="435" spans="1:14">
      <c r="A435" s="1">
        <v>433</v>
      </c>
      <c r="B435" t="s">
        <v>443</v>
      </c>
      <c r="C435">
        <v>11755</v>
      </c>
      <c r="D435">
        <v>180</v>
      </c>
      <c r="E435">
        <v>11965</v>
      </c>
      <c r="F435">
        <v>12190</v>
      </c>
      <c r="G435">
        <v>11755</v>
      </c>
      <c r="H435">
        <v>3522715</v>
      </c>
      <c r="I435" s="4">
        <f>IFERROR(E435*(1-$S$1)/C434*(1+$S$1)-1,0)</f>
        <v>2.5130515029325728E-3</v>
      </c>
      <c r="J435">
        <f t="shared" si="32"/>
        <v>11875</v>
      </c>
      <c r="K435" s="4">
        <f t="shared" si="33"/>
        <v>0</v>
      </c>
      <c r="L435">
        <f t="shared" si="34"/>
        <v>1.7590656449287621</v>
      </c>
      <c r="M435">
        <f t="shared" si="31"/>
        <v>1.7590656449287621</v>
      </c>
      <c r="N435" s="4">
        <f t="shared" si="30"/>
        <v>0</v>
      </c>
    </row>
    <row r="436" spans="1:14">
      <c r="A436" s="1">
        <v>434</v>
      </c>
      <c r="B436" t="s">
        <v>444</v>
      </c>
      <c r="C436">
        <v>11640</v>
      </c>
      <c r="D436">
        <v>115</v>
      </c>
      <c r="E436">
        <v>11820</v>
      </c>
      <c r="F436">
        <v>11925</v>
      </c>
      <c r="G436">
        <v>11420</v>
      </c>
      <c r="H436">
        <v>4277936</v>
      </c>
      <c r="I436" s="4">
        <f>IFERROR(E436*(1-$S$1)/C435*(1+$S$1)-1,0)</f>
        <v>5.5289962781794877E-3</v>
      </c>
      <c r="J436">
        <f t="shared" si="32"/>
        <v>11776.666666666666</v>
      </c>
      <c r="K436" s="4">
        <f t="shared" si="33"/>
        <v>0</v>
      </c>
      <c r="L436">
        <f t="shared" si="34"/>
        <v>1.7590656449287621</v>
      </c>
      <c r="M436">
        <f t="shared" si="31"/>
        <v>1.7590656449287621</v>
      </c>
      <c r="N436" s="4">
        <f t="shared" si="30"/>
        <v>0</v>
      </c>
    </row>
    <row r="437" spans="1:14">
      <c r="A437" s="1">
        <v>435</v>
      </c>
      <c r="B437" t="s">
        <v>445</v>
      </c>
      <c r="C437">
        <v>11400</v>
      </c>
      <c r="D437">
        <v>240</v>
      </c>
      <c r="E437">
        <v>11590</v>
      </c>
      <c r="F437">
        <v>11650</v>
      </c>
      <c r="G437">
        <v>11285</v>
      </c>
      <c r="H437">
        <v>5243847</v>
      </c>
      <c r="I437" s="4">
        <f>IFERROR(E437*(1-$S$1)/C436*(1+$S$1)-1,0)</f>
        <v>-4.2960927298111296E-3</v>
      </c>
      <c r="J437">
        <f t="shared" si="32"/>
        <v>11598.333333333334</v>
      </c>
      <c r="K437" s="4">
        <f t="shared" si="33"/>
        <v>0</v>
      </c>
      <c r="L437">
        <f t="shared" si="34"/>
        <v>1.7590656449287621</v>
      </c>
      <c r="M437">
        <f t="shared" si="31"/>
        <v>1.7590656449287621</v>
      </c>
      <c r="N437" s="4">
        <f t="shared" si="30"/>
        <v>0</v>
      </c>
    </row>
    <row r="438" spans="1:14">
      <c r="A438" s="1">
        <v>436</v>
      </c>
      <c r="B438" t="s">
        <v>446</v>
      </c>
      <c r="C438">
        <v>11455</v>
      </c>
      <c r="D438">
        <v>55</v>
      </c>
      <c r="E438">
        <v>11355</v>
      </c>
      <c r="F438">
        <v>11595</v>
      </c>
      <c r="G438">
        <v>11240</v>
      </c>
      <c r="H438">
        <v>4383267</v>
      </c>
      <c r="I438" s="4">
        <f>IFERROR(E438*(1-$S$1)/C437*(1+$S$1)-1,0)</f>
        <v>-3.9479287006578545E-3</v>
      </c>
      <c r="J438">
        <f t="shared" si="32"/>
        <v>11498.333333333334</v>
      </c>
      <c r="K438" s="4">
        <f t="shared" si="33"/>
        <v>0</v>
      </c>
      <c r="L438">
        <f t="shared" si="34"/>
        <v>1.7590656449287621</v>
      </c>
      <c r="M438">
        <f t="shared" si="31"/>
        <v>1.7590656449287621</v>
      </c>
      <c r="N438" s="4">
        <f t="shared" si="30"/>
        <v>0</v>
      </c>
    </row>
    <row r="439" spans="1:14">
      <c r="A439" s="1">
        <v>437</v>
      </c>
      <c r="B439" t="s">
        <v>447</v>
      </c>
      <c r="C439">
        <v>11495</v>
      </c>
      <c r="D439">
        <v>40</v>
      </c>
      <c r="E439">
        <v>11385</v>
      </c>
      <c r="F439">
        <v>11590</v>
      </c>
      <c r="G439">
        <v>11300</v>
      </c>
      <c r="H439">
        <v>3313781</v>
      </c>
      <c r="I439" s="4">
        <f>IFERROR(E439*(1-$S$1)/C438*(1+$S$1)-1,0)</f>
        <v>-6.1114276789611122E-3</v>
      </c>
      <c r="J439">
        <f t="shared" si="32"/>
        <v>11450</v>
      </c>
      <c r="K439" s="4">
        <f t="shared" si="33"/>
        <v>-6.1114276789611122E-3</v>
      </c>
      <c r="L439">
        <f t="shared" si="34"/>
        <v>1.7483152424572348</v>
      </c>
      <c r="M439">
        <f t="shared" si="31"/>
        <v>1.7590656449287621</v>
      </c>
      <c r="N439" s="4">
        <f t="shared" si="30"/>
        <v>-6.1114276789611122E-3</v>
      </c>
    </row>
    <row r="440" spans="1:14">
      <c r="A440" s="1">
        <v>438</v>
      </c>
      <c r="B440" t="s">
        <v>448</v>
      </c>
      <c r="C440">
        <v>11715</v>
      </c>
      <c r="D440">
        <v>220</v>
      </c>
      <c r="E440">
        <v>11555</v>
      </c>
      <c r="F440">
        <v>11715</v>
      </c>
      <c r="G440">
        <v>11500</v>
      </c>
      <c r="H440">
        <v>2712607</v>
      </c>
      <c r="I440" s="4">
        <f>IFERROR(E440*(1-$S$1)/C439*(1+$S$1)-1,0)</f>
        <v>5.2190952859940687E-3</v>
      </c>
      <c r="J440">
        <f t="shared" si="32"/>
        <v>11555</v>
      </c>
      <c r="K440" s="4">
        <f t="shared" si="33"/>
        <v>5.2190952859940687E-3</v>
      </c>
      <c r="L440">
        <f t="shared" si="34"/>
        <v>1.757439866297575</v>
      </c>
      <c r="M440">
        <f t="shared" si="31"/>
        <v>1.7590656449287621</v>
      </c>
      <c r="N440" s="4">
        <f t="shared" si="30"/>
        <v>-9.2422851635698411E-4</v>
      </c>
    </row>
    <row r="441" spans="1:14">
      <c r="A441" s="1">
        <v>439</v>
      </c>
      <c r="B441" t="s">
        <v>449</v>
      </c>
      <c r="C441">
        <v>11525</v>
      </c>
      <c r="D441">
        <v>190</v>
      </c>
      <c r="E441">
        <v>11750</v>
      </c>
      <c r="F441">
        <v>11795</v>
      </c>
      <c r="G441">
        <v>11525</v>
      </c>
      <c r="H441">
        <v>2460156</v>
      </c>
      <c r="I441" s="4">
        <f>IFERROR(E441*(1-$S$1)/C440*(1+$S$1)-1,0)</f>
        <v>2.9870585253948256E-3</v>
      </c>
      <c r="J441">
        <f t="shared" si="32"/>
        <v>11578.333333333334</v>
      </c>
      <c r="K441" s="4">
        <f t="shared" si="33"/>
        <v>0</v>
      </c>
      <c r="L441">
        <f t="shared" si="34"/>
        <v>1.757439866297575</v>
      </c>
      <c r="M441">
        <f t="shared" si="31"/>
        <v>1.7590656449287621</v>
      </c>
      <c r="N441" s="4">
        <f t="shared" si="30"/>
        <v>-9.2422851635698411E-4</v>
      </c>
    </row>
    <row r="442" spans="1:14">
      <c r="A442" s="1">
        <v>440</v>
      </c>
      <c r="B442" t="s">
        <v>450</v>
      </c>
      <c r="C442">
        <v>11625</v>
      </c>
      <c r="D442">
        <v>100</v>
      </c>
      <c r="E442">
        <v>11570</v>
      </c>
      <c r="F442">
        <v>11670</v>
      </c>
      <c r="G442">
        <v>11470</v>
      </c>
      <c r="H442">
        <v>2194835</v>
      </c>
      <c r="I442" s="4">
        <f>IFERROR(E442*(1-$S$1)/C441*(1+$S$1)-1,0)</f>
        <v>3.9039906182214423E-3</v>
      </c>
      <c r="J442">
        <f t="shared" si="32"/>
        <v>11621.666666666666</v>
      </c>
      <c r="K442" s="4">
        <f t="shared" si="33"/>
        <v>3.9039906182214423E-3</v>
      </c>
      <c r="L442">
        <f t="shared" si="34"/>
        <v>1.7643008950476891</v>
      </c>
      <c r="M442">
        <f t="shared" si="31"/>
        <v>1.7643008950476891</v>
      </c>
      <c r="N442" s="4">
        <f t="shared" si="30"/>
        <v>0</v>
      </c>
    </row>
    <row r="443" spans="1:14">
      <c r="A443" s="1">
        <v>441</v>
      </c>
      <c r="B443" t="s">
        <v>451</v>
      </c>
      <c r="C443">
        <v>11780</v>
      </c>
      <c r="D443">
        <v>155</v>
      </c>
      <c r="E443">
        <v>11795</v>
      </c>
      <c r="F443">
        <v>11860</v>
      </c>
      <c r="G443">
        <v>11765</v>
      </c>
      <c r="H443">
        <v>1801617</v>
      </c>
      <c r="I443" s="4">
        <f>IFERROR(E443*(1-$S$1)/C442*(1+$S$1)-1,0)</f>
        <v>1.4623085188171903E-2</v>
      </c>
      <c r="J443">
        <f t="shared" si="32"/>
        <v>11643.333333333334</v>
      </c>
      <c r="K443" s="4">
        <f t="shared" si="33"/>
        <v>1.4623085188171903E-2</v>
      </c>
      <c r="L443">
        <f t="shared" si="34"/>
        <v>1.7901004173335393</v>
      </c>
      <c r="M443">
        <f t="shared" si="31"/>
        <v>1.7901004173335393</v>
      </c>
      <c r="N443" s="4">
        <f t="shared" si="30"/>
        <v>0</v>
      </c>
    </row>
    <row r="444" spans="1:14">
      <c r="A444" s="1">
        <v>442</v>
      </c>
      <c r="B444" t="s">
        <v>452</v>
      </c>
      <c r="C444">
        <v>12020</v>
      </c>
      <c r="D444">
        <v>240</v>
      </c>
      <c r="E444">
        <v>11810</v>
      </c>
      <c r="F444">
        <v>12020</v>
      </c>
      <c r="G444">
        <v>11810</v>
      </c>
      <c r="H444">
        <v>2114824</v>
      </c>
      <c r="I444" s="4">
        <f>IFERROR(E444*(1-$S$1)/C443*(1+$S$1)-1,0)</f>
        <v>2.546125371392316E-3</v>
      </c>
      <c r="J444">
        <f t="shared" si="32"/>
        <v>11808.333333333334</v>
      </c>
      <c r="K444" s="4">
        <f t="shared" si="33"/>
        <v>2.546125371392316E-3</v>
      </c>
      <c r="L444">
        <f t="shared" si="34"/>
        <v>1.7946582374234521</v>
      </c>
      <c r="M444">
        <f t="shared" si="31"/>
        <v>1.7946582374234521</v>
      </c>
      <c r="N444" s="4">
        <f t="shared" si="30"/>
        <v>0</v>
      </c>
    </row>
    <row r="445" spans="1:14">
      <c r="A445" s="1">
        <v>443</v>
      </c>
      <c r="B445" t="s">
        <v>453</v>
      </c>
      <c r="C445">
        <v>12235</v>
      </c>
      <c r="D445">
        <v>215</v>
      </c>
      <c r="E445">
        <v>12055</v>
      </c>
      <c r="F445">
        <v>12280</v>
      </c>
      <c r="G445">
        <v>12040</v>
      </c>
      <c r="H445">
        <v>2463073</v>
      </c>
      <c r="I445" s="4">
        <f>IFERROR(E445*(1-$S$1)/C444*(1+$S$1)-1,0)</f>
        <v>2.9112495060317212E-3</v>
      </c>
      <c r="J445">
        <f t="shared" si="32"/>
        <v>12011.666666666666</v>
      </c>
      <c r="K445" s="4">
        <f t="shared" si="33"/>
        <v>2.9112495060317212E-3</v>
      </c>
      <c r="L445">
        <f t="shared" si="34"/>
        <v>1.7998829353306469</v>
      </c>
      <c r="M445">
        <f t="shared" si="31"/>
        <v>1.7998829353306469</v>
      </c>
      <c r="N445" s="4">
        <f t="shared" si="30"/>
        <v>0</v>
      </c>
    </row>
    <row r="446" spans="1:14">
      <c r="A446" s="1">
        <v>444</v>
      </c>
      <c r="B446" t="s">
        <v>454</v>
      </c>
      <c r="C446">
        <v>12335</v>
      </c>
      <c r="D446">
        <v>100</v>
      </c>
      <c r="E446">
        <v>12270</v>
      </c>
      <c r="F446">
        <v>12850</v>
      </c>
      <c r="G446">
        <v>12165</v>
      </c>
      <c r="H446">
        <v>5924929</v>
      </c>
      <c r="I446" s="4">
        <f>IFERROR(E446*(1-$S$1)/C445*(1+$S$1)-1,0)</f>
        <v>2.8600815794850298E-3</v>
      </c>
      <c r="J446">
        <f t="shared" si="32"/>
        <v>12196.666666666666</v>
      </c>
      <c r="K446" s="4">
        <f t="shared" si="33"/>
        <v>2.8600815794850298E-3</v>
      </c>
      <c r="L446">
        <f t="shared" si="34"/>
        <v>1.8050307473592155</v>
      </c>
      <c r="M446">
        <f t="shared" si="31"/>
        <v>1.8050307473592155</v>
      </c>
      <c r="N446" s="4">
        <f t="shared" si="30"/>
        <v>0</v>
      </c>
    </row>
    <row r="447" spans="1:14">
      <c r="A447" s="1">
        <v>445</v>
      </c>
      <c r="B447" t="s">
        <v>455</v>
      </c>
      <c r="C447">
        <v>12525</v>
      </c>
      <c r="D447">
        <v>190</v>
      </c>
      <c r="E447">
        <v>12490</v>
      </c>
      <c r="F447">
        <v>12650</v>
      </c>
      <c r="G447">
        <v>12120</v>
      </c>
      <c r="H447">
        <v>2769194</v>
      </c>
      <c r="I447" s="4">
        <f>IFERROR(E447*(1-$S$1)/C446*(1+$S$1)-1,0)</f>
        <v>1.2565299908795957E-2</v>
      </c>
      <c r="J447">
        <f t="shared" si="32"/>
        <v>12365</v>
      </c>
      <c r="K447" s="4">
        <f t="shared" si="33"/>
        <v>1.2565299908795957E-2</v>
      </c>
      <c r="L447">
        <f t="shared" si="34"/>
        <v>1.8277115000443822</v>
      </c>
      <c r="M447">
        <f t="shared" si="31"/>
        <v>1.8277115000443822</v>
      </c>
      <c r="N447" s="4">
        <f t="shared" si="30"/>
        <v>0</v>
      </c>
    </row>
    <row r="448" spans="1:14">
      <c r="A448" s="1">
        <v>446</v>
      </c>
      <c r="B448" t="s">
        <v>456</v>
      </c>
      <c r="C448">
        <v>13230</v>
      </c>
      <c r="D448">
        <v>705</v>
      </c>
      <c r="E448">
        <v>12500</v>
      </c>
      <c r="F448">
        <v>13320</v>
      </c>
      <c r="G448">
        <v>12500</v>
      </c>
      <c r="H448">
        <v>5015841</v>
      </c>
      <c r="I448" s="4">
        <f>IFERROR(E448*(1-$S$1)/C447*(1+$S$1)-1,0)</f>
        <v>-1.996569361277456E-3</v>
      </c>
      <c r="J448">
        <f t="shared" si="32"/>
        <v>12696.666666666666</v>
      </c>
      <c r="K448" s="4">
        <f t="shared" si="33"/>
        <v>-1.996569361277456E-3</v>
      </c>
      <c r="L448">
        <f t="shared" si="34"/>
        <v>1.8240623472621391</v>
      </c>
      <c r="M448">
        <f t="shared" si="31"/>
        <v>1.8277115000443822</v>
      </c>
      <c r="N448" s="4">
        <f t="shared" si="30"/>
        <v>-1.996569361277456E-3</v>
      </c>
    </row>
    <row r="449" spans="1:14">
      <c r="A449" s="1">
        <v>447</v>
      </c>
      <c r="B449" t="s">
        <v>457</v>
      </c>
      <c r="C449">
        <v>13285</v>
      </c>
      <c r="D449">
        <v>55</v>
      </c>
      <c r="E449">
        <v>13270</v>
      </c>
      <c r="F449">
        <v>13770</v>
      </c>
      <c r="G449">
        <v>13200</v>
      </c>
      <c r="H449">
        <v>5046173</v>
      </c>
      <c r="I449" s="4">
        <f>IFERROR(E449*(1-$S$1)/C448*(1+$S$1)-1,0)</f>
        <v>3.0228673941798956E-3</v>
      </c>
      <c r="J449">
        <f t="shared" si="32"/>
        <v>13013.333333333334</v>
      </c>
      <c r="K449" s="4">
        <f t="shared" si="33"/>
        <v>3.0228673941798956E-3</v>
      </c>
      <c r="L449">
        <f t="shared" si="34"/>
        <v>1.8295762458566291</v>
      </c>
      <c r="M449">
        <f t="shared" si="31"/>
        <v>1.8295762458566291</v>
      </c>
      <c r="N449" s="4">
        <f t="shared" si="30"/>
        <v>0</v>
      </c>
    </row>
    <row r="450" spans="1:14">
      <c r="A450" s="1">
        <v>448</v>
      </c>
      <c r="B450" t="s">
        <v>458</v>
      </c>
      <c r="C450">
        <v>13065</v>
      </c>
      <c r="D450">
        <v>220</v>
      </c>
      <c r="E450">
        <v>13460</v>
      </c>
      <c r="F450">
        <v>13485</v>
      </c>
      <c r="G450">
        <v>13000</v>
      </c>
      <c r="H450">
        <v>5286792</v>
      </c>
      <c r="I450" s="4">
        <f>IFERROR(E450*(1-$S$1)/C449*(1+$S$1)-1,0)</f>
        <v>1.3172181313511278E-2</v>
      </c>
      <c r="J450">
        <f t="shared" si="32"/>
        <v>13193.333333333334</v>
      </c>
      <c r="K450" s="4">
        <f t="shared" si="33"/>
        <v>0</v>
      </c>
      <c r="L450">
        <f t="shared" si="34"/>
        <v>1.8295762458566291</v>
      </c>
      <c r="M450">
        <f t="shared" si="31"/>
        <v>1.8295762458566291</v>
      </c>
      <c r="N450" s="4">
        <f t="shared" si="30"/>
        <v>0</v>
      </c>
    </row>
    <row r="451" spans="1:14">
      <c r="A451" s="1">
        <v>449</v>
      </c>
      <c r="B451" t="s">
        <v>459</v>
      </c>
      <c r="C451">
        <v>13350</v>
      </c>
      <c r="D451">
        <v>285</v>
      </c>
      <c r="E451">
        <v>13010</v>
      </c>
      <c r="F451">
        <v>13350</v>
      </c>
      <c r="G451">
        <v>12945</v>
      </c>
      <c r="H451">
        <v>2189322</v>
      </c>
      <c r="I451" s="4">
        <f>IFERROR(E451*(1-$S$1)/C450*(1+$S$1)-1,0)</f>
        <v>-4.2102807596631209E-3</v>
      </c>
      <c r="J451">
        <f t="shared" si="32"/>
        <v>13233.333333333334</v>
      </c>
      <c r="K451" s="4">
        <f t="shared" si="33"/>
        <v>-4.2102807596631209E-3</v>
      </c>
      <c r="L451">
        <f t="shared" si="34"/>
        <v>1.8218732161903624</v>
      </c>
      <c r="M451">
        <f t="shared" si="31"/>
        <v>1.8295762458566291</v>
      </c>
      <c r="N451" s="4">
        <f t="shared" ref="N451:N514" si="35">L451/M451-1</f>
        <v>-4.2102807596631209E-3</v>
      </c>
    </row>
    <row r="452" spans="1:14">
      <c r="A452" s="1">
        <v>450</v>
      </c>
      <c r="B452" t="s">
        <v>460</v>
      </c>
      <c r="C452">
        <v>13540</v>
      </c>
      <c r="D452">
        <v>190</v>
      </c>
      <c r="E452">
        <v>13435</v>
      </c>
      <c r="F452">
        <v>13610</v>
      </c>
      <c r="G452">
        <v>13425</v>
      </c>
      <c r="H452">
        <v>2431093</v>
      </c>
      <c r="I452" s="4">
        <f>IFERROR(E452*(1-$S$1)/C451*(1+$S$1)-1,0)</f>
        <v>6.3664751170411371E-3</v>
      </c>
      <c r="J452">
        <f t="shared" si="32"/>
        <v>13318.333333333334</v>
      </c>
      <c r="K452" s="4">
        <f t="shared" si="33"/>
        <v>6.3664751170411371E-3</v>
      </c>
      <c r="L452">
        <f t="shared" si="34"/>
        <v>1.8334721266876419</v>
      </c>
      <c r="M452">
        <f t="shared" ref="M452:M515" si="36">MAX(L452,M451)</f>
        <v>1.8334721266876419</v>
      </c>
      <c r="N452" s="4">
        <f t="shared" si="35"/>
        <v>0</v>
      </c>
    </row>
    <row r="453" spans="1:14">
      <c r="A453" s="1">
        <v>451</v>
      </c>
      <c r="B453" t="s">
        <v>461</v>
      </c>
      <c r="C453">
        <v>14250</v>
      </c>
      <c r="D453">
        <v>710</v>
      </c>
      <c r="E453">
        <v>13525</v>
      </c>
      <c r="F453">
        <v>14250</v>
      </c>
      <c r="G453">
        <v>13525</v>
      </c>
      <c r="H453">
        <v>6945422</v>
      </c>
      <c r="I453" s="4">
        <f>IFERROR(E453*(1-$S$1)/C452*(1+$S$1)-1,0)</f>
        <v>-1.1083905326809695E-3</v>
      </c>
      <c r="J453">
        <f t="shared" ref="J453:J516" si="37">AVERAGE(C451:C453)</f>
        <v>13713.333333333334</v>
      </c>
      <c r="K453" s="4">
        <f t="shared" ref="K453:K516" si="38">IF(C453&gt;J453, I453, 0)</f>
        <v>-1.1083905326809695E-3</v>
      </c>
      <c r="L453">
        <f t="shared" ref="L453:L516" si="39">L452*(1+K453)</f>
        <v>1.8314399235404868</v>
      </c>
      <c r="M453">
        <f t="shared" si="36"/>
        <v>1.8334721266876419</v>
      </c>
      <c r="N453" s="4">
        <f t="shared" si="35"/>
        <v>-1.1083905326810806E-3</v>
      </c>
    </row>
    <row r="454" spans="1:14">
      <c r="A454" s="1">
        <v>452</v>
      </c>
      <c r="B454" t="s">
        <v>462</v>
      </c>
      <c r="C454">
        <v>14225</v>
      </c>
      <c r="D454">
        <v>25</v>
      </c>
      <c r="E454">
        <v>14195</v>
      </c>
      <c r="F454">
        <v>14310</v>
      </c>
      <c r="G454">
        <v>14020</v>
      </c>
      <c r="H454">
        <v>5254060</v>
      </c>
      <c r="I454" s="4">
        <f>IFERROR(E454*(1-$S$1)/C453*(1+$S$1)-1,0)</f>
        <v>-3.8602094517543595E-3</v>
      </c>
      <c r="J454">
        <f t="shared" si="37"/>
        <v>14005</v>
      </c>
      <c r="K454" s="4">
        <f t="shared" si="38"/>
        <v>-3.8602094517543595E-3</v>
      </c>
      <c r="L454">
        <f t="shared" si="39"/>
        <v>1.8243701818373155</v>
      </c>
      <c r="M454">
        <f t="shared" si="36"/>
        <v>1.8334721266876419</v>
      </c>
      <c r="N454" s="4">
        <f t="shared" si="35"/>
        <v>-4.9643213648249418E-3</v>
      </c>
    </row>
    <row r="455" spans="1:14">
      <c r="A455" s="1">
        <v>453</v>
      </c>
      <c r="B455" t="s">
        <v>463</v>
      </c>
      <c r="C455">
        <v>13650</v>
      </c>
      <c r="D455">
        <v>575</v>
      </c>
      <c r="E455">
        <v>14220</v>
      </c>
      <c r="F455">
        <v>14260</v>
      </c>
      <c r="G455">
        <v>13650</v>
      </c>
      <c r="H455">
        <v>4804564</v>
      </c>
      <c r="I455" s="4">
        <f>IFERROR(E455*(1-$S$1)/C454*(1+$S$1)-1,0)</f>
        <v>-3.5205615114242139E-4</v>
      </c>
      <c r="J455">
        <f t="shared" si="37"/>
        <v>14041.666666666666</v>
      </c>
      <c r="K455" s="4">
        <f t="shared" si="38"/>
        <v>0</v>
      </c>
      <c r="L455">
        <f t="shared" si="39"/>
        <v>1.8243701818373155</v>
      </c>
      <c r="M455">
        <f t="shared" si="36"/>
        <v>1.8334721266876419</v>
      </c>
      <c r="N455" s="4">
        <f t="shared" si="35"/>
        <v>-4.9643213648249418E-3</v>
      </c>
    </row>
    <row r="456" spans="1:14">
      <c r="A456" s="1">
        <v>454</v>
      </c>
      <c r="B456" t="s">
        <v>464</v>
      </c>
      <c r="C456">
        <v>14205</v>
      </c>
      <c r="D456">
        <v>555</v>
      </c>
      <c r="E456">
        <v>13805</v>
      </c>
      <c r="F456">
        <v>14205</v>
      </c>
      <c r="G456">
        <v>13680</v>
      </c>
      <c r="H456">
        <v>4943307</v>
      </c>
      <c r="I456" s="4">
        <f>IFERROR(E456*(1-$S$1)/C455*(1+$S$1)-1,0)</f>
        <v>1.1354742467948764E-2</v>
      </c>
      <c r="J456">
        <f t="shared" si="37"/>
        <v>14026.666666666666</v>
      </c>
      <c r="K456" s="4">
        <f t="shared" si="38"/>
        <v>1.1354742467948764E-2</v>
      </c>
      <c r="L456">
        <f t="shared" si="39"/>
        <v>1.8450854354182831</v>
      </c>
      <c r="M456">
        <f t="shared" si="36"/>
        <v>1.8450854354182831</v>
      </c>
      <c r="N456" s="4">
        <f t="shared" si="35"/>
        <v>0</v>
      </c>
    </row>
    <row r="457" spans="1:14">
      <c r="A457" s="1">
        <v>455</v>
      </c>
      <c r="B457" t="s">
        <v>465</v>
      </c>
      <c r="C457">
        <v>14275</v>
      </c>
      <c r="D457">
        <v>70</v>
      </c>
      <c r="E457">
        <v>14205</v>
      </c>
      <c r="F457">
        <v>14325</v>
      </c>
      <c r="G457">
        <v>14100</v>
      </c>
      <c r="H457">
        <v>4403328</v>
      </c>
      <c r="I457" s="4">
        <f>IFERROR(E457*(1-$S$1)/C456*(1+$S$1)-1,0)</f>
        <v>-5.6250000013413626E-7</v>
      </c>
      <c r="J457">
        <f t="shared" si="37"/>
        <v>14043.333333333334</v>
      </c>
      <c r="K457" s="4">
        <f t="shared" si="38"/>
        <v>-5.6250000013413626E-7</v>
      </c>
      <c r="L457">
        <f t="shared" si="39"/>
        <v>1.8450843975577254</v>
      </c>
      <c r="M457">
        <f t="shared" si="36"/>
        <v>1.8450854354182831</v>
      </c>
      <c r="N457" s="4">
        <f t="shared" si="35"/>
        <v>-5.6250000013413626E-7</v>
      </c>
    </row>
    <row r="458" spans="1:14">
      <c r="A458" s="1">
        <v>456</v>
      </c>
      <c r="B458" t="s">
        <v>466</v>
      </c>
      <c r="C458">
        <v>14420</v>
      </c>
      <c r="D458">
        <v>145</v>
      </c>
      <c r="E458">
        <v>14245</v>
      </c>
      <c r="F458">
        <v>14420</v>
      </c>
      <c r="G458">
        <v>14195</v>
      </c>
      <c r="H458">
        <v>3329836</v>
      </c>
      <c r="I458" s="4">
        <f>IFERROR(E458*(1-$S$1)/C457*(1+$S$1)-1,0)</f>
        <v>-2.1021374999999898E-3</v>
      </c>
      <c r="J458">
        <f t="shared" si="37"/>
        <v>14300</v>
      </c>
      <c r="K458" s="4">
        <f t="shared" si="38"/>
        <v>-2.1021374999999898E-3</v>
      </c>
      <c r="L458">
        <f t="shared" si="39"/>
        <v>1.8412057764549543</v>
      </c>
      <c r="M458">
        <f t="shared" si="36"/>
        <v>1.8450854354182831</v>
      </c>
      <c r="N458" s="4">
        <f t="shared" si="35"/>
        <v>-2.1026988175478767E-3</v>
      </c>
    </row>
    <row r="459" spans="1:14">
      <c r="A459" s="1">
        <v>457</v>
      </c>
      <c r="B459" t="s">
        <v>467</v>
      </c>
      <c r="C459">
        <v>14415</v>
      </c>
      <c r="D459">
        <v>5</v>
      </c>
      <c r="E459">
        <v>14445</v>
      </c>
      <c r="F459">
        <v>14510</v>
      </c>
      <c r="G459">
        <v>14385</v>
      </c>
      <c r="H459">
        <v>3229264</v>
      </c>
      <c r="I459" s="4">
        <f>IFERROR(E459*(1-$S$1)/C458*(1+$S$1)-1,0)</f>
        <v>1.7331397148057093E-3</v>
      </c>
      <c r="J459">
        <f t="shared" si="37"/>
        <v>14370</v>
      </c>
      <c r="K459" s="4">
        <f t="shared" si="38"/>
        <v>1.7331397148057093E-3</v>
      </c>
      <c r="L459">
        <f t="shared" si="39"/>
        <v>1.8443968433092581</v>
      </c>
      <c r="M459">
        <f t="shared" si="36"/>
        <v>1.8450854354182831</v>
      </c>
      <c r="N459" s="4">
        <f t="shared" si="35"/>
        <v>-3.732033735710516E-4</v>
      </c>
    </row>
    <row r="460" spans="1:14">
      <c r="A460" s="1">
        <v>458</v>
      </c>
      <c r="B460" t="s">
        <v>468</v>
      </c>
      <c r="C460">
        <v>14455</v>
      </c>
      <c r="D460">
        <v>40</v>
      </c>
      <c r="E460">
        <v>14445</v>
      </c>
      <c r="F460">
        <v>14645</v>
      </c>
      <c r="G460">
        <v>14185</v>
      </c>
      <c r="H460">
        <v>4641639</v>
      </c>
      <c r="I460" s="4">
        <f>IFERROR(E460*(1-$S$1)/C459*(1+$S$1)-1,0)</f>
        <v>2.0806017819978706E-3</v>
      </c>
      <c r="J460">
        <f t="shared" si="37"/>
        <v>14430</v>
      </c>
      <c r="K460" s="4">
        <f t="shared" si="38"/>
        <v>2.0806017819978706E-3</v>
      </c>
      <c r="L460">
        <f t="shared" si="39"/>
        <v>1.8482342986681586</v>
      </c>
      <c r="M460">
        <f t="shared" si="36"/>
        <v>1.8482342986681586</v>
      </c>
      <c r="N460" s="4">
        <f t="shared" si="35"/>
        <v>0</v>
      </c>
    </row>
    <row r="461" spans="1:14">
      <c r="A461" s="1">
        <v>459</v>
      </c>
      <c r="B461" t="s">
        <v>469</v>
      </c>
      <c r="C461">
        <v>14955</v>
      </c>
      <c r="D461">
        <v>500</v>
      </c>
      <c r="E461">
        <v>14595</v>
      </c>
      <c r="F461">
        <v>14955</v>
      </c>
      <c r="G461">
        <v>14585</v>
      </c>
      <c r="H461">
        <v>4630674</v>
      </c>
      <c r="I461" s="4">
        <f>IFERROR(E461*(1-$S$1)/C460*(1+$S$1)-1,0)</f>
        <v>9.6846620762711666E-3</v>
      </c>
      <c r="J461">
        <f t="shared" si="37"/>
        <v>14608.333333333334</v>
      </c>
      <c r="K461" s="4">
        <f t="shared" si="38"/>
        <v>9.6846620762711666E-3</v>
      </c>
      <c r="L461">
        <f t="shared" si="39"/>
        <v>1.8661338232885338</v>
      </c>
      <c r="M461">
        <f t="shared" si="36"/>
        <v>1.8661338232885338</v>
      </c>
      <c r="N461" s="4">
        <f t="shared" si="35"/>
        <v>0</v>
      </c>
    </row>
    <row r="462" spans="1:14">
      <c r="A462" s="1">
        <v>460</v>
      </c>
      <c r="B462" t="s">
        <v>470</v>
      </c>
      <c r="C462">
        <v>15050</v>
      </c>
      <c r="D462">
        <v>95</v>
      </c>
      <c r="E462">
        <v>14925</v>
      </c>
      <c r="F462">
        <v>15120</v>
      </c>
      <c r="G462">
        <v>14720</v>
      </c>
      <c r="H462">
        <v>5276088</v>
      </c>
      <c r="I462" s="4">
        <f>IFERROR(E462*(1-$S$1)/C461*(1+$S$1)-1,0)</f>
        <v>-2.0065794257773106E-3</v>
      </c>
      <c r="J462">
        <f t="shared" si="37"/>
        <v>14820</v>
      </c>
      <c r="K462" s="4">
        <f t="shared" si="38"/>
        <v>-2.0065794257773106E-3</v>
      </c>
      <c r="L462">
        <f t="shared" si="39"/>
        <v>1.862389277552976</v>
      </c>
      <c r="M462">
        <f t="shared" si="36"/>
        <v>1.8661338232885338</v>
      </c>
      <c r="N462" s="4">
        <f t="shared" si="35"/>
        <v>-2.0065794257773106E-3</v>
      </c>
    </row>
    <row r="463" spans="1:14">
      <c r="A463" s="1">
        <v>461</v>
      </c>
      <c r="B463" t="s">
        <v>471</v>
      </c>
      <c r="C463">
        <v>14815</v>
      </c>
      <c r="D463">
        <v>235</v>
      </c>
      <c r="E463">
        <v>15070</v>
      </c>
      <c r="F463">
        <v>15080</v>
      </c>
      <c r="G463">
        <v>14585</v>
      </c>
      <c r="H463">
        <v>6364067</v>
      </c>
      <c r="I463" s="4">
        <f>IFERROR(E463*(1-$S$1)/C462*(1+$S$1)-1,0)</f>
        <v>1.3283404069768245E-3</v>
      </c>
      <c r="J463">
        <f t="shared" si="37"/>
        <v>14940</v>
      </c>
      <c r="K463" s="4">
        <f t="shared" si="38"/>
        <v>0</v>
      </c>
      <c r="L463">
        <f t="shared" si="39"/>
        <v>1.862389277552976</v>
      </c>
      <c r="M463">
        <f t="shared" si="36"/>
        <v>1.8661338232885338</v>
      </c>
      <c r="N463" s="4">
        <f t="shared" si="35"/>
        <v>-2.0065794257773106E-3</v>
      </c>
    </row>
    <row r="464" spans="1:14">
      <c r="A464" s="1">
        <v>462</v>
      </c>
      <c r="B464" t="s">
        <v>472</v>
      </c>
      <c r="C464">
        <v>15325</v>
      </c>
      <c r="D464">
        <v>510</v>
      </c>
      <c r="E464">
        <v>14825</v>
      </c>
      <c r="F464">
        <v>15325</v>
      </c>
      <c r="G464">
        <v>14805</v>
      </c>
      <c r="H464">
        <v>6150979</v>
      </c>
      <c r="I464" s="4">
        <f>IFERROR(E464*(1-$S$1)/C463*(1+$S$1)-1,0)</f>
        <v>6.7442868292277858E-4</v>
      </c>
      <c r="J464">
        <f t="shared" si="37"/>
        <v>15063.333333333334</v>
      </c>
      <c r="K464" s="4">
        <f t="shared" si="38"/>
        <v>6.7442868292277858E-4</v>
      </c>
      <c r="L464">
        <f t="shared" si="39"/>
        <v>1.8636453263005255</v>
      </c>
      <c r="M464">
        <f t="shared" si="36"/>
        <v>1.8661338232885338</v>
      </c>
      <c r="N464" s="4">
        <f t="shared" si="35"/>
        <v>-1.3335040375738183E-3</v>
      </c>
    </row>
    <row r="465" spans="1:14">
      <c r="A465" s="1">
        <v>463</v>
      </c>
      <c r="B465" t="s">
        <v>473</v>
      </c>
      <c r="C465">
        <v>15245</v>
      </c>
      <c r="D465">
        <v>80</v>
      </c>
      <c r="E465">
        <v>15370</v>
      </c>
      <c r="F465">
        <v>15460</v>
      </c>
      <c r="G465">
        <v>14985</v>
      </c>
      <c r="H465">
        <v>9726277</v>
      </c>
      <c r="I465" s="4">
        <f>IFERROR(E465*(1-$S$1)/C464*(1+$S$1)-1,0)</f>
        <v>2.93581431484502E-3</v>
      </c>
      <c r="J465">
        <f t="shared" si="37"/>
        <v>15128.333333333334</v>
      </c>
      <c r="K465" s="4">
        <f t="shared" si="38"/>
        <v>2.93581431484502E-3</v>
      </c>
      <c r="L465">
        <f t="shared" si="39"/>
        <v>1.8691166429272725</v>
      </c>
      <c r="M465">
        <f t="shared" si="36"/>
        <v>1.8691166429272725</v>
      </c>
      <c r="N465" s="4">
        <f t="shared" si="35"/>
        <v>0</v>
      </c>
    </row>
    <row r="466" spans="1:14">
      <c r="A466" s="1">
        <v>464</v>
      </c>
      <c r="B466" t="s">
        <v>474</v>
      </c>
      <c r="C466">
        <v>15750</v>
      </c>
      <c r="D466">
        <v>505</v>
      </c>
      <c r="E466">
        <v>15130</v>
      </c>
      <c r="F466">
        <v>15750</v>
      </c>
      <c r="G466">
        <v>15125</v>
      </c>
      <c r="H466">
        <v>7071058</v>
      </c>
      <c r="I466" s="4">
        <f>IFERROR(E466*(1-$S$1)/C465*(1+$S$1)-1,0)</f>
        <v>-7.5440151279106971E-3</v>
      </c>
      <c r="J466">
        <f t="shared" si="37"/>
        <v>15440</v>
      </c>
      <c r="K466" s="4">
        <f t="shared" si="38"/>
        <v>-7.5440151279106971E-3</v>
      </c>
      <c r="L466">
        <f t="shared" si="39"/>
        <v>1.8550159986971995</v>
      </c>
      <c r="M466">
        <f t="shared" si="36"/>
        <v>1.8691166429272725</v>
      </c>
      <c r="N466" s="4">
        <f t="shared" si="35"/>
        <v>-7.5440151279106971E-3</v>
      </c>
    </row>
    <row r="467" spans="1:14">
      <c r="A467" s="1">
        <v>465</v>
      </c>
      <c r="B467" t="s">
        <v>475</v>
      </c>
      <c r="C467">
        <v>17095</v>
      </c>
      <c r="D467">
        <v>1345</v>
      </c>
      <c r="E467">
        <v>15795</v>
      </c>
      <c r="F467">
        <v>17140</v>
      </c>
      <c r="G467">
        <v>15795</v>
      </c>
      <c r="H467">
        <v>11593728</v>
      </c>
      <c r="I467" s="4">
        <f>IFERROR(E467*(1-$S$1)/C466*(1+$S$1)-1,0)</f>
        <v>2.8565787500001161E-3</v>
      </c>
      <c r="J467">
        <f t="shared" si="37"/>
        <v>16030</v>
      </c>
      <c r="K467" s="4">
        <f t="shared" si="38"/>
        <v>2.8565787500001161E-3</v>
      </c>
      <c r="L467">
        <f t="shared" si="39"/>
        <v>1.8603149979799882</v>
      </c>
      <c r="M467">
        <f t="shared" si="36"/>
        <v>1.8691166429272725</v>
      </c>
      <c r="N467" s="4">
        <f t="shared" si="35"/>
        <v>-4.7089864512146473E-3</v>
      </c>
    </row>
    <row r="468" spans="1:14">
      <c r="A468" s="1">
        <v>466</v>
      </c>
      <c r="B468" t="s">
        <v>476</v>
      </c>
      <c r="C468">
        <v>18335</v>
      </c>
      <c r="D468">
        <v>1240</v>
      </c>
      <c r="E468">
        <v>17195</v>
      </c>
      <c r="F468">
        <v>18390</v>
      </c>
      <c r="G468">
        <v>17175</v>
      </c>
      <c r="H468">
        <v>20417413</v>
      </c>
      <c r="I468" s="4">
        <f>IFERROR(E468*(1-$S$1)/C467*(1+$S$1)-1,0)</f>
        <v>5.849097853904528E-3</v>
      </c>
      <c r="J468">
        <f t="shared" si="37"/>
        <v>17060</v>
      </c>
      <c r="K468" s="4">
        <f t="shared" si="38"/>
        <v>5.849097853904528E-3</v>
      </c>
      <c r="L468">
        <f t="shared" si="39"/>
        <v>1.8711961624422593</v>
      </c>
      <c r="M468">
        <f t="shared" si="36"/>
        <v>1.8711961624422593</v>
      </c>
      <c r="N468" s="4">
        <f t="shared" si="35"/>
        <v>0</v>
      </c>
    </row>
    <row r="469" spans="1:14">
      <c r="A469" s="1">
        <v>467</v>
      </c>
      <c r="B469" t="s">
        <v>477</v>
      </c>
      <c r="C469">
        <v>19380</v>
      </c>
      <c r="D469">
        <v>1045</v>
      </c>
      <c r="E469">
        <v>18490</v>
      </c>
      <c r="F469">
        <v>19775</v>
      </c>
      <c r="G469">
        <v>18240</v>
      </c>
      <c r="H469">
        <v>24652856</v>
      </c>
      <c r="I469" s="4">
        <f>IFERROR(E469*(1-$S$1)/C468*(1+$S$1)-1,0)</f>
        <v>8.4532096741205542E-3</v>
      </c>
      <c r="J469">
        <f t="shared" si="37"/>
        <v>18270</v>
      </c>
      <c r="K469" s="4">
        <f t="shared" si="38"/>
        <v>8.4532096741205542E-3</v>
      </c>
      <c r="L469">
        <f t="shared" si="39"/>
        <v>1.8870137759447934</v>
      </c>
      <c r="M469">
        <f t="shared" si="36"/>
        <v>1.8870137759447934</v>
      </c>
      <c r="N469" s="4">
        <f t="shared" si="35"/>
        <v>0</v>
      </c>
    </row>
    <row r="470" spans="1:14">
      <c r="A470" s="1">
        <v>468</v>
      </c>
      <c r="B470" t="s">
        <v>478</v>
      </c>
      <c r="C470">
        <v>20100</v>
      </c>
      <c r="D470">
        <v>720</v>
      </c>
      <c r="E470">
        <v>19735</v>
      </c>
      <c r="F470">
        <v>20125</v>
      </c>
      <c r="G470">
        <v>18250</v>
      </c>
      <c r="H470">
        <v>22164660</v>
      </c>
      <c r="I470" s="4">
        <f>IFERROR(E470*(1-$S$1)/C469*(1+$S$1)-1,0)</f>
        <v>1.8317280653379786E-2</v>
      </c>
      <c r="J470">
        <f t="shared" si="37"/>
        <v>19271.666666666668</v>
      </c>
      <c r="K470" s="4">
        <f t="shared" si="38"/>
        <v>1.8317280653379786E-2</v>
      </c>
      <c r="L470">
        <f t="shared" si="39"/>
        <v>1.9215787368755681</v>
      </c>
      <c r="M470">
        <f t="shared" si="36"/>
        <v>1.9215787368755681</v>
      </c>
      <c r="N470" s="4">
        <f t="shared" si="35"/>
        <v>0</v>
      </c>
    </row>
    <row r="471" spans="1:14">
      <c r="A471" s="1">
        <v>469</v>
      </c>
      <c r="B471" t="s">
        <v>479</v>
      </c>
      <c r="C471">
        <v>19490</v>
      </c>
      <c r="D471">
        <v>610</v>
      </c>
      <c r="E471">
        <v>19765</v>
      </c>
      <c r="F471">
        <v>19885</v>
      </c>
      <c r="G471">
        <v>19225</v>
      </c>
      <c r="H471">
        <v>13387035</v>
      </c>
      <c r="I471" s="4">
        <f>IFERROR(E471*(1-$S$1)/C470*(1+$S$1)-1,0)</f>
        <v>-1.6667219791666632E-2</v>
      </c>
      <c r="J471">
        <f t="shared" si="37"/>
        <v>19656.666666666668</v>
      </c>
      <c r="K471" s="4">
        <f t="shared" si="38"/>
        <v>0</v>
      </c>
      <c r="L471">
        <f t="shared" si="39"/>
        <v>1.9215787368755681</v>
      </c>
      <c r="M471">
        <f t="shared" si="36"/>
        <v>1.9215787368755681</v>
      </c>
      <c r="N471" s="4">
        <f t="shared" si="35"/>
        <v>0</v>
      </c>
    </row>
    <row r="472" spans="1:14">
      <c r="A472" s="1">
        <v>470</v>
      </c>
      <c r="B472" t="s">
        <v>480</v>
      </c>
      <c r="C472">
        <v>20375</v>
      </c>
      <c r="D472">
        <v>885</v>
      </c>
      <c r="E472">
        <v>19455</v>
      </c>
      <c r="F472">
        <v>20375</v>
      </c>
      <c r="G472">
        <v>19430</v>
      </c>
      <c r="H472">
        <v>11904312</v>
      </c>
      <c r="I472" s="4">
        <f>IFERROR(E472*(1-$S$1)/C471*(1+$S$1)-1,0)</f>
        <v>-1.796354204079087E-3</v>
      </c>
      <c r="J472">
        <f t="shared" si="37"/>
        <v>19988.333333333332</v>
      </c>
      <c r="K472" s="4">
        <f t="shared" si="38"/>
        <v>-1.796354204079087E-3</v>
      </c>
      <c r="L472">
        <f t="shared" si="39"/>
        <v>1.9181269008331128</v>
      </c>
      <c r="M472">
        <f t="shared" si="36"/>
        <v>1.9215787368755681</v>
      </c>
      <c r="N472" s="4">
        <f t="shared" si="35"/>
        <v>-1.796354204079087E-3</v>
      </c>
    </row>
    <row r="473" spans="1:14">
      <c r="A473" s="1">
        <v>471</v>
      </c>
      <c r="B473" t="s">
        <v>481</v>
      </c>
      <c r="C473">
        <v>20495</v>
      </c>
      <c r="D473">
        <v>120</v>
      </c>
      <c r="E473">
        <v>20330</v>
      </c>
      <c r="F473">
        <v>21020</v>
      </c>
      <c r="G473">
        <v>20170</v>
      </c>
      <c r="H473">
        <v>19563747</v>
      </c>
      <c r="I473" s="4">
        <f>IFERROR(E473*(1-$S$1)/C472*(1+$S$1)-1,0)</f>
        <v>-2.2091502147238984E-3</v>
      </c>
      <c r="J473">
        <f t="shared" si="37"/>
        <v>20120</v>
      </c>
      <c r="K473" s="4">
        <f t="shared" si="38"/>
        <v>-2.2091502147238984E-3</v>
      </c>
      <c r="L473">
        <f t="shared" si="39"/>
        <v>1.9138894703782696</v>
      </c>
      <c r="M473">
        <f t="shared" si="36"/>
        <v>1.9215787368755681</v>
      </c>
      <c r="N473" s="4">
        <f t="shared" si="35"/>
        <v>-4.0015360025272839E-3</v>
      </c>
    </row>
    <row r="474" spans="1:14">
      <c r="A474" s="1">
        <v>472</v>
      </c>
      <c r="B474" t="s">
        <v>482</v>
      </c>
      <c r="C474">
        <v>19505</v>
      </c>
      <c r="D474">
        <v>990</v>
      </c>
      <c r="E474">
        <v>20740</v>
      </c>
      <c r="F474">
        <v>20780</v>
      </c>
      <c r="G474">
        <v>19500</v>
      </c>
      <c r="H474">
        <v>15867058</v>
      </c>
      <c r="I474" s="4">
        <f>IFERROR(E474*(1-$S$1)/C473*(1+$S$1)-1,0)</f>
        <v>1.1953565930714838E-2</v>
      </c>
      <c r="J474">
        <f t="shared" si="37"/>
        <v>20125</v>
      </c>
      <c r="K474" s="4">
        <f t="shared" si="38"/>
        <v>0</v>
      </c>
      <c r="L474">
        <f t="shared" si="39"/>
        <v>1.9138894703782696</v>
      </c>
      <c r="M474">
        <f t="shared" si="36"/>
        <v>1.9215787368755681</v>
      </c>
      <c r="N474" s="4">
        <f t="shared" si="35"/>
        <v>-4.0015360025272839E-3</v>
      </c>
    </row>
    <row r="475" spans="1:14">
      <c r="A475" s="1">
        <v>473</v>
      </c>
      <c r="B475" t="s">
        <v>483</v>
      </c>
      <c r="C475">
        <v>20660</v>
      </c>
      <c r="D475">
        <v>1155</v>
      </c>
      <c r="E475">
        <v>19170</v>
      </c>
      <c r="F475">
        <v>20660</v>
      </c>
      <c r="G475">
        <v>18700</v>
      </c>
      <c r="H475">
        <v>13092066</v>
      </c>
      <c r="I475" s="4">
        <f>IFERROR(E475*(1-$S$1)/C474*(1+$S$1)-1,0)</f>
        <v>-1.7175636150986939E-2</v>
      </c>
      <c r="J475">
        <f t="shared" si="37"/>
        <v>20220</v>
      </c>
      <c r="K475" s="4">
        <f t="shared" si="38"/>
        <v>-1.7175636150986939E-2</v>
      </c>
      <c r="L475">
        <f t="shared" si="39"/>
        <v>1.8810172012018473</v>
      </c>
      <c r="M475">
        <f t="shared" si="36"/>
        <v>1.9215787368755681</v>
      </c>
      <c r="N475" s="4">
        <f t="shared" si="35"/>
        <v>-2.1108443227089713E-2</v>
      </c>
    </row>
    <row r="476" spans="1:14">
      <c r="A476" s="1">
        <v>474</v>
      </c>
      <c r="B476" t="s">
        <v>484</v>
      </c>
      <c r="C476">
        <v>19825</v>
      </c>
      <c r="D476">
        <v>835</v>
      </c>
      <c r="E476">
        <v>20490</v>
      </c>
      <c r="F476">
        <v>20800</v>
      </c>
      <c r="G476">
        <v>19825</v>
      </c>
      <c r="H476">
        <v>14358064</v>
      </c>
      <c r="I476" s="4">
        <f>IFERROR(E476*(1-$S$1)/C475*(1+$S$1)-1,0)</f>
        <v>-8.2290186652952402E-3</v>
      </c>
      <c r="J476">
        <f t="shared" si="37"/>
        <v>19996.666666666668</v>
      </c>
      <c r="K476" s="4">
        <f t="shared" si="38"/>
        <v>0</v>
      </c>
      <c r="L476">
        <f t="shared" si="39"/>
        <v>1.8810172012018473</v>
      </c>
      <c r="M476">
        <f t="shared" si="36"/>
        <v>1.9215787368755681</v>
      </c>
      <c r="N476" s="4">
        <f t="shared" si="35"/>
        <v>-2.1108443227089713E-2</v>
      </c>
    </row>
    <row r="477" spans="1:14">
      <c r="A477" s="1">
        <v>475</v>
      </c>
      <c r="B477" t="s">
        <v>485</v>
      </c>
      <c r="C477">
        <v>19670</v>
      </c>
      <c r="D477">
        <v>155</v>
      </c>
      <c r="E477">
        <v>19600</v>
      </c>
      <c r="F477">
        <v>20180</v>
      </c>
      <c r="G477">
        <v>19140</v>
      </c>
      <c r="H477">
        <v>10527632</v>
      </c>
      <c r="I477" s="4">
        <f>IFERROR(E477*(1-$S$1)/C476*(1+$S$1)-1,0)</f>
        <v>-1.1349862547288758E-2</v>
      </c>
      <c r="J477">
        <f t="shared" si="37"/>
        <v>20051.666666666668</v>
      </c>
      <c r="K477" s="4">
        <f t="shared" si="38"/>
        <v>0</v>
      </c>
      <c r="L477">
        <f t="shared" si="39"/>
        <v>1.8810172012018473</v>
      </c>
      <c r="M477">
        <f t="shared" si="36"/>
        <v>1.9215787368755681</v>
      </c>
      <c r="N477" s="4">
        <f t="shared" si="35"/>
        <v>-2.1108443227089713E-2</v>
      </c>
    </row>
    <row r="478" spans="1:14">
      <c r="A478" s="1">
        <v>476</v>
      </c>
      <c r="B478" t="s">
        <v>486</v>
      </c>
      <c r="C478">
        <v>18300</v>
      </c>
      <c r="D478">
        <v>1370</v>
      </c>
      <c r="E478">
        <v>19930</v>
      </c>
      <c r="F478">
        <v>19985</v>
      </c>
      <c r="G478">
        <v>18300</v>
      </c>
      <c r="H478">
        <v>12109853</v>
      </c>
      <c r="I478" s="4">
        <f>IFERROR(E478*(1-$S$1)/C477*(1+$S$1)-1,0)</f>
        <v>1.3217528692170744E-2</v>
      </c>
      <c r="J478">
        <f t="shared" si="37"/>
        <v>19265</v>
      </c>
      <c r="K478" s="4">
        <f t="shared" si="38"/>
        <v>0</v>
      </c>
      <c r="L478">
        <f t="shared" si="39"/>
        <v>1.8810172012018473</v>
      </c>
      <c r="M478">
        <f t="shared" si="36"/>
        <v>1.9215787368755681</v>
      </c>
      <c r="N478" s="4">
        <f t="shared" si="35"/>
        <v>-2.1108443227089713E-2</v>
      </c>
    </row>
    <row r="479" spans="1:14">
      <c r="A479" s="1">
        <v>477</v>
      </c>
      <c r="B479" t="s">
        <v>487</v>
      </c>
      <c r="C479">
        <v>18715</v>
      </c>
      <c r="D479">
        <v>415</v>
      </c>
      <c r="E479">
        <v>18420</v>
      </c>
      <c r="F479">
        <v>18880</v>
      </c>
      <c r="G479">
        <v>18000</v>
      </c>
      <c r="H479">
        <v>14874206</v>
      </c>
      <c r="I479" s="4">
        <f>IFERROR(E479*(1-$S$1)/C478*(1+$S$1)-1,0)</f>
        <v>6.5568108606557374E-3</v>
      </c>
      <c r="J479">
        <f t="shared" si="37"/>
        <v>18895</v>
      </c>
      <c r="K479" s="4">
        <f t="shared" si="38"/>
        <v>0</v>
      </c>
      <c r="L479">
        <f t="shared" si="39"/>
        <v>1.8810172012018473</v>
      </c>
      <c r="M479">
        <f t="shared" si="36"/>
        <v>1.9215787368755681</v>
      </c>
      <c r="N479" s="4">
        <f t="shared" si="35"/>
        <v>-2.1108443227089713E-2</v>
      </c>
    </row>
    <row r="480" spans="1:14">
      <c r="A480" s="1">
        <v>478</v>
      </c>
      <c r="B480" t="s">
        <v>488</v>
      </c>
      <c r="C480">
        <v>18165</v>
      </c>
      <c r="D480">
        <v>550</v>
      </c>
      <c r="E480">
        <v>18565</v>
      </c>
      <c r="F480">
        <v>18805</v>
      </c>
      <c r="G480">
        <v>18090</v>
      </c>
      <c r="H480">
        <v>6657538</v>
      </c>
      <c r="I480" s="4">
        <f>IFERROR(E480*(1-$S$1)/C479*(1+$S$1)-1,0)</f>
        <v>-8.0155192526049079E-3</v>
      </c>
      <c r="J480">
        <f t="shared" si="37"/>
        <v>18393.333333333332</v>
      </c>
      <c r="K480" s="4">
        <f t="shared" si="38"/>
        <v>0</v>
      </c>
      <c r="L480">
        <f t="shared" si="39"/>
        <v>1.8810172012018473</v>
      </c>
      <c r="M480">
        <f t="shared" si="36"/>
        <v>1.9215787368755681</v>
      </c>
      <c r="N480" s="4">
        <f t="shared" si="35"/>
        <v>-2.1108443227089713E-2</v>
      </c>
    </row>
    <row r="481" spans="1:14">
      <c r="A481" s="1">
        <v>479</v>
      </c>
      <c r="B481" t="s">
        <v>489</v>
      </c>
      <c r="C481">
        <v>19260</v>
      </c>
      <c r="D481">
        <v>1095</v>
      </c>
      <c r="E481">
        <v>18580</v>
      </c>
      <c r="F481">
        <v>19355</v>
      </c>
      <c r="G481">
        <v>18500</v>
      </c>
      <c r="H481">
        <v>9166132</v>
      </c>
      <c r="I481" s="4">
        <f>IFERROR(E481*(1-$S$1)/C480*(1+$S$1)-1,0)</f>
        <v>2.2845557321772514E-2</v>
      </c>
      <c r="J481">
        <f t="shared" si="37"/>
        <v>18713.333333333332</v>
      </c>
      <c r="K481" s="4">
        <f t="shared" si="38"/>
        <v>2.2845557321772514E-2</v>
      </c>
      <c r="L481">
        <f t="shared" si="39"/>
        <v>1.9239900874951443</v>
      </c>
      <c r="M481">
        <f t="shared" si="36"/>
        <v>1.9239900874951443</v>
      </c>
      <c r="N481" s="4">
        <f t="shared" si="35"/>
        <v>0</v>
      </c>
    </row>
    <row r="482" spans="1:14">
      <c r="A482" s="1">
        <v>480</v>
      </c>
      <c r="B482" t="s">
        <v>490</v>
      </c>
      <c r="C482">
        <v>18880</v>
      </c>
      <c r="D482">
        <v>380</v>
      </c>
      <c r="E482">
        <v>19210</v>
      </c>
      <c r="F482">
        <v>19350</v>
      </c>
      <c r="G482">
        <v>18635</v>
      </c>
      <c r="H482">
        <v>7047648</v>
      </c>
      <c r="I482" s="4">
        <f>IFERROR(E482*(1-$S$1)/C481*(1+$S$1)-1,0)</f>
        <v>-2.5966150376428576E-3</v>
      </c>
      <c r="J482">
        <f t="shared" si="37"/>
        <v>18768.333333333332</v>
      </c>
      <c r="K482" s="4">
        <f t="shared" si="38"/>
        <v>-2.5966150376428576E-3</v>
      </c>
      <c r="L482">
        <f t="shared" si="39"/>
        <v>1.9189942259016786</v>
      </c>
      <c r="M482">
        <f t="shared" si="36"/>
        <v>1.9239900874951443</v>
      </c>
      <c r="N482" s="4">
        <f t="shared" si="35"/>
        <v>-2.5966150376428576E-3</v>
      </c>
    </row>
    <row r="483" spans="1:14">
      <c r="A483" s="1">
        <v>481</v>
      </c>
      <c r="B483" t="s">
        <v>491</v>
      </c>
      <c r="C483">
        <v>17995</v>
      </c>
      <c r="D483">
        <v>885</v>
      </c>
      <c r="E483">
        <v>18800</v>
      </c>
      <c r="F483">
        <v>18880</v>
      </c>
      <c r="G483">
        <v>17995</v>
      </c>
      <c r="H483">
        <v>7671166</v>
      </c>
      <c r="I483" s="4">
        <f>IFERROR(E483*(1-$S$1)/C482*(1+$S$1)-1,0)</f>
        <v>-4.2378482521187033E-3</v>
      </c>
      <c r="J483">
        <f t="shared" si="37"/>
        <v>18711.666666666668</v>
      </c>
      <c r="K483" s="4">
        <f t="shared" si="38"/>
        <v>0</v>
      </c>
      <c r="L483">
        <f t="shared" si="39"/>
        <v>1.9189942259016786</v>
      </c>
      <c r="M483">
        <f t="shared" si="36"/>
        <v>1.9239900874951443</v>
      </c>
      <c r="N483" s="4">
        <f t="shared" si="35"/>
        <v>-2.5966150376428576E-3</v>
      </c>
    </row>
    <row r="484" spans="1:14">
      <c r="A484" s="1">
        <v>482</v>
      </c>
      <c r="B484" t="s">
        <v>492</v>
      </c>
      <c r="C484">
        <v>17550</v>
      </c>
      <c r="D484">
        <v>445</v>
      </c>
      <c r="E484">
        <v>18160</v>
      </c>
      <c r="F484">
        <v>18575</v>
      </c>
      <c r="G484">
        <v>17300</v>
      </c>
      <c r="H484">
        <v>12271339</v>
      </c>
      <c r="I484" s="4">
        <f>IFERROR(E484*(1-$S$1)/C483*(1+$S$1)-1,0)</f>
        <v>9.1686460127813341E-3</v>
      </c>
      <c r="J484">
        <f t="shared" si="37"/>
        <v>18141.666666666668</v>
      </c>
      <c r="K484" s="4">
        <f t="shared" si="38"/>
        <v>0</v>
      </c>
      <c r="L484">
        <f t="shared" si="39"/>
        <v>1.9189942259016786</v>
      </c>
      <c r="M484">
        <f t="shared" si="36"/>
        <v>1.9239900874951443</v>
      </c>
      <c r="N484" s="4">
        <f t="shared" si="35"/>
        <v>-2.5966150376428576E-3</v>
      </c>
    </row>
    <row r="485" spans="1:14">
      <c r="A485" s="1">
        <v>483</v>
      </c>
      <c r="B485" t="s">
        <v>493</v>
      </c>
      <c r="C485">
        <v>16810</v>
      </c>
      <c r="D485">
        <v>740</v>
      </c>
      <c r="E485">
        <v>17700</v>
      </c>
      <c r="F485">
        <v>17785</v>
      </c>
      <c r="G485">
        <v>16335</v>
      </c>
      <c r="H485">
        <v>12937258</v>
      </c>
      <c r="I485" s="4">
        <f>IFERROR(E485*(1-$S$1)/C484*(1+$S$1)-1,0)</f>
        <v>8.5464412393161382E-3</v>
      </c>
      <c r="J485">
        <f t="shared" si="37"/>
        <v>17451.666666666668</v>
      </c>
      <c r="K485" s="4">
        <f t="shared" si="38"/>
        <v>0</v>
      </c>
      <c r="L485">
        <f t="shared" si="39"/>
        <v>1.9189942259016786</v>
      </c>
      <c r="M485">
        <f t="shared" si="36"/>
        <v>1.9239900874951443</v>
      </c>
      <c r="N485" s="4">
        <f t="shared" si="35"/>
        <v>-2.5966150376428576E-3</v>
      </c>
    </row>
    <row r="486" spans="1:14">
      <c r="A486" s="1">
        <v>484</v>
      </c>
      <c r="B486" t="s">
        <v>494</v>
      </c>
      <c r="C486">
        <v>16510</v>
      </c>
      <c r="D486">
        <v>300</v>
      </c>
      <c r="E486">
        <v>16750</v>
      </c>
      <c r="F486">
        <v>17150</v>
      </c>
      <c r="G486">
        <v>16440</v>
      </c>
      <c r="H486">
        <v>8480113</v>
      </c>
      <c r="I486" s="4">
        <f>IFERROR(E486*(1-$S$1)/C485*(1+$S$1)-1,0)</f>
        <v>-3.5698644779892375E-3</v>
      </c>
      <c r="J486">
        <f t="shared" si="37"/>
        <v>16956.666666666668</v>
      </c>
      <c r="K486" s="4">
        <f t="shared" si="38"/>
        <v>0</v>
      </c>
      <c r="L486">
        <f t="shared" si="39"/>
        <v>1.9189942259016786</v>
      </c>
      <c r="M486">
        <f t="shared" si="36"/>
        <v>1.9239900874951443</v>
      </c>
      <c r="N486" s="4">
        <f t="shared" si="35"/>
        <v>-2.5966150376428576E-3</v>
      </c>
    </row>
    <row r="487" spans="1:14">
      <c r="A487" s="1">
        <v>485</v>
      </c>
      <c r="B487" t="s">
        <v>495</v>
      </c>
      <c r="C487">
        <v>17595</v>
      </c>
      <c r="D487">
        <v>1085</v>
      </c>
      <c r="E487">
        <v>16655</v>
      </c>
      <c r="F487">
        <v>17595</v>
      </c>
      <c r="G487">
        <v>16510</v>
      </c>
      <c r="H487">
        <v>8777896</v>
      </c>
      <c r="I487" s="4">
        <f>IFERROR(E487*(1-$S$1)/C486*(1+$S$1)-1,0)</f>
        <v>8.7819885864628411E-3</v>
      </c>
      <c r="J487">
        <f t="shared" si="37"/>
        <v>16971.666666666668</v>
      </c>
      <c r="K487" s="4">
        <f t="shared" si="38"/>
        <v>8.7819885864628411E-3</v>
      </c>
      <c r="L487">
        <f t="shared" si="39"/>
        <v>1.9358468112910352</v>
      </c>
      <c r="M487">
        <f t="shared" si="36"/>
        <v>1.9358468112910352</v>
      </c>
      <c r="N487" s="4">
        <f t="shared" si="35"/>
        <v>0</v>
      </c>
    </row>
    <row r="488" spans="1:14">
      <c r="A488" s="1">
        <v>486</v>
      </c>
      <c r="B488" t="s">
        <v>496</v>
      </c>
      <c r="C488">
        <v>17400</v>
      </c>
      <c r="D488">
        <v>195</v>
      </c>
      <c r="E488">
        <v>17735</v>
      </c>
      <c r="F488">
        <v>17870</v>
      </c>
      <c r="G488">
        <v>16905</v>
      </c>
      <c r="H488">
        <v>9028204</v>
      </c>
      <c r="I488" s="4">
        <f>IFERROR(E488*(1-$S$1)/C487*(1+$S$1)-1,0)</f>
        <v>7.9562389350669172E-3</v>
      </c>
      <c r="J488">
        <f t="shared" si="37"/>
        <v>17168.333333333332</v>
      </c>
      <c r="K488" s="4">
        <f t="shared" si="38"/>
        <v>7.9562389350669172E-3</v>
      </c>
      <c r="L488">
        <f t="shared" si="39"/>
        <v>1.951248871063354</v>
      </c>
      <c r="M488">
        <f t="shared" si="36"/>
        <v>1.951248871063354</v>
      </c>
      <c r="N488" s="4">
        <f t="shared" si="35"/>
        <v>0</v>
      </c>
    </row>
    <row r="489" spans="1:14">
      <c r="A489" s="1">
        <v>487</v>
      </c>
      <c r="B489" t="s">
        <v>497</v>
      </c>
      <c r="C489">
        <v>17680</v>
      </c>
      <c r="D489">
        <v>280</v>
      </c>
      <c r="E489">
        <v>17430</v>
      </c>
      <c r="F489">
        <v>18010</v>
      </c>
      <c r="G489">
        <v>17285</v>
      </c>
      <c r="H489">
        <v>10726076</v>
      </c>
      <c r="I489" s="4">
        <f>IFERROR(E489*(1-$S$1)/C488*(1+$S$1)-1,0)</f>
        <v>1.723574461206745E-3</v>
      </c>
      <c r="J489">
        <f t="shared" si="37"/>
        <v>17558.333333333332</v>
      </c>
      <c r="K489" s="4">
        <f t="shared" si="38"/>
        <v>1.723574461206745E-3</v>
      </c>
      <c r="L489">
        <f t="shared" si="39"/>
        <v>1.9546119937849773</v>
      </c>
      <c r="M489">
        <f t="shared" si="36"/>
        <v>1.9546119937849773</v>
      </c>
      <c r="N489" s="4">
        <f t="shared" si="35"/>
        <v>0</v>
      </c>
    </row>
    <row r="490" spans="1:14">
      <c r="A490" s="1">
        <v>488</v>
      </c>
      <c r="B490" t="s">
        <v>498</v>
      </c>
      <c r="C490">
        <v>17205</v>
      </c>
      <c r="D490">
        <v>475</v>
      </c>
      <c r="E490">
        <v>17930</v>
      </c>
      <c r="F490">
        <v>17965</v>
      </c>
      <c r="G490">
        <v>17005</v>
      </c>
      <c r="H490">
        <v>9082612</v>
      </c>
      <c r="I490" s="4">
        <f>IFERROR(E490*(1-$S$1)/C489*(1+$S$1)-1,0)</f>
        <v>1.4139701039309838E-2</v>
      </c>
      <c r="J490">
        <f t="shared" si="37"/>
        <v>17428.333333333332</v>
      </c>
      <c r="K490" s="4">
        <f t="shared" si="38"/>
        <v>0</v>
      </c>
      <c r="L490">
        <f t="shared" si="39"/>
        <v>1.9546119937849773</v>
      </c>
      <c r="M490">
        <f t="shared" si="36"/>
        <v>1.9546119937849773</v>
      </c>
      <c r="N490" s="4">
        <f t="shared" si="35"/>
        <v>0</v>
      </c>
    </row>
    <row r="491" spans="1:14">
      <c r="A491" s="1">
        <v>489</v>
      </c>
      <c r="B491" t="s">
        <v>499</v>
      </c>
      <c r="C491">
        <v>17370</v>
      </c>
      <c r="D491">
        <v>165</v>
      </c>
      <c r="E491">
        <v>17210</v>
      </c>
      <c r="F491">
        <v>17745</v>
      </c>
      <c r="G491">
        <v>16955</v>
      </c>
      <c r="H491">
        <v>8872561</v>
      </c>
      <c r="I491" s="4">
        <f>IFERROR(E491*(1-$S$1)/C490*(1+$S$1)-1,0)</f>
        <v>2.9005053036912365E-4</v>
      </c>
      <c r="J491">
        <f t="shared" si="37"/>
        <v>17418.333333333332</v>
      </c>
      <c r="K491" s="4">
        <f t="shared" si="38"/>
        <v>0</v>
      </c>
      <c r="L491">
        <f t="shared" si="39"/>
        <v>1.9546119937849773</v>
      </c>
      <c r="M491">
        <f t="shared" si="36"/>
        <v>1.9546119937849773</v>
      </c>
      <c r="N491" s="4">
        <f t="shared" si="35"/>
        <v>0</v>
      </c>
    </row>
    <row r="492" spans="1:14">
      <c r="A492" s="1">
        <v>490</v>
      </c>
      <c r="B492" t="s">
        <v>500</v>
      </c>
      <c r="C492">
        <v>17085</v>
      </c>
      <c r="D492">
        <v>285</v>
      </c>
      <c r="E492">
        <v>17595</v>
      </c>
      <c r="F492">
        <v>17680</v>
      </c>
      <c r="G492">
        <v>17085</v>
      </c>
      <c r="H492">
        <v>6354130</v>
      </c>
      <c r="I492" s="4">
        <f>IFERROR(E492*(1-$S$1)/C491*(1+$S$1)-1,0)</f>
        <v>1.2952798089378215E-2</v>
      </c>
      <c r="J492">
        <f t="shared" si="37"/>
        <v>17220</v>
      </c>
      <c r="K492" s="4">
        <f t="shared" si="38"/>
        <v>0</v>
      </c>
      <c r="L492">
        <f t="shared" si="39"/>
        <v>1.9546119937849773</v>
      </c>
      <c r="M492">
        <f t="shared" si="36"/>
        <v>1.9546119937849773</v>
      </c>
      <c r="N492" s="4">
        <f t="shared" si="35"/>
        <v>0</v>
      </c>
    </row>
    <row r="493" spans="1:14">
      <c r="A493" s="1">
        <v>491</v>
      </c>
      <c r="B493" t="s">
        <v>501</v>
      </c>
      <c r="C493">
        <v>17080</v>
      </c>
      <c r="D493">
        <v>5</v>
      </c>
      <c r="E493">
        <v>17150</v>
      </c>
      <c r="F493">
        <v>17185</v>
      </c>
      <c r="G493">
        <v>16230</v>
      </c>
      <c r="H493">
        <v>13842342</v>
      </c>
      <c r="I493" s="4">
        <f>IFERROR(E493*(1-$S$1)/C492*(1+$S$1)-1,0)</f>
        <v>3.8039422373428167E-3</v>
      </c>
      <c r="J493">
        <f t="shared" si="37"/>
        <v>17178.333333333332</v>
      </c>
      <c r="K493" s="4">
        <f t="shared" si="38"/>
        <v>0</v>
      </c>
      <c r="L493">
        <f t="shared" si="39"/>
        <v>1.9546119937849773</v>
      </c>
      <c r="M493">
        <f t="shared" si="36"/>
        <v>1.9546119937849773</v>
      </c>
      <c r="N493" s="4">
        <f t="shared" si="35"/>
        <v>0</v>
      </c>
    </row>
    <row r="494" spans="1:14">
      <c r="A494" s="1">
        <v>492</v>
      </c>
      <c r="B494" t="s">
        <v>502</v>
      </c>
      <c r="C494">
        <v>16525</v>
      </c>
      <c r="D494">
        <v>555</v>
      </c>
      <c r="E494">
        <v>16870</v>
      </c>
      <c r="F494">
        <v>17065</v>
      </c>
      <c r="G494">
        <v>16520</v>
      </c>
      <c r="H494">
        <v>7332342</v>
      </c>
      <c r="I494" s="4">
        <f>IFERROR(E494*(1-$S$1)/C493*(1+$S$1)-1,0)</f>
        <v>-1.2295637551229421E-2</v>
      </c>
      <c r="J494">
        <f t="shared" si="37"/>
        <v>16896.666666666668</v>
      </c>
      <c r="K494" s="4">
        <f t="shared" si="38"/>
        <v>0</v>
      </c>
      <c r="L494">
        <f t="shared" si="39"/>
        <v>1.9546119937849773</v>
      </c>
      <c r="M494">
        <f t="shared" si="36"/>
        <v>1.9546119937849773</v>
      </c>
      <c r="N494" s="4">
        <f t="shared" si="35"/>
        <v>0</v>
      </c>
    </row>
    <row r="495" spans="1:14">
      <c r="A495" s="1">
        <v>493</v>
      </c>
      <c r="B495" t="s">
        <v>503</v>
      </c>
      <c r="C495">
        <v>16000</v>
      </c>
      <c r="D495">
        <v>525</v>
      </c>
      <c r="E495">
        <v>16395</v>
      </c>
      <c r="F495">
        <v>16760</v>
      </c>
      <c r="G495">
        <v>16000</v>
      </c>
      <c r="H495">
        <v>10408372</v>
      </c>
      <c r="I495" s="4">
        <f>IFERROR(E495*(1-$S$1)/C494*(1+$S$1)-1,0)</f>
        <v>-7.8674264561271467E-3</v>
      </c>
      <c r="J495">
        <f t="shared" si="37"/>
        <v>16535</v>
      </c>
      <c r="K495" s="4">
        <f t="shared" si="38"/>
        <v>0</v>
      </c>
      <c r="L495">
        <f t="shared" si="39"/>
        <v>1.9546119937849773</v>
      </c>
      <c r="M495">
        <f t="shared" si="36"/>
        <v>1.9546119937849773</v>
      </c>
      <c r="N495" s="4">
        <f t="shared" si="35"/>
        <v>0</v>
      </c>
    </row>
    <row r="496" spans="1:14">
      <c r="A496" s="1">
        <v>494</v>
      </c>
      <c r="B496" t="s">
        <v>504</v>
      </c>
      <c r="C496">
        <v>17305</v>
      </c>
      <c r="D496">
        <v>1305</v>
      </c>
      <c r="E496">
        <v>16065</v>
      </c>
      <c r="F496">
        <v>17305</v>
      </c>
      <c r="G496">
        <v>15875</v>
      </c>
      <c r="H496">
        <v>16069329</v>
      </c>
      <c r="I496" s="4">
        <f>IFERROR(E496*(1-$S$1)/C495*(1+$S$1)-1,0)</f>
        <v>4.0619352148436594E-3</v>
      </c>
      <c r="J496">
        <f t="shared" si="37"/>
        <v>16610</v>
      </c>
      <c r="K496" s="4">
        <f t="shared" si="38"/>
        <v>4.0619352148436594E-3</v>
      </c>
      <c r="L496">
        <f t="shared" si="39"/>
        <v>1.9625515010738883</v>
      </c>
      <c r="M496">
        <f t="shared" si="36"/>
        <v>1.9625515010738883</v>
      </c>
      <c r="N496" s="4">
        <f t="shared" si="35"/>
        <v>0</v>
      </c>
    </row>
    <row r="497" spans="1:14">
      <c r="A497" s="1">
        <v>495</v>
      </c>
      <c r="B497" t="s">
        <v>505</v>
      </c>
      <c r="C497">
        <v>17650</v>
      </c>
      <c r="D497">
        <v>345</v>
      </c>
      <c r="E497">
        <v>17415</v>
      </c>
      <c r="F497">
        <v>18440</v>
      </c>
      <c r="G497">
        <v>17415</v>
      </c>
      <c r="H497">
        <v>19357420</v>
      </c>
      <c r="I497" s="4">
        <f>IFERROR(E497*(1-$S$1)/C496*(1+$S$1)-1,0)</f>
        <v>6.3559782757873773E-3</v>
      </c>
      <c r="J497">
        <f t="shared" si="37"/>
        <v>16985</v>
      </c>
      <c r="K497" s="4">
        <f t="shared" si="38"/>
        <v>6.3559782757873773E-3</v>
      </c>
      <c r="L497">
        <f t="shared" si="39"/>
        <v>1.9750254357798278</v>
      </c>
      <c r="M497">
        <f t="shared" si="36"/>
        <v>1.9750254357798278</v>
      </c>
      <c r="N497" s="4">
        <f t="shared" si="35"/>
        <v>0</v>
      </c>
    </row>
    <row r="498" spans="1:14">
      <c r="A498" s="1">
        <v>496</v>
      </c>
      <c r="B498" t="s">
        <v>506</v>
      </c>
      <c r="C498">
        <v>19450</v>
      </c>
      <c r="D498">
        <v>1800</v>
      </c>
      <c r="E498">
        <v>18275</v>
      </c>
      <c r="F498">
        <v>19500</v>
      </c>
      <c r="G498">
        <v>18020</v>
      </c>
      <c r="H498">
        <v>19543244</v>
      </c>
      <c r="I498" s="4">
        <f>IFERROR(E498*(1-$S$1)/C497*(1+$S$1)-1,0)</f>
        <v>3.5410182453966099E-2</v>
      </c>
      <c r="J498">
        <f t="shared" si="37"/>
        <v>18135</v>
      </c>
      <c r="K498" s="4">
        <f t="shared" si="38"/>
        <v>3.5410182453966099E-2</v>
      </c>
      <c r="L498">
        <f t="shared" si="39"/>
        <v>2.0449614468120156</v>
      </c>
      <c r="M498">
        <f t="shared" si="36"/>
        <v>2.0449614468120156</v>
      </c>
      <c r="N498" s="4">
        <f t="shared" si="35"/>
        <v>0</v>
      </c>
    </row>
    <row r="499" spans="1:14">
      <c r="A499" s="1">
        <v>497</v>
      </c>
      <c r="B499" t="s">
        <v>507</v>
      </c>
      <c r="C499">
        <v>19800</v>
      </c>
      <c r="D499">
        <v>350</v>
      </c>
      <c r="E499">
        <v>19400</v>
      </c>
      <c r="F499">
        <v>19800</v>
      </c>
      <c r="G499">
        <v>19155</v>
      </c>
      <c r="H499">
        <v>17392161</v>
      </c>
      <c r="I499" s="4">
        <f>IFERROR(E499*(1-$S$1)/C498*(1+$S$1)-1,0)</f>
        <v>-2.5712551413881179E-3</v>
      </c>
      <c r="J499">
        <f t="shared" si="37"/>
        <v>18966.666666666668</v>
      </c>
      <c r="K499" s="4">
        <f t="shared" si="38"/>
        <v>-2.5712551413881179E-3</v>
      </c>
      <c r="L499">
        <f t="shared" si="39"/>
        <v>2.0397033291779598</v>
      </c>
      <c r="M499">
        <f t="shared" si="36"/>
        <v>2.0449614468120156</v>
      </c>
      <c r="N499" s="4">
        <f t="shared" si="35"/>
        <v>-2.5712551413881179E-3</v>
      </c>
    </row>
    <row r="500" spans="1:14">
      <c r="A500" s="1">
        <v>498</v>
      </c>
      <c r="B500" t="s">
        <v>508</v>
      </c>
      <c r="C500">
        <v>20440</v>
      </c>
      <c r="D500">
        <v>640</v>
      </c>
      <c r="E500">
        <v>19980</v>
      </c>
      <c r="F500">
        <v>20590</v>
      </c>
      <c r="G500">
        <v>19805</v>
      </c>
      <c r="H500">
        <v>13075683</v>
      </c>
      <c r="I500" s="4">
        <f>IFERROR(E500*(1-$S$1)/C499*(1+$S$1)-1,0)</f>
        <v>9.0903414772727231E-3</v>
      </c>
      <c r="J500">
        <f t="shared" si="37"/>
        <v>19896.666666666668</v>
      </c>
      <c r="K500" s="4">
        <f t="shared" si="38"/>
        <v>9.0903414772727231E-3</v>
      </c>
      <c r="L500">
        <f t="shared" si="39"/>
        <v>2.0582449289525173</v>
      </c>
      <c r="M500">
        <f t="shared" si="36"/>
        <v>2.0582449289525173</v>
      </c>
      <c r="N500" s="4">
        <f t="shared" si="35"/>
        <v>0</v>
      </c>
    </row>
    <row r="501" spans="1:14">
      <c r="A501" s="1">
        <v>499</v>
      </c>
      <c r="B501" t="s">
        <v>509</v>
      </c>
      <c r="C501">
        <v>21085</v>
      </c>
      <c r="D501">
        <v>645</v>
      </c>
      <c r="E501">
        <v>20660</v>
      </c>
      <c r="F501">
        <v>21290</v>
      </c>
      <c r="G501">
        <v>20410</v>
      </c>
      <c r="H501">
        <v>22555593</v>
      </c>
      <c r="I501" s="4">
        <f>IFERROR(E501*(1-$S$1)/C500*(1+$S$1)-1,0)</f>
        <v>1.0762640839041104E-2</v>
      </c>
      <c r="J501">
        <f t="shared" si="37"/>
        <v>20441.666666666668</v>
      </c>
      <c r="K501" s="4">
        <f t="shared" si="38"/>
        <v>1.0762640839041104E-2</v>
      </c>
      <c r="L501">
        <f t="shared" si="39"/>
        <v>2.0803970798816112</v>
      </c>
      <c r="M501">
        <f t="shared" si="36"/>
        <v>2.0803970798816112</v>
      </c>
      <c r="N501" s="4">
        <f t="shared" si="35"/>
        <v>0</v>
      </c>
    </row>
    <row r="502" spans="1:14">
      <c r="A502" s="1">
        <v>500</v>
      </c>
      <c r="B502" t="s">
        <v>510</v>
      </c>
      <c r="C502">
        <v>19935</v>
      </c>
      <c r="D502">
        <v>1150</v>
      </c>
      <c r="E502">
        <v>21290</v>
      </c>
      <c r="F502">
        <v>21300</v>
      </c>
      <c r="G502">
        <v>19585</v>
      </c>
      <c r="H502">
        <v>21006176</v>
      </c>
      <c r="I502" s="4">
        <f>IFERROR(E502*(1-$S$1)/C501*(1+$S$1)-1,0)</f>
        <v>9.7219836080153499E-3</v>
      </c>
      <c r="J502">
        <f t="shared" si="37"/>
        <v>20486.666666666668</v>
      </c>
      <c r="K502" s="4">
        <f t="shared" si="38"/>
        <v>0</v>
      </c>
      <c r="L502">
        <f t="shared" si="39"/>
        <v>2.0803970798816112</v>
      </c>
      <c r="M502">
        <f t="shared" si="36"/>
        <v>2.0803970798816112</v>
      </c>
      <c r="N502" s="4">
        <f t="shared" si="35"/>
        <v>0</v>
      </c>
    </row>
    <row r="503" spans="1:14">
      <c r="A503" s="1">
        <v>501</v>
      </c>
      <c r="B503" t="s">
        <v>511</v>
      </c>
      <c r="C503">
        <v>21495</v>
      </c>
      <c r="D503">
        <v>1560</v>
      </c>
      <c r="E503">
        <v>20000</v>
      </c>
      <c r="F503">
        <v>21495</v>
      </c>
      <c r="G503">
        <v>19995</v>
      </c>
      <c r="H503">
        <v>19304063</v>
      </c>
      <c r="I503" s="4">
        <f>IFERROR(E503*(1-$S$1)/C502*(1+$S$1)-1,0)</f>
        <v>3.2600326059695206E-3</v>
      </c>
      <c r="J503">
        <f t="shared" si="37"/>
        <v>20838.333333333332</v>
      </c>
      <c r="K503" s="4">
        <f t="shared" si="38"/>
        <v>3.2600326059695206E-3</v>
      </c>
      <c r="L503">
        <f t="shared" si="39"/>
        <v>2.087179242195389</v>
      </c>
      <c r="M503">
        <f t="shared" si="36"/>
        <v>2.087179242195389</v>
      </c>
      <c r="N503" s="4">
        <f t="shared" si="35"/>
        <v>0</v>
      </c>
    </row>
    <row r="504" spans="1:14">
      <c r="A504" s="1">
        <v>502</v>
      </c>
      <c r="B504" t="s">
        <v>512</v>
      </c>
      <c r="C504">
        <v>22540</v>
      </c>
      <c r="D504">
        <v>1045</v>
      </c>
      <c r="E504">
        <v>21545</v>
      </c>
      <c r="F504">
        <v>22675</v>
      </c>
      <c r="G504">
        <v>21540</v>
      </c>
      <c r="H504">
        <v>27623205</v>
      </c>
      <c r="I504" s="4">
        <f>IFERROR(E504*(1-$S$1)/C503*(1+$S$1)-1,0)</f>
        <v>2.3255585455919103E-3</v>
      </c>
      <c r="J504">
        <f t="shared" si="37"/>
        <v>21323.333333333332</v>
      </c>
      <c r="K504" s="4">
        <f t="shared" si="38"/>
        <v>2.3255585455919103E-3</v>
      </c>
      <c r="L504">
        <f t="shared" si="39"/>
        <v>2.0920330997182583</v>
      </c>
      <c r="M504">
        <f t="shared" si="36"/>
        <v>2.0920330997182583</v>
      </c>
      <c r="N504" s="4">
        <f t="shared" si="35"/>
        <v>0</v>
      </c>
    </row>
    <row r="505" spans="1:14">
      <c r="A505" s="1">
        <v>503</v>
      </c>
      <c r="B505" t="s">
        <v>513</v>
      </c>
      <c r="C505">
        <v>22170</v>
      </c>
      <c r="D505">
        <v>370</v>
      </c>
      <c r="E505">
        <v>22620</v>
      </c>
      <c r="F505">
        <v>22985</v>
      </c>
      <c r="G505">
        <v>21900</v>
      </c>
      <c r="H505">
        <v>24604640</v>
      </c>
      <c r="I505" s="4">
        <f>IFERROR(E505*(1-$S$1)/C504*(1+$S$1)-1,0)</f>
        <v>3.5486812888199104E-3</v>
      </c>
      <c r="J505">
        <f t="shared" si="37"/>
        <v>22068.333333333332</v>
      </c>
      <c r="K505" s="4">
        <f t="shared" si="38"/>
        <v>3.5486812888199104E-3</v>
      </c>
      <c r="L505">
        <f t="shared" si="39"/>
        <v>2.0994570584348207</v>
      </c>
      <c r="M505">
        <f t="shared" si="36"/>
        <v>2.0994570584348207</v>
      </c>
      <c r="N505" s="4">
        <f t="shared" si="35"/>
        <v>0</v>
      </c>
    </row>
    <row r="506" spans="1:14">
      <c r="A506" s="1">
        <v>504</v>
      </c>
      <c r="B506" t="s">
        <v>514</v>
      </c>
      <c r="C506">
        <v>22290</v>
      </c>
      <c r="D506">
        <v>120</v>
      </c>
      <c r="E506">
        <v>22430</v>
      </c>
      <c r="F506">
        <v>22685</v>
      </c>
      <c r="G506">
        <v>21280</v>
      </c>
      <c r="H506">
        <v>19763515</v>
      </c>
      <c r="I506" s="4">
        <f>IFERROR(E506*(1-$S$1)/C505*(1+$S$1)-1,0)</f>
        <v>1.1726990668696313E-2</v>
      </c>
      <c r="J506">
        <f t="shared" si="37"/>
        <v>22333.333333333332</v>
      </c>
      <c r="K506" s="4">
        <f t="shared" si="38"/>
        <v>0</v>
      </c>
      <c r="L506">
        <f t="shared" si="39"/>
        <v>2.0994570584348207</v>
      </c>
      <c r="M506">
        <f t="shared" si="36"/>
        <v>2.0994570584348207</v>
      </c>
      <c r="N506" s="4">
        <f t="shared" si="35"/>
        <v>0</v>
      </c>
    </row>
    <row r="507" spans="1:14">
      <c r="A507" s="1">
        <v>505</v>
      </c>
      <c r="B507" t="s">
        <v>515</v>
      </c>
      <c r="C507">
        <v>23960</v>
      </c>
      <c r="D507">
        <v>1670</v>
      </c>
      <c r="E507">
        <v>22170</v>
      </c>
      <c r="F507">
        <v>23960</v>
      </c>
      <c r="G507">
        <v>21970</v>
      </c>
      <c r="H507">
        <v>25779637</v>
      </c>
      <c r="I507" s="4">
        <f>IFERROR(E507*(1-$S$1)/C506*(1+$S$1)-1,0)</f>
        <v>-5.3841395524899527E-3</v>
      </c>
      <c r="J507">
        <f t="shared" si="37"/>
        <v>22806.666666666668</v>
      </c>
      <c r="K507" s="4">
        <f t="shared" si="38"/>
        <v>-5.3841395524899527E-3</v>
      </c>
      <c r="L507">
        <f t="shared" si="39"/>
        <v>2.0881532886477476</v>
      </c>
      <c r="M507">
        <f t="shared" si="36"/>
        <v>2.0994570584348207</v>
      </c>
      <c r="N507" s="4">
        <f t="shared" si="35"/>
        <v>-5.3841395524899527E-3</v>
      </c>
    </row>
    <row r="508" spans="1:14">
      <c r="A508" s="1">
        <v>506</v>
      </c>
      <c r="B508" t="s">
        <v>516</v>
      </c>
      <c r="C508">
        <v>26350</v>
      </c>
      <c r="D508">
        <v>2390</v>
      </c>
      <c r="E508">
        <v>24000</v>
      </c>
      <c r="F508">
        <v>27945</v>
      </c>
      <c r="G508">
        <v>24000</v>
      </c>
      <c r="H508">
        <v>39223883</v>
      </c>
      <c r="I508" s="4">
        <f>IFERROR(E508*(1-$S$1)/C507*(1+$S$1)-1,0)</f>
        <v>1.6688856427378163E-3</v>
      </c>
      <c r="J508">
        <f t="shared" si="37"/>
        <v>24200</v>
      </c>
      <c r="K508" s="4">
        <f t="shared" si="38"/>
        <v>1.6688856427378163E-3</v>
      </c>
      <c r="L508">
        <f t="shared" si="39"/>
        <v>2.0916381776910078</v>
      </c>
      <c r="M508">
        <f t="shared" si="36"/>
        <v>2.0994570584348207</v>
      </c>
      <c r="N508" s="4">
        <f t="shared" si="35"/>
        <v>-3.7242394229496378E-3</v>
      </c>
    </row>
    <row r="509" spans="1:14">
      <c r="A509" s="1">
        <v>507</v>
      </c>
      <c r="B509" t="s">
        <v>517</v>
      </c>
      <c r="C509">
        <v>27905</v>
      </c>
      <c r="D509">
        <v>1555</v>
      </c>
      <c r="E509">
        <v>26450</v>
      </c>
      <c r="F509">
        <v>28000</v>
      </c>
      <c r="G509">
        <v>25485</v>
      </c>
      <c r="H509">
        <v>27098608</v>
      </c>
      <c r="I509" s="4">
        <f>IFERROR(E509*(1-$S$1)/C508*(1+$S$1)-1,0)</f>
        <v>3.7945017789373647E-3</v>
      </c>
      <c r="J509">
        <f t="shared" si="37"/>
        <v>26071.666666666668</v>
      </c>
      <c r="K509" s="4">
        <f t="shared" si="38"/>
        <v>3.7945017789373647E-3</v>
      </c>
      <c r="L509">
        <f t="shared" si="39"/>
        <v>2.0995749024771495</v>
      </c>
      <c r="M509">
        <f t="shared" si="36"/>
        <v>2.0995749024771495</v>
      </c>
      <c r="N509" s="4">
        <f t="shared" si="35"/>
        <v>0</v>
      </c>
    </row>
    <row r="510" spans="1:14">
      <c r="A510" s="1">
        <v>508</v>
      </c>
      <c r="B510" t="s">
        <v>518</v>
      </c>
      <c r="C510">
        <v>28395</v>
      </c>
      <c r="D510">
        <v>490</v>
      </c>
      <c r="E510">
        <v>27500</v>
      </c>
      <c r="F510">
        <v>28770</v>
      </c>
      <c r="G510">
        <v>27090</v>
      </c>
      <c r="H510">
        <v>26436152</v>
      </c>
      <c r="I510" s="4">
        <f>IFERROR(E510*(1-$S$1)/C509*(1+$S$1)-1,0)</f>
        <v>-1.4514082377710014E-2</v>
      </c>
      <c r="J510">
        <f t="shared" si="37"/>
        <v>27550</v>
      </c>
      <c r="K510" s="4">
        <f t="shared" si="38"/>
        <v>-1.4514082377710014E-2</v>
      </c>
      <c r="L510">
        <f t="shared" si="39"/>
        <v>2.0691014993844239</v>
      </c>
      <c r="M510">
        <f t="shared" si="36"/>
        <v>2.0995749024771495</v>
      </c>
      <c r="N510" s="4">
        <f t="shared" si="35"/>
        <v>-1.4514082377709903E-2</v>
      </c>
    </row>
    <row r="511" spans="1:14">
      <c r="A511" s="1">
        <v>509</v>
      </c>
      <c r="B511" t="s">
        <v>519</v>
      </c>
      <c r="C511">
        <v>26840</v>
      </c>
      <c r="D511">
        <v>1555</v>
      </c>
      <c r="E511">
        <v>28560</v>
      </c>
      <c r="F511">
        <v>28920</v>
      </c>
      <c r="G511">
        <v>26800</v>
      </c>
      <c r="H511">
        <v>32304118</v>
      </c>
      <c r="I511" s="4">
        <f>IFERROR(E511*(1-$S$1)/C510*(1+$S$1)-1,0)</f>
        <v>5.8103164289486919E-3</v>
      </c>
      <c r="J511">
        <f t="shared" si="37"/>
        <v>27713.333333333332</v>
      </c>
      <c r="K511" s="4">
        <f t="shared" si="38"/>
        <v>0</v>
      </c>
      <c r="L511">
        <f t="shared" si="39"/>
        <v>2.0691014993844239</v>
      </c>
      <c r="M511">
        <f t="shared" si="36"/>
        <v>2.0995749024771495</v>
      </c>
      <c r="N511" s="4">
        <f t="shared" si="35"/>
        <v>-1.4514082377709903E-2</v>
      </c>
    </row>
    <row r="512" spans="1:14">
      <c r="A512" s="1">
        <v>510</v>
      </c>
      <c r="B512" t="s">
        <v>520</v>
      </c>
      <c r="C512">
        <v>27460</v>
      </c>
      <c r="D512">
        <v>620</v>
      </c>
      <c r="E512">
        <v>27100</v>
      </c>
      <c r="F512">
        <v>27725</v>
      </c>
      <c r="G512">
        <v>26685</v>
      </c>
      <c r="H512">
        <v>21161340</v>
      </c>
      <c r="I512" s="4">
        <f>IFERROR(E512*(1-$S$1)/C511*(1+$S$1)-1,0)</f>
        <v>9.6864663282414387E-3</v>
      </c>
      <c r="J512">
        <f t="shared" si="37"/>
        <v>27565</v>
      </c>
      <c r="K512" s="4">
        <f t="shared" si="38"/>
        <v>0</v>
      </c>
      <c r="L512">
        <f t="shared" si="39"/>
        <v>2.0691014993844239</v>
      </c>
      <c r="M512">
        <f t="shared" si="36"/>
        <v>2.0995749024771495</v>
      </c>
      <c r="N512" s="4">
        <f t="shared" si="35"/>
        <v>-1.4514082377709903E-2</v>
      </c>
    </row>
    <row r="513" spans="1:14">
      <c r="A513" s="1">
        <v>511</v>
      </c>
      <c r="B513" t="s">
        <v>521</v>
      </c>
      <c r="C513">
        <v>25465</v>
      </c>
      <c r="D513">
        <v>1995</v>
      </c>
      <c r="E513">
        <v>27685</v>
      </c>
      <c r="F513">
        <v>27830</v>
      </c>
      <c r="G513">
        <v>24920</v>
      </c>
      <c r="H513">
        <v>25832050</v>
      </c>
      <c r="I513" s="4">
        <f>IFERROR(E513*(1-$S$1)/C512*(1+$S$1)-1,0)</f>
        <v>8.1931692347958496E-3</v>
      </c>
      <c r="J513">
        <f t="shared" si="37"/>
        <v>26588.333333333332</v>
      </c>
      <c r="K513" s="4">
        <f t="shared" si="38"/>
        <v>0</v>
      </c>
      <c r="L513">
        <f t="shared" si="39"/>
        <v>2.0691014993844239</v>
      </c>
      <c r="M513">
        <f t="shared" si="36"/>
        <v>2.0995749024771495</v>
      </c>
      <c r="N513" s="4">
        <f t="shared" si="35"/>
        <v>-1.4514082377709903E-2</v>
      </c>
    </row>
    <row r="514" spans="1:14">
      <c r="A514" s="1">
        <v>512</v>
      </c>
      <c r="B514" t="s">
        <v>522</v>
      </c>
      <c r="C514">
        <v>24830</v>
      </c>
      <c r="D514">
        <v>635</v>
      </c>
      <c r="E514">
        <v>24865</v>
      </c>
      <c r="F514">
        <v>25425</v>
      </c>
      <c r="G514">
        <v>24000</v>
      </c>
      <c r="H514">
        <v>17427909</v>
      </c>
      <c r="I514" s="4">
        <f>IFERROR(E514*(1-$S$1)/C513*(1+$S$1)-1,0)</f>
        <v>-2.3562300670037284E-2</v>
      </c>
      <c r="J514">
        <f t="shared" si="37"/>
        <v>25918.333333333332</v>
      </c>
      <c r="K514" s="4">
        <f t="shared" si="38"/>
        <v>0</v>
      </c>
      <c r="L514">
        <f t="shared" si="39"/>
        <v>2.0691014993844239</v>
      </c>
      <c r="M514">
        <f t="shared" si="36"/>
        <v>2.0995749024771495</v>
      </c>
      <c r="N514" s="4">
        <f t="shared" si="35"/>
        <v>-1.4514082377709903E-2</v>
      </c>
    </row>
    <row r="515" spans="1:14">
      <c r="A515" s="1">
        <v>513</v>
      </c>
      <c r="B515" t="s">
        <v>523</v>
      </c>
      <c r="C515">
        <v>26565</v>
      </c>
      <c r="D515">
        <v>1735</v>
      </c>
      <c r="E515">
        <v>25500</v>
      </c>
      <c r="F515">
        <v>26565</v>
      </c>
      <c r="G515">
        <v>25115</v>
      </c>
      <c r="H515">
        <v>15985955</v>
      </c>
      <c r="I515" s="4">
        <f>IFERROR(E515*(1-$S$1)/C514*(1+$S$1)-1,0)</f>
        <v>2.6982910038260144E-2</v>
      </c>
      <c r="J515">
        <f t="shared" si="37"/>
        <v>25620</v>
      </c>
      <c r="K515" s="4">
        <f t="shared" si="38"/>
        <v>2.6982910038260144E-2</v>
      </c>
      <c r="L515">
        <f t="shared" si="39"/>
        <v>2.124931879002343</v>
      </c>
      <c r="M515">
        <f t="shared" si="36"/>
        <v>2.124931879002343</v>
      </c>
      <c r="N515" s="4">
        <f t="shared" ref="N515:N561" si="40">L515/M515-1</f>
        <v>0</v>
      </c>
    </row>
    <row r="516" spans="1:14">
      <c r="A516" s="1">
        <v>514</v>
      </c>
      <c r="B516" t="s">
        <v>524</v>
      </c>
      <c r="C516">
        <v>26290</v>
      </c>
      <c r="D516">
        <v>275</v>
      </c>
      <c r="E516">
        <v>27120</v>
      </c>
      <c r="F516">
        <v>27280</v>
      </c>
      <c r="G516">
        <v>26000</v>
      </c>
      <c r="H516">
        <v>18038503</v>
      </c>
      <c r="I516" s="4">
        <f>IFERROR(E516*(1-$S$1)/C515*(1+$S$1)-1,0)</f>
        <v>2.0891577075099033E-2</v>
      </c>
      <c r="J516">
        <f t="shared" si="37"/>
        <v>25895</v>
      </c>
      <c r="K516" s="4">
        <f t="shared" si="38"/>
        <v>2.0891577075099033E-2</v>
      </c>
      <c r="L516">
        <f t="shared" si="39"/>
        <v>2.1693250571318554</v>
      </c>
      <c r="M516">
        <f t="shared" ref="M516:M561" si="41">MAX(L516,M515)</f>
        <v>2.1693250571318554</v>
      </c>
      <c r="N516" s="4">
        <f t="shared" si="40"/>
        <v>0</v>
      </c>
    </row>
    <row r="517" spans="1:14">
      <c r="A517" s="1">
        <v>515</v>
      </c>
      <c r="B517" t="s">
        <v>525</v>
      </c>
      <c r="C517">
        <v>26185</v>
      </c>
      <c r="D517">
        <v>105</v>
      </c>
      <c r="E517">
        <v>26030</v>
      </c>
      <c r="F517">
        <v>26290</v>
      </c>
      <c r="G517">
        <v>25335</v>
      </c>
      <c r="H517">
        <v>13516762</v>
      </c>
      <c r="I517" s="4">
        <f>IFERROR(E517*(1-$S$1)/C516*(1+$S$1)-1,0)</f>
        <v>-9.8902488351083617E-3</v>
      </c>
      <c r="J517">
        <f t="shared" ref="J517:J561" si="42">AVERAGE(C515:C517)</f>
        <v>26346.666666666668</v>
      </c>
      <c r="K517" s="4">
        <f t="shared" ref="K517:K561" si="43">IF(C517&gt;J517, I517, 0)</f>
        <v>0</v>
      </c>
      <c r="L517">
        <f t="shared" ref="L517:L561" si="44">L516*(1+K517)</f>
        <v>2.1693250571318554</v>
      </c>
      <c r="M517">
        <f t="shared" si="41"/>
        <v>2.1693250571318554</v>
      </c>
      <c r="N517" s="4">
        <f t="shared" si="40"/>
        <v>0</v>
      </c>
    </row>
    <row r="518" spans="1:14">
      <c r="A518" s="1">
        <v>516</v>
      </c>
      <c r="B518" t="s">
        <v>526</v>
      </c>
      <c r="C518">
        <v>27000</v>
      </c>
      <c r="D518">
        <v>815</v>
      </c>
      <c r="E518">
        <v>26170</v>
      </c>
      <c r="F518">
        <v>27085</v>
      </c>
      <c r="G518">
        <v>25705</v>
      </c>
      <c r="H518">
        <v>16320812</v>
      </c>
      <c r="I518" s="4">
        <f>IFERROR(E518*(1-$S$1)/C517*(1+$S$1)-1,0)</f>
        <v>-5.7340922761128787E-4</v>
      </c>
      <c r="J518">
        <f t="shared" si="42"/>
        <v>26491.666666666668</v>
      </c>
      <c r="K518" s="4">
        <f t="shared" si="43"/>
        <v>-5.7340922761128787E-4</v>
      </c>
      <c r="L518">
        <f t="shared" si="44"/>
        <v>2.1680811461264078</v>
      </c>
      <c r="M518">
        <f t="shared" si="41"/>
        <v>2.1693250571318554</v>
      </c>
      <c r="N518" s="4">
        <f t="shared" si="40"/>
        <v>-5.7340922761117685E-4</v>
      </c>
    </row>
    <row r="519" spans="1:14">
      <c r="A519" s="1">
        <v>517</v>
      </c>
      <c r="B519" t="s">
        <v>527</v>
      </c>
      <c r="C519">
        <v>28230</v>
      </c>
      <c r="D519">
        <v>1230</v>
      </c>
      <c r="E519">
        <v>26945</v>
      </c>
      <c r="F519">
        <v>28480</v>
      </c>
      <c r="G519">
        <v>26930</v>
      </c>
      <c r="H519">
        <v>15988300</v>
      </c>
      <c r="I519" s="4">
        <f>IFERROR(E519*(1-$S$1)/C518*(1+$S$1)-1,0)</f>
        <v>-2.0375983912037654E-3</v>
      </c>
      <c r="J519">
        <f t="shared" si="42"/>
        <v>27138.333333333332</v>
      </c>
      <c r="K519" s="4">
        <f t="shared" si="43"/>
        <v>-2.0375983912037654E-3</v>
      </c>
      <c r="L519">
        <f t="shared" si="44"/>
        <v>2.1636634674710615</v>
      </c>
      <c r="M519">
        <f t="shared" si="41"/>
        <v>2.1693250571318554</v>
      </c>
      <c r="N519" s="4">
        <f t="shared" si="40"/>
        <v>-2.6098392410952576E-3</v>
      </c>
    </row>
    <row r="520" spans="1:14">
      <c r="A520" s="1">
        <v>518</v>
      </c>
      <c r="B520" t="s">
        <v>528</v>
      </c>
      <c r="C520">
        <v>27805</v>
      </c>
      <c r="D520">
        <v>425</v>
      </c>
      <c r="E520">
        <v>28395</v>
      </c>
      <c r="F520">
        <v>28725</v>
      </c>
      <c r="G520">
        <v>27750</v>
      </c>
      <c r="H520">
        <v>18655823</v>
      </c>
      <c r="I520" s="4">
        <f>IFERROR(E520*(1-$S$1)/C519*(1+$S$1)-1,0)</f>
        <v>5.8442801208822281E-3</v>
      </c>
      <c r="J520">
        <f t="shared" si="42"/>
        <v>27678.333333333332</v>
      </c>
      <c r="K520" s="4">
        <f t="shared" si="43"/>
        <v>5.8442801208822281E-3</v>
      </c>
      <c r="L520">
        <f t="shared" si="44"/>
        <v>2.1763085228622816</v>
      </c>
      <c r="M520">
        <f t="shared" si="41"/>
        <v>2.1763085228622816</v>
      </c>
      <c r="N520" s="4">
        <f t="shared" si="40"/>
        <v>0</v>
      </c>
    </row>
    <row r="521" spans="1:14">
      <c r="A521" s="1">
        <v>519</v>
      </c>
      <c r="B521" t="s">
        <v>529</v>
      </c>
      <c r="C521">
        <v>27015</v>
      </c>
      <c r="D521">
        <v>790</v>
      </c>
      <c r="E521">
        <v>26750</v>
      </c>
      <c r="F521">
        <v>27645</v>
      </c>
      <c r="G521">
        <v>26560</v>
      </c>
      <c r="H521">
        <v>16248550</v>
      </c>
      <c r="I521" s="4">
        <f>IFERROR(E521*(1-$S$1)/C520*(1+$S$1)-1,0)</f>
        <v>-3.7943357197446459E-2</v>
      </c>
      <c r="J521">
        <f t="shared" si="42"/>
        <v>27683.333333333332</v>
      </c>
      <c r="K521" s="4">
        <f t="shared" si="43"/>
        <v>0</v>
      </c>
      <c r="L521">
        <f t="shared" si="44"/>
        <v>2.1763085228622816</v>
      </c>
      <c r="M521">
        <f t="shared" si="41"/>
        <v>2.1763085228622816</v>
      </c>
      <c r="N521" s="4">
        <f t="shared" si="40"/>
        <v>0</v>
      </c>
    </row>
    <row r="522" spans="1:14">
      <c r="A522" s="1">
        <v>520</v>
      </c>
      <c r="B522" t="s">
        <v>530</v>
      </c>
      <c r="C522">
        <v>26000</v>
      </c>
      <c r="D522">
        <v>1015</v>
      </c>
      <c r="E522">
        <v>27145</v>
      </c>
      <c r="F522">
        <v>27510</v>
      </c>
      <c r="G522">
        <v>25900</v>
      </c>
      <c r="H522">
        <v>16430137</v>
      </c>
      <c r="I522" s="4">
        <f>IFERROR(E522*(1-$S$1)/C521*(1+$S$1)-1,0)</f>
        <v>4.8115761960947356E-3</v>
      </c>
      <c r="J522">
        <f t="shared" si="42"/>
        <v>26940</v>
      </c>
      <c r="K522" s="4">
        <f t="shared" si="43"/>
        <v>0</v>
      </c>
      <c r="L522">
        <f t="shared" si="44"/>
        <v>2.1763085228622816</v>
      </c>
      <c r="M522">
        <f t="shared" si="41"/>
        <v>2.1763085228622816</v>
      </c>
      <c r="N522" s="4">
        <f t="shared" si="40"/>
        <v>0</v>
      </c>
    </row>
    <row r="523" spans="1:14">
      <c r="A523" s="1">
        <v>521</v>
      </c>
      <c r="B523" t="s">
        <v>531</v>
      </c>
      <c r="C523">
        <v>25840</v>
      </c>
      <c r="D523">
        <v>160</v>
      </c>
      <c r="E523">
        <v>26035</v>
      </c>
      <c r="F523">
        <v>26300</v>
      </c>
      <c r="G523">
        <v>24800</v>
      </c>
      <c r="H523">
        <v>16757679</v>
      </c>
      <c r="I523" s="4">
        <f>IFERROR(E523*(1-$S$1)/C522*(1+$S$1)-1,0)</f>
        <v>1.345590588942347E-3</v>
      </c>
      <c r="J523">
        <f t="shared" si="42"/>
        <v>26285</v>
      </c>
      <c r="K523" s="4">
        <f t="shared" si="43"/>
        <v>0</v>
      </c>
      <c r="L523">
        <f t="shared" si="44"/>
        <v>2.1763085228622816</v>
      </c>
      <c r="M523">
        <f t="shared" si="41"/>
        <v>2.1763085228622816</v>
      </c>
      <c r="N523" s="4">
        <f t="shared" si="40"/>
        <v>0</v>
      </c>
    </row>
    <row r="524" spans="1:14">
      <c r="A524" s="1">
        <v>522</v>
      </c>
      <c r="B524" t="s">
        <v>532</v>
      </c>
      <c r="C524">
        <v>23055</v>
      </c>
      <c r="D524">
        <v>2785</v>
      </c>
      <c r="E524">
        <v>24600</v>
      </c>
      <c r="F524">
        <v>24955</v>
      </c>
      <c r="G524">
        <v>23055</v>
      </c>
      <c r="H524">
        <v>17896367</v>
      </c>
      <c r="I524" s="4">
        <f>IFERROR(E524*(1-$S$1)/C523*(1+$S$1)-1,0)</f>
        <v>-4.7988151606037199E-2</v>
      </c>
      <c r="J524">
        <f t="shared" si="42"/>
        <v>24965</v>
      </c>
      <c r="K524" s="4">
        <f t="shared" si="43"/>
        <v>0</v>
      </c>
      <c r="L524">
        <f t="shared" si="44"/>
        <v>2.1763085228622816</v>
      </c>
      <c r="M524">
        <f t="shared" si="41"/>
        <v>2.1763085228622816</v>
      </c>
      <c r="N524" s="4">
        <f t="shared" si="40"/>
        <v>0</v>
      </c>
    </row>
    <row r="525" spans="1:14">
      <c r="A525" s="1">
        <v>523</v>
      </c>
      <c r="B525" t="s">
        <v>533</v>
      </c>
      <c r="C525">
        <v>23520</v>
      </c>
      <c r="D525">
        <v>465</v>
      </c>
      <c r="E525">
        <v>21215</v>
      </c>
      <c r="F525">
        <v>23545</v>
      </c>
      <c r="G525">
        <v>20855</v>
      </c>
      <c r="H525">
        <v>34115174</v>
      </c>
      <c r="I525" s="4">
        <f>IFERROR(E525*(1-$S$1)/C524*(1+$S$1)-1,0)</f>
        <v>-7.9809669635111713E-2</v>
      </c>
      <c r="J525">
        <f t="shared" si="42"/>
        <v>24138.333333333332</v>
      </c>
      <c r="K525" s="4">
        <f t="shared" si="43"/>
        <v>0</v>
      </c>
      <c r="L525">
        <f t="shared" si="44"/>
        <v>2.1763085228622816</v>
      </c>
      <c r="M525">
        <f t="shared" si="41"/>
        <v>2.1763085228622816</v>
      </c>
      <c r="N525" s="4">
        <f t="shared" si="40"/>
        <v>0</v>
      </c>
    </row>
    <row r="526" spans="1:14">
      <c r="A526" s="1">
        <v>524</v>
      </c>
      <c r="B526" t="s">
        <v>534</v>
      </c>
      <c r="C526">
        <v>21420</v>
      </c>
      <c r="D526">
        <v>2100</v>
      </c>
      <c r="E526">
        <v>24300</v>
      </c>
      <c r="F526">
        <v>24380</v>
      </c>
      <c r="G526">
        <v>21420</v>
      </c>
      <c r="H526">
        <v>24200043</v>
      </c>
      <c r="I526" s="4">
        <f>IFERROR(E526*(1-$S$1)/C525*(1+$S$1)-1,0)</f>
        <v>3.3162684151785582E-2</v>
      </c>
      <c r="J526">
        <f t="shared" si="42"/>
        <v>22665</v>
      </c>
      <c r="K526" s="4">
        <f t="shared" si="43"/>
        <v>0</v>
      </c>
      <c r="L526">
        <f t="shared" si="44"/>
        <v>2.1763085228622816</v>
      </c>
      <c r="M526">
        <f t="shared" si="41"/>
        <v>2.1763085228622816</v>
      </c>
      <c r="N526" s="4">
        <f t="shared" si="40"/>
        <v>0</v>
      </c>
    </row>
    <row r="527" spans="1:14">
      <c r="A527" s="1">
        <v>525</v>
      </c>
      <c r="B527" t="s">
        <v>535</v>
      </c>
      <c r="C527">
        <v>23650</v>
      </c>
      <c r="D527">
        <v>2230</v>
      </c>
      <c r="E527">
        <v>21535</v>
      </c>
      <c r="F527">
        <v>24000</v>
      </c>
      <c r="G527">
        <v>21000</v>
      </c>
      <c r="H527">
        <v>28408984</v>
      </c>
      <c r="I527" s="4">
        <f>IFERROR(E527*(1-$S$1)/C526*(1+$S$1)-1,0)</f>
        <v>5.3682486723856115E-3</v>
      </c>
      <c r="J527">
        <f t="shared" si="42"/>
        <v>22863.333333333332</v>
      </c>
      <c r="K527" s="4">
        <f t="shared" si="43"/>
        <v>5.3682486723856115E-3</v>
      </c>
      <c r="L527">
        <f t="shared" si="44"/>
        <v>2.1879914882008387</v>
      </c>
      <c r="M527">
        <f t="shared" si="41"/>
        <v>2.1879914882008387</v>
      </c>
      <c r="N527" s="4">
        <f t="shared" si="40"/>
        <v>0</v>
      </c>
    </row>
    <row r="528" spans="1:14">
      <c r="A528" s="1">
        <v>526</v>
      </c>
      <c r="B528" t="s">
        <v>536</v>
      </c>
      <c r="C528">
        <v>22000</v>
      </c>
      <c r="D528">
        <v>1650</v>
      </c>
      <c r="E528">
        <v>21950</v>
      </c>
      <c r="F528">
        <v>22745</v>
      </c>
      <c r="G528">
        <v>21785</v>
      </c>
      <c r="H528">
        <v>22219765</v>
      </c>
      <c r="I528" s="4">
        <f>IFERROR(E528*(1-$S$1)/C527*(1+$S$1)-1,0)</f>
        <v>-7.1882128831923908E-2</v>
      </c>
      <c r="J528">
        <f t="shared" si="42"/>
        <v>22356.666666666668</v>
      </c>
      <c r="K528" s="4">
        <f t="shared" si="43"/>
        <v>0</v>
      </c>
      <c r="L528">
        <f t="shared" si="44"/>
        <v>2.1879914882008387</v>
      </c>
      <c r="M528">
        <f t="shared" si="41"/>
        <v>2.1879914882008387</v>
      </c>
      <c r="N528" s="4">
        <f t="shared" si="40"/>
        <v>0</v>
      </c>
    </row>
    <row r="529" spans="1:14">
      <c r="A529" s="1">
        <v>527</v>
      </c>
      <c r="B529" t="s">
        <v>537</v>
      </c>
      <c r="C529">
        <v>21925</v>
      </c>
      <c r="D529">
        <v>75</v>
      </c>
      <c r="E529">
        <v>22590</v>
      </c>
      <c r="F529">
        <v>22735</v>
      </c>
      <c r="G529">
        <v>21925</v>
      </c>
      <c r="H529">
        <v>12627479</v>
      </c>
      <c r="I529" s="4">
        <f>IFERROR(E529*(1-$S$1)/C528*(1+$S$1)-1,0)</f>
        <v>2.6817604232954428E-2</v>
      </c>
      <c r="J529">
        <f t="shared" si="42"/>
        <v>22525</v>
      </c>
      <c r="K529" s="4">
        <f t="shared" si="43"/>
        <v>0</v>
      </c>
      <c r="L529">
        <f t="shared" si="44"/>
        <v>2.1879914882008387</v>
      </c>
      <c r="M529">
        <f t="shared" si="41"/>
        <v>2.1879914882008387</v>
      </c>
      <c r="N529" s="4">
        <f t="shared" si="40"/>
        <v>0</v>
      </c>
    </row>
    <row r="530" spans="1:14">
      <c r="A530" s="1">
        <v>528</v>
      </c>
      <c r="B530" t="s">
        <v>538</v>
      </c>
      <c r="C530">
        <v>20800</v>
      </c>
      <c r="D530">
        <v>1125</v>
      </c>
      <c r="E530">
        <v>22385</v>
      </c>
      <c r="F530">
        <v>22520</v>
      </c>
      <c r="G530">
        <v>20800</v>
      </c>
      <c r="H530">
        <v>15225616</v>
      </c>
      <c r="I530" s="4">
        <f>IFERROR(E530*(1-$S$1)/C529*(1+$S$1)-1,0)</f>
        <v>2.0980041433865448E-2</v>
      </c>
      <c r="J530">
        <f t="shared" si="42"/>
        <v>21575</v>
      </c>
      <c r="K530" s="4">
        <f t="shared" si="43"/>
        <v>0</v>
      </c>
      <c r="L530">
        <f t="shared" si="44"/>
        <v>2.1879914882008387</v>
      </c>
      <c r="M530">
        <f t="shared" si="41"/>
        <v>2.1879914882008387</v>
      </c>
      <c r="N530" s="4">
        <f t="shared" si="40"/>
        <v>0</v>
      </c>
    </row>
    <row r="531" spans="1:14">
      <c r="A531" s="1">
        <v>529</v>
      </c>
      <c r="B531" t="s">
        <v>539</v>
      </c>
      <c r="C531">
        <v>22070</v>
      </c>
      <c r="D531">
        <v>1270</v>
      </c>
      <c r="E531">
        <v>21075</v>
      </c>
      <c r="F531">
        <v>22070</v>
      </c>
      <c r="G531">
        <v>20655</v>
      </c>
      <c r="H531">
        <v>16242980</v>
      </c>
      <c r="I531" s="4">
        <f>IFERROR(E531*(1-$S$1)/C530*(1+$S$1)-1,0)</f>
        <v>1.3220583909254735E-2</v>
      </c>
      <c r="J531">
        <f t="shared" si="42"/>
        <v>21598.333333333332</v>
      </c>
      <c r="K531" s="4">
        <f t="shared" si="43"/>
        <v>1.3220583909254735E-2</v>
      </c>
      <c r="L531">
        <f t="shared" si="44"/>
        <v>2.2169180132633328</v>
      </c>
      <c r="M531">
        <f t="shared" si="41"/>
        <v>2.2169180132633328</v>
      </c>
      <c r="N531" s="4">
        <f t="shared" si="40"/>
        <v>0</v>
      </c>
    </row>
    <row r="532" spans="1:14">
      <c r="A532" s="1">
        <v>530</v>
      </c>
      <c r="B532" t="s">
        <v>540</v>
      </c>
      <c r="C532">
        <v>23995</v>
      </c>
      <c r="D532">
        <v>1925</v>
      </c>
      <c r="E532">
        <v>22600</v>
      </c>
      <c r="F532">
        <v>24015</v>
      </c>
      <c r="G532">
        <v>22510</v>
      </c>
      <c r="H532">
        <v>17818881</v>
      </c>
      <c r="I532" s="4">
        <f>IFERROR(E532*(1-$S$1)/C531*(1+$S$1)-1,0)</f>
        <v>2.4013923312188545E-2</v>
      </c>
      <c r="J532">
        <f t="shared" si="42"/>
        <v>22288.333333333332</v>
      </c>
      <c r="K532" s="4">
        <f t="shared" si="43"/>
        <v>2.4013923312188545E-2</v>
      </c>
      <c r="L532">
        <f t="shared" si="44"/>
        <v>2.2701549124232479</v>
      </c>
      <c r="M532">
        <f t="shared" si="41"/>
        <v>2.2701549124232479</v>
      </c>
      <c r="N532" s="4">
        <f t="shared" si="40"/>
        <v>0</v>
      </c>
    </row>
    <row r="533" spans="1:14">
      <c r="A533" s="1">
        <v>531</v>
      </c>
      <c r="B533" t="s">
        <v>541</v>
      </c>
      <c r="C533">
        <v>22920</v>
      </c>
      <c r="D533">
        <v>1075</v>
      </c>
      <c r="E533">
        <v>23880</v>
      </c>
      <c r="F533">
        <v>24000</v>
      </c>
      <c r="G533">
        <v>22625</v>
      </c>
      <c r="H533">
        <v>16683626</v>
      </c>
      <c r="I533" s="4">
        <f>IFERROR(E533*(1-$S$1)/C532*(1+$S$1)-1,0)</f>
        <v>-4.7932249426964058E-3</v>
      </c>
      <c r="J533">
        <f t="shared" si="42"/>
        <v>22995</v>
      </c>
      <c r="K533" s="4">
        <f t="shared" si="43"/>
        <v>0</v>
      </c>
      <c r="L533">
        <f t="shared" si="44"/>
        <v>2.2701549124232479</v>
      </c>
      <c r="M533">
        <f t="shared" si="41"/>
        <v>2.2701549124232479</v>
      </c>
      <c r="N533" s="4">
        <f t="shared" si="40"/>
        <v>0</v>
      </c>
    </row>
    <row r="534" spans="1:14">
      <c r="A534" s="1">
        <v>532</v>
      </c>
      <c r="B534" t="s">
        <v>542</v>
      </c>
      <c r="C534">
        <v>23590</v>
      </c>
      <c r="D534">
        <v>670</v>
      </c>
      <c r="E534">
        <v>23120</v>
      </c>
      <c r="F534">
        <v>23995</v>
      </c>
      <c r="G534">
        <v>22840</v>
      </c>
      <c r="H534">
        <v>18193179</v>
      </c>
      <c r="I534" s="4">
        <f>IFERROR(E534*(1-$S$1)/C533*(1+$S$1)-1,0)</f>
        <v>8.7254360820245846E-3</v>
      </c>
      <c r="J534">
        <f t="shared" si="42"/>
        <v>23501.666666666668</v>
      </c>
      <c r="K534" s="4">
        <f t="shared" si="43"/>
        <v>8.7254360820245846E-3</v>
      </c>
      <c r="L534">
        <f t="shared" si="44"/>
        <v>2.2899630040078911</v>
      </c>
      <c r="M534">
        <f t="shared" si="41"/>
        <v>2.2899630040078911</v>
      </c>
      <c r="N534" s="4">
        <f t="shared" si="40"/>
        <v>0</v>
      </c>
    </row>
    <row r="535" spans="1:14">
      <c r="A535" s="1">
        <v>533</v>
      </c>
      <c r="B535" t="s">
        <v>543</v>
      </c>
      <c r="C535">
        <v>23310</v>
      </c>
      <c r="D535">
        <v>280</v>
      </c>
      <c r="E535">
        <v>23160</v>
      </c>
      <c r="F535">
        <v>23460</v>
      </c>
      <c r="G535">
        <v>22750</v>
      </c>
      <c r="H535">
        <v>11904073</v>
      </c>
      <c r="I535" s="4">
        <f>IFERROR(E535*(1-$S$1)/C534*(1+$S$1)-1,0)</f>
        <v>-1.822861498516315E-2</v>
      </c>
      <c r="J535">
        <f t="shared" si="42"/>
        <v>23273.333333333332</v>
      </c>
      <c r="K535" s="4">
        <f t="shared" si="43"/>
        <v>-1.822861498516315E-2</v>
      </c>
      <c r="L535">
        <f t="shared" si="44"/>
        <v>2.2482201500775636</v>
      </c>
      <c r="M535">
        <f t="shared" si="41"/>
        <v>2.2899630040078911</v>
      </c>
      <c r="N535" s="4">
        <f t="shared" si="40"/>
        <v>-1.822861498516315E-2</v>
      </c>
    </row>
    <row r="536" spans="1:14">
      <c r="A536" s="1">
        <v>534</v>
      </c>
      <c r="B536" t="s">
        <v>544</v>
      </c>
      <c r="C536">
        <v>23600</v>
      </c>
      <c r="D536">
        <v>290</v>
      </c>
      <c r="E536">
        <v>23700</v>
      </c>
      <c r="F536">
        <v>23780</v>
      </c>
      <c r="G536">
        <v>23315</v>
      </c>
      <c r="H536">
        <v>10625426</v>
      </c>
      <c r="I536" s="4">
        <f>IFERROR(E536*(1-$S$1)/C535*(1+$S$1)-1,0)</f>
        <v>1.6730444819819779E-2</v>
      </c>
      <c r="J536">
        <f t="shared" si="42"/>
        <v>23500</v>
      </c>
      <c r="K536" s="4">
        <f t="shared" si="43"/>
        <v>1.6730444819819779E-2</v>
      </c>
      <c r="L536">
        <f t="shared" si="44"/>
        <v>2.2858338732412431</v>
      </c>
      <c r="M536">
        <f t="shared" si="41"/>
        <v>2.2899630040078911</v>
      </c>
      <c r="N536" s="4">
        <f t="shared" si="40"/>
        <v>-1.8031430024944006E-3</v>
      </c>
    </row>
    <row r="537" spans="1:14">
      <c r="A537" s="1">
        <v>535</v>
      </c>
      <c r="B537" t="s">
        <v>545</v>
      </c>
      <c r="C537">
        <v>23765</v>
      </c>
      <c r="D537">
        <v>165</v>
      </c>
      <c r="E537">
        <v>24025</v>
      </c>
      <c r="F537">
        <v>24415</v>
      </c>
      <c r="G537">
        <v>23355</v>
      </c>
      <c r="H537">
        <v>14926597</v>
      </c>
      <c r="I537" s="4">
        <f>IFERROR(E537*(1-$S$1)/C536*(1+$S$1)-1,0)</f>
        <v>1.8007901946504257E-2</v>
      </c>
      <c r="J537">
        <f t="shared" si="42"/>
        <v>23558.333333333332</v>
      </c>
      <c r="K537" s="4">
        <f t="shared" si="43"/>
        <v>1.8007901946504257E-2</v>
      </c>
      <c r="L537">
        <f t="shared" si="44"/>
        <v>2.3269969454965693</v>
      </c>
      <c r="M537">
        <f t="shared" si="41"/>
        <v>2.3269969454965693</v>
      </c>
      <c r="N537" s="4">
        <f t="shared" si="40"/>
        <v>0</v>
      </c>
    </row>
    <row r="538" spans="1:14">
      <c r="A538" s="1">
        <v>536</v>
      </c>
      <c r="B538" t="s">
        <v>546</v>
      </c>
      <c r="C538">
        <v>23700</v>
      </c>
      <c r="D538">
        <v>65</v>
      </c>
      <c r="E538">
        <v>24240</v>
      </c>
      <c r="F538">
        <v>24360</v>
      </c>
      <c r="G538">
        <v>23700</v>
      </c>
      <c r="H538">
        <v>11924581</v>
      </c>
      <c r="I538" s="4">
        <f>IFERROR(E538*(1-$S$1)/C537*(1+$S$1)-1,0)</f>
        <v>1.9986802650957092E-2</v>
      </c>
      <c r="J538">
        <f t="shared" si="42"/>
        <v>23688.333333333332</v>
      </c>
      <c r="K538" s="4">
        <f t="shared" si="43"/>
        <v>1.9986802650957092E-2</v>
      </c>
      <c r="L538">
        <f t="shared" si="44"/>
        <v>2.3735061742155894</v>
      </c>
      <c r="M538">
        <f t="shared" si="41"/>
        <v>2.3735061742155894</v>
      </c>
      <c r="N538" s="4">
        <f t="shared" si="40"/>
        <v>0</v>
      </c>
    </row>
    <row r="539" spans="1:14">
      <c r="A539" s="1">
        <v>537</v>
      </c>
      <c r="B539" t="s">
        <v>547</v>
      </c>
      <c r="C539">
        <v>22660</v>
      </c>
      <c r="D539">
        <v>1040</v>
      </c>
      <c r="E539">
        <v>23130</v>
      </c>
      <c r="F539">
        <v>23335</v>
      </c>
      <c r="G539">
        <v>22310</v>
      </c>
      <c r="H539">
        <v>14806612</v>
      </c>
      <c r="I539" s="4">
        <f>IFERROR(E539*(1-$S$1)/C538*(1+$S$1)-1,0)</f>
        <v>-2.4051181882911332E-2</v>
      </c>
      <c r="J539">
        <f t="shared" si="42"/>
        <v>23375</v>
      </c>
      <c r="K539" s="4">
        <f t="shared" si="43"/>
        <v>0</v>
      </c>
      <c r="L539">
        <f t="shared" si="44"/>
        <v>2.3735061742155894</v>
      </c>
      <c r="M539">
        <f t="shared" si="41"/>
        <v>2.3735061742155894</v>
      </c>
      <c r="N539" s="4">
        <f t="shared" si="40"/>
        <v>0</v>
      </c>
    </row>
    <row r="540" spans="1:14">
      <c r="A540" s="1">
        <v>538</v>
      </c>
      <c r="B540" t="s">
        <v>548</v>
      </c>
      <c r="C540">
        <v>22965</v>
      </c>
      <c r="D540">
        <v>305</v>
      </c>
      <c r="E540">
        <v>21900</v>
      </c>
      <c r="F540">
        <v>23010</v>
      </c>
      <c r="G540">
        <v>21895</v>
      </c>
      <c r="H540">
        <v>13130564</v>
      </c>
      <c r="I540" s="4">
        <f>IFERROR(E540*(1-$S$1)/C539*(1+$S$1)-1,0)</f>
        <v>-3.353981989187993E-2</v>
      </c>
      <c r="J540">
        <f t="shared" si="42"/>
        <v>23108.333333333332</v>
      </c>
      <c r="K540" s="4">
        <f t="shared" si="43"/>
        <v>0</v>
      </c>
      <c r="L540">
        <f t="shared" si="44"/>
        <v>2.3735061742155894</v>
      </c>
      <c r="M540">
        <f t="shared" si="41"/>
        <v>2.3735061742155894</v>
      </c>
      <c r="N540" s="4">
        <f t="shared" si="40"/>
        <v>0</v>
      </c>
    </row>
    <row r="541" spans="1:14">
      <c r="A541" s="1">
        <v>539</v>
      </c>
      <c r="B541" t="s">
        <v>549</v>
      </c>
      <c r="C541">
        <v>22230</v>
      </c>
      <c r="D541">
        <v>735</v>
      </c>
      <c r="E541">
        <v>22965</v>
      </c>
      <c r="F541">
        <v>23085</v>
      </c>
      <c r="G541">
        <v>22230</v>
      </c>
      <c r="H541">
        <v>10070755</v>
      </c>
      <c r="I541" s="4">
        <f>IFERROR(E541*(1-$S$1)/C540*(1+$S$1)-1,0)</f>
        <v>-5.6250000002311396E-7</v>
      </c>
      <c r="J541">
        <f t="shared" si="42"/>
        <v>22618.333333333332</v>
      </c>
      <c r="K541" s="4">
        <f t="shared" si="43"/>
        <v>0</v>
      </c>
      <c r="L541">
        <f t="shared" si="44"/>
        <v>2.3735061742155894</v>
      </c>
      <c r="M541">
        <f t="shared" si="41"/>
        <v>2.3735061742155894</v>
      </c>
      <c r="N541" s="4">
        <f t="shared" si="40"/>
        <v>0</v>
      </c>
    </row>
    <row r="542" spans="1:14">
      <c r="A542" s="1">
        <v>540</v>
      </c>
      <c r="B542" t="s">
        <v>550</v>
      </c>
      <c r="C542">
        <v>23115</v>
      </c>
      <c r="D542">
        <v>885</v>
      </c>
      <c r="E542">
        <v>22710</v>
      </c>
      <c r="F542">
        <v>23195</v>
      </c>
      <c r="G542">
        <v>22610</v>
      </c>
      <c r="H542">
        <v>9495918</v>
      </c>
      <c r="I542" s="4">
        <f>IFERROR(E542*(1-$S$1)/C541*(1+$S$1)-1,0)</f>
        <v>2.159186799932522E-2</v>
      </c>
      <c r="J542">
        <f t="shared" si="42"/>
        <v>22770</v>
      </c>
      <c r="K542" s="4">
        <f t="shared" si="43"/>
        <v>2.159186799932522E-2</v>
      </c>
      <c r="L542">
        <f t="shared" si="44"/>
        <v>2.4247546062248357</v>
      </c>
      <c r="M542">
        <f t="shared" si="41"/>
        <v>2.4247546062248357</v>
      </c>
      <c r="N542" s="4">
        <f t="shared" si="40"/>
        <v>0</v>
      </c>
    </row>
    <row r="543" spans="1:14">
      <c r="A543" s="1">
        <v>541</v>
      </c>
      <c r="B543" t="s">
        <v>551</v>
      </c>
      <c r="C543">
        <v>21970</v>
      </c>
      <c r="D543">
        <v>1145</v>
      </c>
      <c r="E543">
        <v>22940</v>
      </c>
      <c r="F543">
        <v>23430</v>
      </c>
      <c r="G543">
        <v>21950</v>
      </c>
      <c r="H543">
        <v>16601715</v>
      </c>
      <c r="I543" s="4">
        <f>IFERROR(E543*(1-$S$1)/C542*(1+$S$1)-1,0)</f>
        <v>-7.5713996863508992E-3</v>
      </c>
      <c r="J543">
        <f t="shared" si="42"/>
        <v>22438.333333333332</v>
      </c>
      <c r="K543" s="4">
        <f t="shared" si="43"/>
        <v>0</v>
      </c>
      <c r="L543">
        <f t="shared" si="44"/>
        <v>2.4247546062248357</v>
      </c>
      <c r="M543">
        <f t="shared" si="41"/>
        <v>2.4247546062248357</v>
      </c>
      <c r="N543" s="4">
        <f t="shared" si="40"/>
        <v>0</v>
      </c>
    </row>
    <row r="544" spans="1:14">
      <c r="A544" s="1">
        <v>542</v>
      </c>
      <c r="B544" t="s">
        <v>552</v>
      </c>
      <c r="C544">
        <v>22720</v>
      </c>
      <c r="D544">
        <v>750</v>
      </c>
      <c r="E544">
        <v>22355</v>
      </c>
      <c r="F544">
        <v>22885</v>
      </c>
      <c r="G544">
        <v>22195</v>
      </c>
      <c r="H544">
        <v>11770228</v>
      </c>
      <c r="I544" s="4">
        <f>IFERROR(E544*(1-$S$1)/C543*(1+$S$1)-1,0)</f>
        <v>1.7523323864929496E-2</v>
      </c>
      <c r="J544">
        <f t="shared" si="42"/>
        <v>22601.666666666668</v>
      </c>
      <c r="K544" s="4">
        <f t="shared" si="43"/>
        <v>1.7523323864929496E-2</v>
      </c>
      <c r="L544">
        <f t="shared" si="44"/>
        <v>2.4672443664826931</v>
      </c>
      <c r="M544">
        <f t="shared" si="41"/>
        <v>2.4672443664826931</v>
      </c>
      <c r="N544" s="4">
        <f t="shared" si="40"/>
        <v>0</v>
      </c>
    </row>
    <row r="545" spans="1:14">
      <c r="A545" s="1">
        <v>543</v>
      </c>
      <c r="B545" t="s">
        <v>553</v>
      </c>
      <c r="C545">
        <v>23205</v>
      </c>
      <c r="D545">
        <v>485</v>
      </c>
      <c r="E545">
        <v>22925</v>
      </c>
      <c r="F545">
        <v>23540</v>
      </c>
      <c r="G545">
        <v>22755</v>
      </c>
      <c r="H545">
        <v>13534647</v>
      </c>
      <c r="I545" s="4">
        <f>IFERROR(E545*(1-$S$1)/C544*(1+$S$1)-1,0)</f>
        <v>9.022319748569485E-3</v>
      </c>
      <c r="J545">
        <f t="shared" si="42"/>
        <v>22631.666666666668</v>
      </c>
      <c r="K545" s="4">
        <f t="shared" si="43"/>
        <v>9.022319748569485E-3</v>
      </c>
      <c r="L545">
        <f t="shared" si="44"/>
        <v>2.4895046340549567</v>
      </c>
      <c r="M545">
        <f t="shared" si="41"/>
        <v>2.4895046340549567</v>
      </c>
      <c r="N545" s="4">
        <f t="shared" si="40"/>
        <v>0</v>
      </c>
    </row>
    <row r="546" spans="1:14">
      <c r="A546" s="1">
        <v>544</v>
      </c>
      <c r="B546" t="s">
        <v>554</v>
      </c>
      <c r="C546">
        <v>24570</v>
      </c>
      <c r="D546">
        <v>1365</v>
      </c>
      <c r="E546">
        <v>23715</v>
      </c>
      <c r="F546">
        <v>24570</v>
      </c>
      <c r="G546">
        <v>23590</v>
      </c>
      <c r="H546">
        <v>13941155</v>
      </c>
      <c r="I546" s="4">
        <f>IFERROR(E546*(1-$S$1)/C545*(1+$S$1)-1,0)</f>
        <v>2.197744711538463E-2</v>
      </c>
      <c r="J546">
        <f t="shared" si="42"/>
        <v>23498.333333333332</v>
      </c>
      <c r="K546" s="4">
        <f t="shared" si="43"/>
        <v>2.197744711538463E-2</v>
      </c>
      <c r="L546">
        <f t="shared" si="44"/>
        <v>2.5442175904934046</v>
      </c>
      <c r="M546">
        <f t="shared" si="41"/>
        <v>2.5442175904934046</v>
      </c>
      <c r="N546" s="4">
        <f t="shared" si="40"/>
        <v>0</v>
      </c>
    </row>
    <row r="547" spans="1:14">
      <c r="A547" s="1">
        <v>545</v>
      </c>
      <c r="B547" t="s">
        <v>555</v>
      </c>
      <c r="C547">
        <v>24490</v>
      </c>
      <c r="D547">
        <v>80</v>
      </c>
      <c r="E547">
        <v>24500</v>
      </c>
      <c r="F547">
        <v>24640</v>
      </c>
      <c r="G547">
        <v>24090</v>
      </c>
      <c r="H547">
        <v>12581804</v>
      </c>
      <c r="I547" s="4">
        <f>IFERROR(E547*(1-$S$1)/C546*(1+$S$1)-1,0)</f>
        <v>-2.8495637464386325E-3</v>
      </c>
      <c r="J547">
        <f t="shared" si="42"/>
        <v>24088.333333333332</v>
      </c>
      <c r="K547" s="4">
        <f t="shared" si="43"/>
        <v>-2.8495637464386325E-3</v>
      </c>
      <c r="L547">
        <f t="shared" si="44"/>
        <v>2.5369676802844832</v>
      </c>
      <c r="M547">
        <f t="shared" si="41"/>
        <v>2.5442175904934046</v>
      </c>
      <c r="N547" s="4">
        <f t="shared" si="40"/>
        <v>-2.8495637464386325E-3</v>
      </c>
    </row>
    <row r="548" spans="1:14">
      <c r="A548" s="1">
        <v>546</v>
      </c>
      <c r="B548" t="s">
        <v>556</v>
      </c>
      <c r="C548">
        <v>24495</v>
      </c>
      <c r="D548">
        <v>5</v>
      </c>
      <c r="E548">
        <v>24155</v>
      </c>
      <c r="F548">
        <v>24550</v>
      </c>
      <c r="G548">
        <v>24040</v>
      </c>
      <c r="H548">
        <v>7900877</v>
      </c>
      <c r="I548" s="4">
        <f>IFERROR(E548*(1-$S$1)/C547*(1+$S$1)-1,0)</f>
        <v>-1.3679607480093892E-2</v>
      </c>
      <c r="J548">
        <f t="shared" si="42"/>
        <v>24518.333333333332</v>
      </c>
      <c r="K548" s="4">
        <f t="shared" si="43"/>
        <v>0</v>
      </c>
      <c r="L548">
        <f t="shared" si="44"/>
        <v>2.5369676802844832</v>
      </c>
      <c r="M548">
        <f t="shared" si="41"/>
        <v>2.5442175904934046</v>
      </c>
      <c r="N548" s="4">
        <f t="shared" si="40"/>
        <v>-2.8495637464386325E-3</v>
      </c>
    </row>
    <row r="549" spans="1:14">
      <c r="A549" s="1">
        <v>547</v>
      </c>
      <c r="B549" t="s">
        <v>557</v>
      </c>
      <c r="C549">
        <v>24590</v>
      </c>
      <c r="D549">
        <v>95</v>
      </c>
      <c r="E549">
        <v>24470</v>
      </c>
      <c r="F549">
        <v>25045</v>
      </c>
      <c r="G549">
        <v>24300</v>
      </c>
      <c r="H549">
        <v>12467645</v>
      </c>
      <c r="I549" s="4">
        <f>IFERROR(E549*(1-$S$1)/C548*(1+$S$1)-1,0)</f>
        <v>-1.0211783782405615E-3</v>
      </c>
      <c r="J549">
        <f t="shared" si="42"/>
        <v>24525</v>
      </c>
      <c r="K549" s="4">
        <f t="shared" si="43"/>
        <v>-1.0211783782405615E-3</v>
      </c>
      <c r="L549">
        <f t="shared" si="44"/>
        <v>2.5343769837430816</v>
      </c>
      <c r="M549">
        <f t="shared" si="41"/>
        <v>2.5442175904934046</v>
      </c>
      <c r="N549" s="4">
        <f t="shared" si="40"/>
        <v>-3.8678322117938757E-3</v>
      </c>
    </row>
    <row r="550" spans="1:14">
      <c r="A550" s="1">
        <v>548</v>
      </c>
      <c r="B550" t="s">
        <v>558</v>
      </c>
      <c r="C550">
        <v>24760</v>
      </c>
      <c r="D550">
        <v>170</v>
      </c>
      <c r="E550">
        <v>24655</v>
      </c>
      <c r="F550">
        <v>24855</v>
      </c>
      <c r="G550">
        <v>24525</v>
      </c>
      <c r="H550">
        <v>8998497</v>
      </c>
      <c r="I550" s="4">
        <f>IFERROR(E550*(1-$S$1)/C549*(1+$S$1)-1,0)</f>
        <v>2.6427869687883909E-3</v>
      </c>
      <c r="J550">
        <f t="shared" si="42"/>
        <v>24615</v>
      </c>
      <c r="K550" s="4">
        <f t="shared" si="43"/>
        <v>2.6427869687883909E-3</v>
      </c>
      <c r="L550">
        <f t="shared" si="44"/>
        <v>2.5410748022097152</v>
      </c>
      <c r="M550">
        <f t="shared" si="41"/>
        <v>2.5442175904934046</v>
      </c>
      <c r="N550" s="4">
        <f t="shared" si="40"/>
        <v>-1.2352670995722237E-3</v>
      </c>
    </row>
    <row r="551" spans="1:14">
      <c r="A551" s="1">
        <v>549</v>
      </c>
      <c r="B551" t="s">
        <v>559</v>
      </c>
      <c r="C551">
        <v>23820</v>
      </c>
      <c r="D551">
        <v>940</v>
      </c>
      <c r="E551">
        <v>24470</v>
      </c>
      <c r="F551">
        <v>24760</v>
      </c>
      <c r="G551">
        <v>23820</v>
      </c>
      <c r="H551">
        <v>9025269</v>
      </c>
      <c r="I551" s="4">
        <f>IFERROR(E551*(1-$S$1)/C550*(1+$S$1)-1,0)</f>
        <v>-1.1712995330169562E-2</v>
      </c>
      <c r="J551">
        <f t="shared" si="42"/>
        <v>24390</v>
      </c>
      <c r="K551" s="4">
        <f t="shared" si="43"/>
        <v>0</v>
      </c>
      <c r="L551">
        <f t="shared" si="44"/>
        <v>2.5410748022097152</v>
      </c>
      <c r="M551">
        <f t="shared" si="41"/>
        <v>2.5442175904934046</v>
      </c>
      <c r="N551" s="4">
        <f t="shared" si="40"/>
        <v>-1.2352670995722237E-3</v>
      </c>
    </row>
    <row r="552" spans="1:14">
      <c r="A552" s="1">
        <v>550</v>
      </c>
      <c r="B552" t="s">
        <v>560</v>
      </c>
      <c r="C552">
        <v>24765</v>
      </c>
      <c r="D552">
        <v>945</v>
      </c>
      <c r="E552">
        <v>23450</v>
      </c>
      <c r="F552">
        <v>24765</v>
      </c>
      <c r="G552">
        <v>23330</v>
      </c>
      <c r="H552">
        <v>12385053</v>
      </c>
      <c r="I552" s="4">
        <f>IFERROR(E552*(1-$S$1)/C551*(1+$S$1)-1,0)</f>
        <v>-1.5533719169815274E-2</v>
      </c>
      <c r="J552">
        <f t="shared" si="42"/>
        <v>24448.333333333332</v>
      </c>
      <c r="K552" s="4">
        <f t="shared" si="43"/>
        <v>-1.5533719169815274E-2</v>
      </c>
      <c r="L552">
        <f t="shared" si="44"/>
        <v>2.5016024598426956</v>
      </c>
      <c r="M552">
        <f t="shared" si="41"/>
        <v>2.5442175904934046</v>
      </c>
      <c r="N552" s="4">
        <f t="shared" si="40"/>
        <v>-1.6749797977163028E-2</v>
      </c>
    </row>
    <row r="553" spans="1:14">
      <c r="A553" s="1">
        <v>551</v>
      </c>
      <c r="B553" t="s">
        <v>561</v>
      </c>
      <c r="C553">
        <v>24395</v>
      </c>
      <c r="D553">
        <v>370</v>
      </c>
      <c r="E553">
        <v>24800</v>
      </c>
      <c r="F553">
        <v>25170</v>
      </c>
      <c r="G553">
        <v>24395</v>
      </c>
      <c r="H553">
        <v>16112498</v>
      </c>
      <c r="I553" s="4">
        <f>IFERROR(E553*(1-$S$1)/C552*(1+$S$1)-1,0)</f>
        <v>1.412721582879195E-3</v>
      </c>
      <c r="J553">
        <f t="shared" si="42"/>
        <v>24326.666666666668</v>
      </c>
      <c r="K553" s="4">
        <f t="shared" si="43"/>
        <v>1.412721582879195E-3</v>
      </c>
      <c r="L553">
        <f t="shared" si="44"/>
        <v>2.505136527629499</v>
      </c>
      <c r="M553">
        <f t="shared" si="41"/>
        <v>2.5442175904934046</v>
      </c>
      <c r="N553" s="4">
        <f t="shared" si="40"/>
        <v>-1.5360739195395046E-2</v>
      </c>
    </row>
    <row r="554" spans="1:14">
      <c r="A554" s="1">
        <v>552</v>
      </c>
      <c r="B554" t="s">
        <v>562</v>
      </c>
      <c r="C554">
        <v>23380</v>
      </c>
      <c r="D554">
        <v>1015</v>
      </c>
      <c r="E554">
        <v>24615</v>
      </c>
      <c r="F554">
        <v>24895</v>
      </c>
      <c r="G554">
        <v>23150</v>
      </c>
      <c r="H554">
        <v>15702819</v>
      </c>
      <c r="I554" s="4">
        <f>IFERROR(E554*(1-$S$1)/C553*(1+$S$1)-1,0)</f>
        <v>9.0176738701577275E-3</v>
      </c>
      <c r="J554">
        <f t="shared" si="42"/>
        <v>24180</v>
      </c>
      <c r="K554" s="4">
        <f t="shared" si="43"/>
        <v>0</v>
      </c>
      <c r="L554">
        <f t="shared" si="44"/>
        <v>2.505136527629499</v>
      </c>
      <c r="M554">
        <f t="shared" si="41"/>
        <v>2.5442175904934046</v>
      </c>
      <c r="N554" s="4">
        <f t="shared" si="40"/>
        <v>-1.5360739195395046E-2</v>
      </c>
    </row>
    <row r="555" spans="1:14">
      <c r="A555" s="1">
        <v>553</v>
      </c>
      <c r="B555" t="s">
        <v>563</v>
      </c>
      <c r="C555">
        <v>20505</v>
      </c>
      <c r="D555">
        <v>2875</v>
      </c>
      <c r="E555">
        <v>22000</v>
      </c>
      <c r="F555">
        <v>22480</v>
      </c>
      <c r="G555">
        <v>20400</v>
      </c>
      <c r="H555">
        <v>26973606</v>
      </c>
      <c r="I555" s="4">
        <f>IFERROR(E555*(1-$S$1)/C554*(1+$S$1)-1,0)</f>
        <v>-5.9025336826347363E-2</v>
      </c>
      <c r="J555">
        <f t="shared" si="42"/>
        <v>22760</v>
      </c>
      <c r="K555" s="4">
        <f t="shared" si="43"/>
        <v>0</v>
      </c>
      <c r="L555">
        <f t="shared" si="44"/>
        <v>2.505136527629499</v>
      </c>
      <c r="M555">
        <f t="shared" si="41"/>
        <v>2.5442175904934046</v>
      </c>
      <c r="N555" s="4">
        <f t="shared" si="40"/>
        <v>-1.5360739195395046E-2</v>
      </c>
    </row>
    <row r="556" spans="1:14">
      <c r="A556" s="1">
        <v>554</v>
      </c>
      <c r="B556" t="s">
        <v>564</v>
      </c>
      <c r="C556">
        <v>22100</v>
      </c>
      <c r="D556">
        <v>1595</v>
      </c>
      <c r="E556">
        <v>20800</v>
      </c>
      <c r="F556">
        <v>22110</v>
      </c>
      <c r="G556">
        <v>20205</v>
      </c>
      <c r="H556">
        <v>22997275</v>
      </c>
      <c r="I556" s="4">
        <f>IFERROR(E556*(1-$S$1)/C555*(1+$S$1)-1,0)</f>
        <v>1.4386164350158381E-2</v>
      </c>
      <c r="J556">
        <f t="shared" si="42"/>
        <v>21995</v>
      </c>
      <c r="K556" s="4">
        <f t="shared" si="43"/>
        <v>1.4386164350158381E-2</v>
      </c>
      <c r="L556">
        <f t="shared" si="44"/>
        <v>2.5411758334355619</v>
      </c>
      <c r="M556">
        <f t="shared" si="41"/>
        <v>2.5442175904934046</v>
      </c>
      <c r="N556" s="4">
        <f t="shared" si="40"/>
        <v>-1.1955569638416597E-3</v>
      </c>
    </row>
    <row r="557" spans="1:14">
      <c r="A557" s="1">
        <v>555</v>
      </c>
      <c r="B557" t="s">
        <v>565</v>
      </c>
      <c r="C557">
        <v>22100</v>
      </c>
      <c r="D557">
        <v>0</v>
      </c>
      <c r="E557">
        <v>22445</v>
      </c>
      <c r="F557">
        <v>22500</v>
      </c>
      <c r="G557">
        <v>22005</v>
      </c>
      <c r="H557">
        <v>10772046</v>
      </c>
      <c r="I557" s="4">
        <f>IFERROR(E557*(1-$S$1)/C556*(1+$S$1)-1,0)</f>
        <v>1.5610288447398091E-2</v>
      </c>
      <c r="J557">
        <f t="shared" si="42"/>
        <v>21568.333333333332</v>
      </c>
      <c r="K557" s="4">
        <f t="shared" si="43"/>
        <v>1.5610288447398091E-2</v>
      </c>
      <c r="L557">
        <f t="shared" si="44"/>
        <v>2.5808443211910483</v>
      </c>
      <c r="M557">
        <f t="shared" si="41"/>
        <v>2.5808443211910483</v>
      </c>
      <c r="N557" s="4">
        <f t="shared" si="40"/>
        <v>0</v>
      </c>
    </row>
    <row r="558" spans="1:14">
      <c r="A558" s="1">
        <v>556</v>
      </c>
      <c r="B558" t="s">
        <v>566</v>
      </c>
      <c r="C558">
        <v>21640</v>
      </c>
      <c r="D558">
        <v>460</v>
      </c>
      <c r="E558">
        <v>21400</v>
      </c>
      <c r="F558">
        <v>21795</v>
      </c>
      <c r="G558">
        <v>21000</v>
      </c>
      <c r="H558">
        <v>14679295</v>
      </c>
      <c r="I558" s="4">
        <f>IFERROR(E558*(1-$S$1)/C557*(1+$S$1)-1,0)</f>
        <v>-3.1674752828054209E-2</v>
      </c>
      <c r="J558">
        <f t="shared" si="42"/>
        <v>21946.666666666668</v>
      </c>
      <c r="K558" s="4">
        <f t="shared" si="43"/>
        <v>0</v>
      </c>
      <c r="L558">
        <f t="shared" si="44"/>
        <v>2.5808443211910483</v>
      </c>
      <c r="M558">
        <f t="shared" si="41"/>
        <v>2.5808443211910483</v>
      </c>
      <c r="N558" s="4">
        <f t="shared" si="40"/>
        <v>0</v>
      </c>
    </row>
    <row r="559" spans="1:14">
      <c r="A559" s="1">
        <v>557</v>
      </c>
      <c r="B559" t="s">
        <v>567</v>
      </c>
      <c r="C559">
        <v>22790</v>
      </c>
      <c r="D559">
        <v>1150</v>
      </c>
      <c r="E559">
        <v>21800</v>
      </c>
      <c r="F559">
        <v>22790</v>
      </c>
      <c r="G559">
        <v>21760</v>
      </c>
      <c r="H559">
        <v>13697330</v>
      </c>
      <c r="I559" s="4">
        <f>IFERROR(E559*(1-$S$1)/C558*(1+$S$1)-1,0)</f>
        <v>7.3931486829943438E-3</v>
      </c>
      <c r="J559">
        <f t="shared" si="42"/>
        <v>22176.666666666668</v>
      </c>
      <c r="K559" s="4">
        <f t="shared" si="43"/>
        <v>7.3931486829943438E-3</v>
      </c>
      <c r="L559">
        <f t="shared" si="44"/>
        <v>2.5999248869852756</v>
      </c>
      <c r="M559">
        <f t="shared" si="41"/>
        <v>2.5999248869852756</v>
      </c>
      <c r="N559" s="4">
        <f t="shared" si="40"/>
        <v>0</v>
      </c>
    </row>
    <row r="560" spans="1:14">
      <c r="A560" s="1">
        <v>558</v>
      </c>
      <c r="B560" t="s">
        <v>568</v>
      </c>
      <c r="C560">
        <v>22765</v>
      </c>
      <c r="D560">
        <v>25</v>
      </c>
      <c r="E560">
        <v>22810</v>
      </c>
      <c r="F560">
        <v>23035</v>
      </c>
      <c r="G560">
        <v>22630</v>
      </c>
      <c r="H560">
        <v>11230257</v>
      </c>
      <c r="I560" s="4">
        <f>IFERROR(E560*(1-$S$1)/C559*(1+$S$1)-1,0)</f>
        <v>8.7701489139968558E-4</v>
      </c>
      <c r="J560">
        <f t="shared" si="42"/>
        <v>22398.333333333332</v>
      </c>
      <c r="K560" s="4">
        <f t="shared" si="43"/>
        <v>8.7701489139968558E-4</v>
      </c>
      <c r="L560">
        <f t="shared" si="44"/>
        <v>2.6022050598276825</v>
      </c>
      <c r="M560">
        <f t="shared" si="41"/>
        <v>2.6022050598276825</v>
      </c>
      <c r="N560" s="4">
        <f t="shared" si="40"/>
        <v>0</v>
      </c>
    </row>
    <row r="561" spans="1:14">
      <c r="A561" s="1">
        <v>559</v>
      </c>
      <c r="B561" t="s">
        <v>569</v>
      </c>
      <c r="C561">
        <v>22400</v>
      </c>
      <c r="D561">
        <v>365</v>
      </c>
      <c r="E561">
        <v>22925</v>
      </c>
      <c r="F561">
        <v>23040</v>
      </c>
      <c r="G561">
        <v>22360</v>
      </c>
      <c r="H561">
        <v>8227581</v>
      </c>
      <c r="I561" s="4">
        <f>IFERROR(E561*(1-$S$1)/C560*(1+$S$1)-1,0)</f>
        <v>7.0277665138369638E-3</v>
      </c>
      <c r="J561">
        <f t="shared" si="42"/>
        <v>22651.666666666668</v>
      </c>
      <c r="K561" s="4">
        <f t="shared" si="43"/>
        <v>0</v>
      </c>
      <c r="L561">
        <f t="shared" si="44"/>
        <v>2.6022050598276825</v>
      </c>
      <c r="M561">
        <f t="shared" si="41"/>
        <v>2.6022050598276825</v>
      </c>
      <c r="N561" s="4">
        <f t="shared" si="4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성주현</cp:lastModifiedBy>
  <dcterms:created xsi:type="dcterms:W3CDTF">2018-04-02T15:14:33Z</dcterms:created>
  <dcterms:modified xsi:type="dcterms:W3CDTF">2018-04-02T15:36:57Z</dcterms:modified>
</cp:coreProperties>
</file>