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خلاصه آمار" sheetId="1" r:id="rId4"/>
    <sheet name="ارسال فرم" sheetId="2" r:id="rId5"/>
    <sheet name="Sheet1" sheetId="3" r:id="rId6"/>
  </sheets>
</workbook>
</file>

<file path=xl/sharedStrings.xml><?xml version="1.0" encoding="utf-8"?>
<sst xmlns="http://schemas.openxmlformats.org/spreadsheetml/2006/main" uniqueCount="55">
  <si>
    <t>سال:1397</t>
  </si>
  <si>
    <t>ماه:آبان</t>
  </si>
  <si>
    <t>اطلاعات ماهیانه ایستگاه هواشناسی: جوین</t>
  </si>
  <si>
    <t xml:space="preserve">پدیده های مخرب جوی </t>
  </si>
  <si>
    <t xml:space="preserve">حداكثر  باد </t>
  </si>
  <si>
    <t>تبخير روزانه</t>
  </si>
  <si>
    <t>ساعت آفتابي</t>
  </si>
  <si>
    <t>ارتفاع برف تازه</t>
  </si>
  <si>
    <t>ارتفاع  برف روی سطح زمین</t>
  </si>
  <si>
    <t>بارندگي</t>
  </si>
  <si>
    <t xml:space="preserve"> رطوبت نسبی(درصد) </t>
  </si>
  <si>
    <t>رطوبت نسبي  (درصد)</t>
  </si>
  <si>
    <t xml:space="preserve">           دمای مطلق                 (سانتی گراد)</t>
  </si>
  <si>
    <t>روزها</t>
  </si>
  <si>
    <t>جهت (درجه)</t>
  </si>
  <si>
    <t xml:space="preserve">     سرعت (متر بر ثانیه )</t>
  </si>
  <si>
    <t>میانگین</t>
  </si>
  <si>
    <t>بیشینه</t>
  </si>
  <si>
    <t>کمینه</t>
  </si>
  <si>
    <t>ساعت 18:30</t>
  </si>
  <si>
    <t>ساعت 12:30</t>
  </si>
  <si>
    <t>ساعت  6:30</t>
  </si>
  <si>
    <t>Tr</t>
  </si>
  <si>
    <t>***</t>
  </si>
  <si>
    <t>مجموع</t>
  </si>
  <si>
    <t>متوسط</t>
  </si>
  <si>
    <t xml:space="preserve">   فرم شماره 1(دالف 14) </t>
  </si>
  <si>
    <t xml:space="preserve"> تهيه شده در اداره امور ديد باني هواشناسي خراسان رضوي                                              </t>
  </si>
  <si>
    <t>خلاصه آمار  دي   1390جوین</t>
  </si>
  <si>
    <t>درصد</t>
  </si>
  <si>
    <t xml:space="preserve">  کمينه رطوبت (مطلق)          </t>
  </si>
  <si>
    <t>ميليمتر</t>
  </si>
  <si>
    <t xml:space="preserve"> بارش ماهيانه                    </t>
  </si>
  <si>
    <t xml:space="preserve"> بيشينه رطوبت (مطلق)</t>
  </si>
  <si>
    <t>سانتيمتر</t>
  </si>
  <si>
    <t xml:space="preserve"> ارتفاع برف تجمعي</t>
  </si>
  <si>
    <t xml:space="preserve"> میانگین رطوبت</t>
  </si>
  <si>
    <t>درجه</t>
  </si>
  <si>
    <t xml:space="preserve"> ميانگين درجه حرارت</t>
  </si>
  <si>
    <t>میلیمتر</t>
  </si>
  <si>
    <t xml:space="preserve"> تبخير</t>
  </si>
  <si>
    <t xml:space="preserve"> ميانگين کمينه درجه حرارت</t>
  </si>
  <si>
    <t xml:space="preserve"> سمت باد بيشينه</t>
  </si>
  <si>
    <t xml:space="preserve"> ميانگين بيشينه درجه حرارت</t>
  </si>
  <si>
    <t>متر بر ثانيه</t>
  </si>
  <si>
    <t xml:space="preserve"> سرعت باد بيشينه</t>
  </si>
  <si>
    <t xml:space="preserve"> کمينه مطلق درجه حرارت</t>
  </si>
  <si>
    <t>روز</t>
  </si>
  <si>
    <t xml:space="preserve"> تعداد روزهاي باراني</t>
  </si>
  <si>
    <t xml:space="preserve"> بيشينه مطلق درجه حرارت</t>
  </si>
  <si>
    <t xml:space="preserve"> تعداد روزهاي یخبندان</t>
  </si>
  <si>
    <t>ساعت</t>
  </si>
  <si>
    <t xml:space="preserve"> جمع ساعت آفتابي</t>
  </si>
  <si>
    <t xml:space="preserve"> پديده هاي مخرب جوي در طول ماه :   بارش برف و باران  </t>
  </si>
  <si>
    <t>دیدبان 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</si>
</sst>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2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8"/>
      <color indexed="8"/>
      <name val="Arial"/>
    </font>
    <font>
      <sz val="8"/>
      <color indexed="8"/>
      <name val="B Titr"/>
    </font>
    <font>
      <b val="1"/>
      <sz val="6"/>
      <color indexed="8"/>
      <name val="B Titr"/>
    </font>
    <font>
      <sz val="6"/>
      <color indexed="8"/>
      <name val="Arial"/>
    </font>
    <font>
      <b val="1"/>
      <sz val="8"/>
      <color indexed="8"/>
      <name val="B Titr"/>
    </font>
    <font>
      <b val="1"/>
      <sz val="12"/>
      <color indexed="8"/>
      <name val="B Nazanin"/>
    </font>
    <font>
      <b val="1"/>
      <sz val="8"/>
      <color indexed="8"/>
      <name val="Times New Roman"/>
    </font>
    <font>
      <sz val="8"/>
      <color indexed="8"/>
      <name val="B Zar"/>
    </font>
    <font>
      <sz val="20"/>
      <color indexed="8"/>
      <name val="B Homa"/>
    </font>
    <font>
      <b val="1"/>
      <sz val="40"/>
      <color indexed="8"/>
      <name val="B Titr"/>
    </font>
    <font>
      <b val="1"/>
      <sz val="40"/>
      <color indexed="8"/>
      <name val="B Homa"/>
    </font>
    <font>
      <b val="1"/>
      <sz val="10"/>
      <color indexed="8"/>
      <name val="B Titr"/>
    </font>
    <font>
      <sz val="26"/>
      <color indexed="8"/>
      <name val="Arial"/>
    </font>
    <font>
      <b val="1"/>
      <sz val="16"/>
      <color indexed="8"/>
      <name val="B Yagut"/>
    </font>
    <font>
      <b val="1"/>
      <sz val="12"/>
      <color indexed="8"/>
      <name val="B Yagut"/>
    </font>
    <font>
      <b val="1"/>
      <sz val="14"/>
      <color indexed="8"/>
      <name val="B Nazanin"/>
    </font>
    <font>
      <b val="1"/>
      <sz val="10"/>
      <color indexed="8"/>
      <name val="Arial"/>
    </font>
    <font>
      <b val="1"/>
      <sz val="12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readingOrder="2"/>
    </xf>
    <xf numFmtId="0" fontId="4" fillId="2" borderId="1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5" fillId="3" borderId="3" applyNumberFormat="1" applyFont="1" applyFill="1" applyBorder="1" applyAlignment="1" applyProtection="0">
      <alignment horizontal="center" vertical="center" wrapText="1" readingOrder="2"/>
    </xf>
    <xf numFmtId="0" fontId="6" fillId="2" borderId="3" applyNumberFormat="0" applyFont="1" applyFill="1" applyBorder="1" applyAlignment="1" applyProtection="0">
      <alignment horizontal="center" vertical="center" wrapText="1"/>
    </xf>
    <xf numFmtId="0" fontId="5" fillId="3" borderId="3" applyNumberFormat="0" applyFont="1" applyFill="1" applyBorder="1" applyAlignment="1" applyProtection="0">
      <alignment horizontal="center" vertical="center" wrapText="1"/>
    </xf>
    <xf numFmtId="49" fontId="7" fillId="3" borderId="3" applyNumberFormat="1" applyFont="1" applyFill="1" applyBorder="1" applyAlignment="1" applyProtection="0">
      <alignment horizontal="center" vertical="center" wrapText="1" readingOrder="2"/>
    </xf>
    <xf numFmtId="0" fontId="0" fillId="2" borderId="4" applyNumberFormat="0" applyFont="1" applyFill="1" applyBorder="1" applyAlignment="1" applyProtection="0">
      <alignment vertical="bottom"/>
    </xf>
    <xf numFmtId="0" fontId="7" fillId="3" borderId="3" applyNumberFormat="0" applyFont="1" applyFill="1" applyBorder="1" applyAlignment="1" applyProtection="0">
      <alignment horizontal="center" vertical="center" wrapText="1"/>
    </xf>
    <xf numFmtId="0" fontId="5" fillId="3" borderId="5" applyNumberFormat="0" applyFont="1" applyFill="1" applyBorder="1" applyAlignment="1" applyProtection="0">
      <alignment horizontal="center" vertical="center" wrapText="1"/>
    </xf>
    <xf numFmtId="49" fontId="5" fillId="3" borderId="5" applyNumberFormat="1" applyFont="1" applyFill="1" applyBorder="1" applyAlignment="1" applyProtection="0">
      <alignment horizontal="center" vertical="center" wrapText="1" readingOrder="2"/>
    </xf>
    <xf numFmtId="0" fontId="0" fillId="2" borderId="3" applyNumberFormat="0" applyFont="1" applyFill="1" applyBorder="1" applyAlignment="1" applyProtection="0">
      <alignment vertical="center" wrapText="1"/>
    </xf>
    <xf numFmtId="0" fontId="3" fillId="2" borderId="3" applyNumberFormat="0" applyFont="1" applyFill="1" applyBorder="1" applyAlignment="1" applyProtection="0">
      <alignment horizontal="center" vertical="bottom"/>
    </xf>
    <xf numFmtId="0" fontId="3" fillId="2" borderId="6" applyNumberFormat="1" applyFont="1" applyFill="1" applyBorder="1" applyAlignment="1" applyProtection="0">
      <alignment horizontal="center" vertical="center"/>
    </xf>
    <xf numFmtId="59" fontId="3" fillId="2" borderId="7" applyNumberFormat="1" applyFont="1" applyFill="1" applyBorder="1" applyAlignment="1" applyProtection="0">
      <alignment horizontal="center" vertical="center"/>
    </xf>
    <xf numFmtId="0" fontId="3" fillId="2" borderId="8" applyNumberFormat="0" applyFont="1" applyFill="1" applyBorder="1" applyAlignment="1" applyProtection="0">
      <alignment horizontal="center" vertical="center"/>
    </xf>
    <xf numFmtId="0" fontId="3" fillId="2" borderId="6" applyNumberFormat="0" applyFont="1" applyFill="1" applyBorder="1" applyAlignment="1" applyProtection="0">
      <alignment horizontal="center" vertical="center"/>
    </xf>
    <xf numFmtId="59" fontId="3" fillId="2" borderId="3" applyNumberFormat="1" applyFont="1" applyFill="1" applyBorder="1" applyAlignment="1" applyProtection="0">
      <alignment horizontal="center" vertical="center"/>
    </xf>
    <xf numFmtId="1" fontId="3" fillId="2" borderId="3" applyNumberFormat="1" applyFont="1" applyFill="1" applyBorder="1" applyAlignment="1" applyProtection="0">
      <alignment horizontal="center" vertical="center"/>
    </xf>
    <xf numFmtId="0" fontId="3" fillId="2" borderId="3" applyNumberFormat="1" applyFont="1" applyFill="1" applyBorder="1" applyAlignment="1" applyProtection="0">
      <alignment horizontal="center" vertical="center"/>
    </xf>
    <xf numFmtId="59" fontId="3" fillId="2" borderId="6" applyNumberFormat="1" applyFont="1" applyFill="1" applyBorder="1" applyAlignment="1" applyProtection="0">
      <alignment horizontal="center" vertical="center"/>
    </xf>
    <xf numFmtId="0" fontId="7" fillId="2" borderId="9" applyNumberFormat="1" applyFont="1" applyFill="1" applyBorder="1" applyAlignment="1" applyProtection="0">
      <alignment horizontal="center" vertical="center" readingOrder="2"/>
    </xf>
    <xf numFmtId="0" fontId="0" fillId="2" borderId="10" applyNumberFormat="0" applyFont="1" applyFill="1" applyBorder="1" applyAlignment="1" applyProtection="0">
      <alignment vertical="bottom"/>
    </xf>
    <xf numFmtId="59" fontId="3" fillId="2" borderId="9" applyNumberFormat="1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59" fontId="3" fillId="2" borderId="5" applyNumberFormat="1" applyFont="1" applyFill="1" applyBorder="1" applyAlignment="1" applyProtection="0">
      <alignment horizontal="center" vertical="center"/>
    </xf>
    <xf numFmtId="0" fontId="3" fillId="2" borderId="3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center"/>
    </xf>
    <xf numFmtId="0" fontId="3" fillId="2" borderId="11" applyNumberFormat="0" applyFont="1" applyFill="1" applyBorder="1" applyAlignment="1" applyProtection="0">
      <alignment horizontal="center" vertical="bottom"/>
    </xf>
    <xf numFmtId="0" fontId="3" fillId="2" borderId="12" applyNumberFormat="0" applyFont="1" applyFill="1" applyBorder="1" applyAlignment="1" applyProtection="0">
      <alignment horizontal="center" vertical="bottom"/>
    </xf>
    <xf numFmtId="0" fontId="3" fillId="2" borderId="13" applyNumberFormat="0" applyFont="1" applyFill="1" applyBorder="1" applyAlignment="1" applyProtection="0">
      <alignment horizontal="center" vertical="bottom"/>
    </xf>
    <xf numFmtId="0" fontId="3" fillId="2" borderId="14" applyNumberFormat="0" applyFont="1" applyFill="1" applyBorder="1" applyAlignment="1" applyProtection="0">
      <alignment horizontal="center" vertical="bottom"/>
    </xf>
    <xf numFmtId="0" fontId="3" fillId="2" borderId="15" applyNumberFormat="0" applyFont="1" applyFill="1" applyBorder="1" applyAlignment="1" applyProtection="0">
      <alignment horizontal="center" vertical="bottom"/>
    </xf>
    <xf numFmtId="0" fontId="3" fillId="2" borderId="16" applyNumberFormat="0" applyFont="1" applyFill="1" applyBorder="1" applyAlignment="1" applyProtection="0">
      <alignment horizontal="center" vertical="bottom"/>
    </xf>
    <xf numFmtId="0" fontId="7" fillId="2" borderId="17" applyNumberFormat="1" applyFont="1" applyFill="1" applyBorder="1" applyAlignment="1" applyProtection="0">
      <alignment horizontal="center" vertical="center" readingOrder="2"/>
    </xf>
    <xf numFmtId="0" fontId="3" fillId="4" borderId="18" applyNumberFormat="0" applyFont="1" applyFill="1" applyBorder="1" applyAlignment="1" applyProtection="0">
      <alignment horizontal="center" vertical="bottom"/>
    </xf>
    <xf numFmtId="0" fontId="3" fillId="4" borderId="6" applyNumberFormat="0" applyFont="1" applyFill="1" applyBorder="1" applyAlignment="1" applyProtection="0">
      <alignment horizontal="center" vertical="bottom"/>
    </xf>
    <xf numFmtId="49" fontId="4" fillId="4" borderId="7" applyNumberFormat="1" applyFont="1" applyFill="1" applyBorder="1" applyAlignment="1" applyProtection="0">
      <alignment horizontal="center" vertical="center" readingOrder="2"/>
    </xf>
    <xf numFmtId="0" fontId="8" fillId="2" borderId="1" applyNumberFormat="0" applyFont="1" applyFill="1" applyBorder="1" applyAlignment="1" applyProtection="0">
      <alignment horizontal="center" vertical="top" wrapText="1" readingOrder="2"/>
    </xf>
    <xf numFmtId="0" fontId="3" fillId="4" borderId="19" applyNumberFormat="0" applyFont="1" applyFill="1" applyBorder="1" applyAlignment="1" applyProtection="0">
      <alignment horizontal="center" vertical="bottom"/>
    </xf>
    <xf numFmtId="0" fontId="3" fillId="4" borderId="5" applyNumberFormat="0" applyFont="1" applyFill="1" applyBorder="1" applyAlignment="1" applyProtection="0">
      <alignment horizontal="center" vertical="bottom"/>
    </xf>
    <xf numFmtId="1" fontId="9" fillId="4" borderId="5" applyNumberFormat="1" applyFont="1" applyFill="1" applyBorder="1" applyAlignment="1" applyProtection="0">
      <alignment horizontal="center" vertical="center"/>
    </xf>
    <xf numFmtId="59" fontId="9" fillId="4" borderId="5" applyNumberFormat="1" applyFont="1" applyFill="1" applyBorder="1" applyAlignment="1" applyProtection="0">
      <alignment horizontal="center" vertical="center"/>
    </xf>
    <xf numFmtId="49" fontId="4" fillId="4" borderId="17" applyNumberFormat="1" applyFont="1" applyFill="1" applyBorder="1" applyAlignment="1" applyProtection="0">
      <alignment horizontal="center" vertical="center" readingOrder="2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3" fillId="5" borderId="22" applyNumberFormat="0" applyFont="1" applyFill="1" applyBorder="1" applyAlignment="1" applyProtection="0">
      <alignment horizontal="center" vertical="bottom"/>
    </xf>
    <xf numFmtId="0" fontId="3" fillId="5" borderId="23" applyNumberFormat="0" applyFont="1" applyFill="1" applyBorder="1" applyAlignment="1" applyProtection="0">
      <alignment horizontal="center" vertical="bottom"/>
    </xf>
    <xf numFmtId="0" fontId="9" fillId="5" borderId="23" applyNumberFormat="1" applyFont="1" applyFill="1" applyBorder="1" applyAlignment="1" applyProtection="0">
      <alignment horizontal="center" vertical="center"/>
    </xf>
    <xf numFmtId="0" fontId="9" fillId="5" borderId="23" applyNumberFormat="0" applyFont="1" applyFill="1" applyBorder="1" applyAlignment="1" applyProtection="0">
      <alignment horizontal="center" vertical="center"/>
    </xf>
    <xf numFmtId="59" fontId="9" fillId="5" borderId="23" applyNumberFormat="1" applyFont="1" applyFill="1" applyBorder="1" applyAlignment="1" applyProtection="0">
      <alignment horizontal="center" vertical="center"/>
    </xf>
    <xf numFmtId="0" fontId="10" fillId="5" borderId="24" applyNumberFormat="0" applyFont="1" applyFill="1" applyBorder="1" applyAlignment="1" applyProtection="0">
      <alignment horizontal="center" vertical="center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horizontal="center" vertical="top" wrapText="1" readingOrder="2"/>
    </xf>
    <xf numFmtId="0" fontId="0" fillId="2" borderId="28" applyNumberFormat="0" applyFont="1" applyFill="1" applyBorder="1" applyAlignment="1" applyProtection="0">
      <alignment vertical="bottom"/>
    </xf>
    <xf numFmtId="0" fontId="11" fillId="2" borderId="28" applyNumberFormat="0" applyFont="1" applyFill="1" applyBorder="1" applyAlignment="1" applyProtection="0">
      <alignment horizontal="center" vertical="bottom"/>
    </xf>
    <xf numFmtId="49" fontId="12" fillId="2" borderId="28" applyNumberFormat="1" applyFont="1" applyFill="1" applyBorder="1" applyAlignment="1" applyProtection="0">
      <alignment horizontal="center" vertical="bottom" readingOrder="2"/>
    </xf>
    <xf numFmtId="0" fontId="12" fillId="2" borderId="28" applyNumberFormat="0" applyFont="1" applyFill="1" applyBorder="1" applyAlignment="1" applyProtection="0">
      <alignment horizontal="center" vertical="bottom"/>
    </xf>
    <xf numFmtId="0" fontId="13" fillId="2" borderId="28" applyNumberFormat="0" applyFont="1" applyFill="1" applyBorder="1" applyAlignment="1" applyProtection="0">
      <alignment horizontal="center" vertical="bottom"/>
    </xf>
    <xf numFmtId="0" fontId="14" fillId="2" borderId="28" applyNumberFormat="0" applyFont="1" applyFill="1" applyBorder="1" applyAlignment="1" applyProtection="0">
      <alignment horizontal="center" vertical="bottom"/>
    </xf>
    <xf numFmtId="0" fontId="0" fillId="2" borderId="29" applyNumberFormat="0" applyFont="1" applyFill="1" applyBorder="1" applyAlignment="1" applyProtection="0">
      <alignment vertical="bottom"/>
    </xf>
    <xf numFmtId="0" fontId="15" fillId="2" borderId="28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16" fillId="2" borderId="30" applyNumberFormat="0" applyFont="1" applyFill="1" applyBorder="1" applyAlignment="1" applyProtection="0">
      <alignment vertical="center"/>
    </xf>
    <xf numFmtId="0" fontId="16" fillId="2" borderId="1" applyNumberFormat="0" applyFont="1" applyFill="1" applyBorder="1" applyAlignment="1" applyProtection="0">
      <alignment vertical="center"/>
    </xf>
    <xf numFmtId="0" fontId="17" fillId="2" borderId="31" applyNumberFormat="0" applyFont="1" applyFill="1" applyBorder="1" applyAlignment="1" applyProtection="0">
      <alignment vertical="bottom"/>
    </xf>
    <xf numFmtId="49" fontId="16" fillId="2" borderId="32" applyNumberFormat="1" applyFont="1" applyFill="1" applyBorder="1" applyAlignment="1" applyProtection="0">
      <alignment horizontal="center" vertical="center" readingOrder="2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49" fontId="8" fillId="2" borderId="35" applyNumberFormat="1" applyFont="1" applyFill="1" applyBorder="1" applyAlignment="1" applyProtection="0">
      <alignment horizontal="right" vertical="bottom" readingOrder="2"/>
    </xf>
    <xf numFmtId="1" fontId="0" fillId="2" borderId="36" applyNumberFormat="1" applyFont="1" applyFill="1" applyBorder="1" applyAlignment="1" applyProtection="0">
      <alignment horizontal="center" vertical="bottom"/>
    </xf>
    <xf numFmtId="49" fontId="18" fillId="2" borderId="36" applyNumberFormat="1" applyFont="1" applyFill="1" applyBorder="1" applyAlignment="1" applyProtection="0">
      <alignment horizontal="right" vertical="bottom" readingOrder="2"/>
    </xf>
    <xf numFmtId="0" fontId="18" fillId="2" borderId="37" applyNumberFormat="0" applyFont="1" applyFill="1" applyBorder="1" applyAlignment="1" applyProtection="0">
      <alignment horizontal="right" vertical="bottom"/>
    </xf>
    <xf numFmtId="0" fontId="17" fillId="2" borderId="38" applyNumberFormat="0" applyFont="1" applyFill="1" applyBorder="1" applyAlignment="1" applyProtection="0">
      <alignment horizontal="right" vertical="bottom"/>
    </xf>
    <xf numFmtId="49" fontId="8" fillId="2" borderId="39" applyNumberFormat="1" applyFont="1" applyFill="1" applyBorder="1" applyAlignment="1" applyProtection="0">
      <alignment horizontal="right" vertical="bottom" readingOrder="2"/>
    </xf>
    <xf numFmtId="59" fontId="0" fillId="2" borderId="36" applyNumberFormat="1" applyFont="1" applyFill="1" applyBorder="1" applyAlignment="1" applyProtection="0">
      <alignment horizontal="center" vertical="bottom"/>
    </xf>
    <xf numFmtId="0" fontId="18" fillId="2" borderId="36" applyNumberFormat="0" applyFont="1" applyFill="1" applyBorder="1" applyAlignment="1" applyProtection="0">
      <alignment horizontal="right" vertical="bottom"/>
    </xf>
    <xf numFmtId="0" fontId="18" fillId="2" borderId="40" applyNumberFormat="0" applyFont="1" applyFill="1" applyBorder="1" applyAlignment="1" applyProtection="0">
      <alignment horizontal="right" vertical="bottom"/>
    </xf>
    <xf numFmtId="49" fontId="8" fillId="2" borderId="41" applyNumberFormat="1" applyFont="1" applyFill="1" applyBorder="1" applyAlignment="1" applyProtection="0">
      <alignment horizontal="right" vertical="bottom" readingOrder="2"/>
    </xf>
    <xf numFmtId="1" fontId="0" fillId="2" borderId="12" applyNumberFormat="1" applyFont="1" applyFill="1" applyBorder="1" applyAlignment="1" applyProtection="0">
      <alignment horizontal="center" vertical="bottom"/>
    </xf>
    <xf numFmtId="49" fontId="18" fillId="2" borderId="12" applyNumberFormat="1" applyFont="1" applyFill="1" applyBorder="1" applyAlignment="1" applyProtection="0">
      <alignment horizontal="right" vertical="bottom" readingOrder="2"/>
    </xf>
    <xf numFmtId="0" fontId="18" fillId="2" borderId="13" applyNumberFormat="0" applyFont="1" applyFill="1" applyBorder="1" applyAlignment="1" applyProtection="0">
      <alignment horizontal="right" vertical="bottom"/>
    </xf>
    <xf numFmtId="0" fontId="17" fillId="2" borderId="42" applyNumberFormat="0" applyFont="1" applyFill="1" applyBorder="1" applyAlignment="1" applyProtection="0">
      <alignment horizontal="right" vertical="bottom"/>
    </xf>
    <xf numFmtId="49" fontId="8" fillId="2" borderId="11" applyNumberFormat="1" applyFont="1" applyFill="1" applyBorder="1" applyAlignment="1" applyProtection="0">
      <alignment horizontal="right" vertical="bottom" readingOrder="2"/>
    </xf>
    <xf numFmtId="59" fontId="0" fillId="2" borderId="12" applyNumberFormat="1" applyFont="1" applyFill="1" applyBorder="1" applyAlignment="1" applyProtection="0">
      <alignment horizontal="center" vertical="bottom"/>
    </xf>
    <xf numFmtId="0" fontId="18" fillId="2" borderId="12" applyNumberFormat="0" applyFont="1" applyFill="1" applyBorder="1" applyAlignment="1" applyProtection="0">
      <alignment horizontal="right" vertical="bottom"/>
    </xf>
    <xf numFmtId="0" fontId="18" fillId="2" borderId="43" applyNumberFormat="0" applyFont="1" applyFill="1" applyBorder="1" applyAlignment="1" applyProtection="0">
      <alignment horizontal="right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17" fillId="2" borderId="44" applyNumberFormat="0" applyFont="1" applyFill="1" applyBorder="1" applyAlignment="1" applyProtection="0">
      <alignment horizontal="right" vertical="bottom"/>
    </xf>
    <xf numFmtId="49" fontId="18" fillId="2" borderId="45" applyNumberFormat="1" applyFont="1" applyFill="1" applyBorder="1" applyAlignment="1" applyProtection="0">
      <alignment horizontal="right" vertical="bottom" readingOrder="2"/>
    </xf>
    <xf numFmtId="0" fontId="18" fillId="2" borderId="46" applyNumberFormat="0" applyFont="1" applyFill="1" applyBorder="1" applyAlignment="1" applyProtection="0">
      <alignment horizontal="right" vertical="bottom"/>
    </xf>
    <xf numFmtId="0" fontId="18" fillId="2" borderId="47" applyNumberFormat="0" applyFont="1" applyFill="1" applyBorder="1" applyAlignment="1" applyProtection="0">
      <alignment horizontal="right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fillId="2" borderId="48" applyNumberFormat="0" applyFont="1" applyFill="1" applyBorder="1" applyAlignment="1" applyProtection="0">
      <alignment vertical="bottom"/>
    </xf>
    <xf numFmtId="0" fontId="0" fillId="2" borderId="49" applyNumberFormat="0" applyFont="1" applyFill="1" applyBorder="1" applyAlignment="1" applyProtection="0">
      <alignment vertical="bottom"/>
    </xf>
    <xf numFmtId="49" fontId="19" fillId="2" borderId="1" applyNumberFormat="1" applyFont="1" applyFill="1" applyBorder="1" applyAlignment="1" applyProtection="0">
      <alignment horizontal="right" vertical="bottom" readingOrder="2"/>
    </xf>
    <xf numFmtId="0" fontId="2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99"/>
      <rgbColor rgb="ffc0c0c0"/>
      <rgbColor rgb="ff00abe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17</xdr:col>
      <xdr:colOff>161255</xdr:colOff>
      <xdr:row>0</xdr:row>
      <xdr:rowOff>172462</xdr:rowOff>
    </xdr:from>
    <xdr:to>
      <xdr:col>19</xdr:col>
      <xdr:colOff>270829</xdr:colOff>
      <xdr:row>2</xdr:row>
      <xdr:rowOff>316199</xdr:rowOff>
    </xdr:to>
    <xdr:pic>
      <xdr:nvPicPr>
        <xdr:cNvPr id="2" name="ak-1 copy" descr="ak-1 copy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711155" y="172462"/>
          <a:ext cx="668375" cy="5818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W43"/>
  <sheetViews>
    <sheetView workbookViewId="0" showGridLines="0" defaultGridColor="1"/>
  </sheetViews>
  <sheetFormatPr defaultColWidth="14.8333" defaultRowHeight="23.25" customHeight="1" outlineLevelRow="0" outlineLevelCol="0"/>
  <cols>
    <col min="1" max="1" width="3.67188" style="1" customWidth="1"/>
    <col min="2" max="2" width="2.35156" style="1" customWidth="1"/>
    <col min="3" max="3" width="3.5" style="1" customWidth="1"/>
    <col min="4" max="4" width="4" style="1" customWidth="1"/>
    <col min="5" max="5" width="4.67188" style="1" customWidth="1"/>
    <col min="6" max="6" width="4.17188" style="1" customWidth="1"/>
    <col min="7" max="7" width="4.5" style="1" customWidth="1"/>
    <col min="8" max="8" width="3.5" style="1" customWidth="1"/>
    <col min="9" max="9" width="3.85156" style="1" customWidth="1"/>
    <col min="10" max="10" width="4.17188" style="1" customWidth="1"/>
    <col min="11" max="11" width="5.5" style="1" customWidth="1"/>
    <col min="12" max="14" width="4.85156" style="1" customWidth="1"/>
    <col min="15" max="15" width="4.5" style="1" customWidth="1"/>
    <col min="16" max="16" width="4.35156" style="1" customWidth="1"/>
    <col min="17" max="17" width="5.67188" style="1" customWidth="1"/>
    <col min="18" max="19" width="3.67188" style="1" customWidth="1"/>
    <col min="20" max="20" width="4.85156" style="1" customWidth="1"/>
    <col min="21" max="23" width="14.8516" style="1" customWidth="1"/>
    <col min="24" max="256" width="14.8516" style="1" customWidth="1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8.75" customHeight="1">
      <c r="A2" s="3"/>
      <c r="B2" t="s" s="4">
        <v>0</v>
      </c>
      <c r="C2" s="5"/>
      <c r="D2" t="s" s="4">
        <v>1</v>
      </c>
      <c r="E2" s="5"/>
      <c r="F2" s="5"/>
      <c r="G2" s="5"/>
      <c r="H2" t="s" s="4">
        <v>2</v>
      </c>
      <c r="I2" s="5"/>
      <c r="J2" s="5"/>
      <c r="K2" s="5"/>
      <c r="L2" s="5"/>
      <c r="M2" s="5"/>
      <c r="N2" s="5"/>
      <c r="O2" s="2"/>
      <c r="P2" s="2"/>
      <c r="Q2" s="2"/>
      <c r="R2" s="2"/>
      <c r="S2" s="2"/>
      <c r="T2" s="2"/>
      <c r="U2" s="2"/>
      <c r="V2" s="2"/>
      <c r="W2" s="2"/>
    </row>
    <row r="3" ht="25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2"/>
      <c r="V3" s="2"/>
      <c r="W3" s="2"/>
    </row>
    <row r="4" ht="15" customHeight="1">
      <c r="A4" t="s" s="7">
        <v>3</v>
      </c>
      <c r="B4" s="8"/>
      <c r="C4" s="8"/>
      <c r="D4" t="s" s="7">
        <v>4</v>
      </c>
      <c r="E4" s="8"/>
      <c r="F4" t="s" s="7">
        <v>5</v>
      </c>
      <c r="G4" t="s" s="7">
        <v>6</v>
      </c>
      <c r="H4" t="s" s="7">
        <v>7</v>
      </c>
      <c r="I4" t="s" s="7">
        <v>8</v>
      </c>
      <c r="J4" t="s" s="7">
        <v>9</v>
      </c>
      <c r="K4" t="s" s="7">
        <v>10</v>
      </c>
      <c r="L4" s="9"/>
      <c r="M4" s="9"/>
      <c r="N4" t="s" s="7">
        <v>11</v>
      </c>
      <c r="O4" s="9"/>
      <c r="P4" s="9"/>
      <c r="Q4" t="s" s="7">
        <v>12</v>
      </c>
      <c r="R4" s="9"/>
      <c r="S4" s="9"/>
      <c r="T4" t="s" s="10">
        <v>13</v>
      </c>
      <c r="U4" s="11"/>
      <c r="V4" s="2"/>
      <c r="W4" s="2"/>
    </row>
    <row r="5" ht="21.75" customHeight="1">
      <c r="A5" s="9"/>
      <c r="B5" s="8"/>
      <c r="C5" s="8"/>
      <c r="D5" t="s" s="7">
        <v>14</v>
      </c>
      <c r="E5" t="s" s="7">
        <v>15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2"/>
      <c r="U5" s="11"/>
      <c r="V5" s="2"/>
      <c r="W5" s="2"/>
    </row>
    <row r="6" ht="29.25" customHeight="1">
      <c r="A6" s="8"/>
      <c r="B6" s="8"/>
      <c r="C6" s="8"/>
      <c r="D6" s="13"/>
      <c r="E6" s="13"/>
      <c r="F6" s="13"/>
      <c r="G6" s="13"/>
      <c r="H6" s="9"/>
      <c r="I6" s="13"/>
      <c r="J6" s="9"/>
      <c r="K6" t="s" s="7">
        <v>16</v>
      </c>
      <c r="L6" t="s" s="14">
        <v>17</v>
      </c>
      <c r="M6" t="s" s="14">
        <v>18</v>
      </c>
      <c r="N6" t="s" s="14">
        <v>19</v>
      </c>
      <c r="O6" t="s" s="7">
        <v>20</v>
      </c>
      <c r="P6" t="s" s="7">
        <v>21</v>
      </c>
      <c r="Q6" t="s" s="7">
        <v>16</v>
      </c>
      <c r="R6" t="s" s="14">
        <v>17</v>
      </c>
      <c r="S6" t="s" s="14">
        <v>18</v>
      </c>
      <c r="T6" s="15"/>
      <c r="U6" s="11"/>
      <c r="V6" s="2"/>
      <c r="W6" s="2"/>
    </row>
    <row r="7" ht="17.25" customHeight="1">
      <c r="A7" s="16"/>
      <c r="B7" s="16"/>
      <c r="C7" s="16"/>
      <c r="D7" s="17">
        <v>270</v>
      </c>
      <c r="E7" s="17">
        <v>4</v>
      </c>
      <c r="F7" s="17">
        <v>2.2</v>
      </c>
      <c r="G7" s="18"/>
      <c r="H7" s="19"/>
      <c r="I7" s="20"/>
      <c r="J7" s="21"/>
      <c r="K7" s="22">
        <f>AVERAGE(L7:M7)</f>
        <v>43.5</v>
      </c>
      <c r="L7" s="17">
        <v>70</v>
      </c>
      <c r="M7" s="17">
        <v>17</v>
      </c>
      <c r="N7" s="17">
        <v>25</v>
      </c>
      <c r="O7" s="23">
        <v>17</v>
      </c>
      <c r="P7" s="23">
        <v>69</v>
      </c>
      <c r="Q7" s="21">
        <f>AVERAGE(R7:S7)</f>
        <v>16.6</v>
      </c>
      <c r="R7" s="24">
        <v>25.2</v>
      </c>
      <c r="S7" s="24">
        <v>8</v>
      </c>
      <c r="T7" s="25">
        <v>1</v>
      </c>
      <c r="U7" s="26"/>
      <c r="V7" s="2"/>
      <c r="W7" s="2"/>
    </row>
    <row r="8" ht="16.5" customHeight="1">
      <c r="A8" s="16"/>
      <c r="B8" s="16"/>
      <c r="C8" s="16"/>
      <c r="D8" s="23">
        <v>330</v>
      </c>
      <c r="E8" s="23">
        <v>3</v>
      </c>
      <c r="F8" s="23">
        <v>3.5</v>
      </c>
      <c r="G8" s="27"/>
      <c r="H8" s="19"/>
      <c r="I8" s="28"/>
      <c r="J8" s="21"/>
      <c r="K8" s="22">
        <f>AVERAGE(L8:M8)</f>
        <v>54</v>
      </c>
      <c r="L8" s="23">
        <v>85</v>
      </c>
      <c r="M8" s="23">
        <v>23</v>
      </c>
      <c r="N8" s="23">
        <v>36</v>
      </c>
      <c r="O8" s="23">
        <v>27</v>
      </c>
      <c r="P8" s="23">
        <v>83</v>
      </c>
      <c r="Q8" s="21">
        <f>AVERAGE(R8:S8)</f>
        <v>15.8</v>
      </c>
      <c r="R8" s="29">
        <v>24</v>
      </c>
      <c r="S8" s="29">
        <v>7.6</v>
      </c>
      <c r="T8" s="25">
        <v>2</v>
      </c>
      <c r="U8" s="26"/>
      <c r="V8" s="2"/>
      <c r="W8" s="2"/>
    </row>
    <row r="9" ht="17.25" customHeight="1">
      <c r="A9" s="16"/>
      <c r="B9" s="16"/>
      <c r="C9" s="16"/>
      <c r="D9" s="23">
        <v>290</v>
      </c>
      <c r="E9" s="23">
        <v>4</v>
      </c>
      <c r="F9" s="23">
        <v>5</v>
      </c>
      <c r="G9" s="27"/>
      <c r="H9" s="19"/>
      <c r="I9" s="28"/>
      <c r="J9" s="21"/>
      <c r="K9" s="22">
        <f>AVERAGE(L9:M9)</f>
        <v>44</v>
      </c>
      <c r="L9" s="23">
        <v>66</v>
      </c>
      <c r="M9" s="23">
        <v>22</v>
      </c>
      <c r="N9" s="23">
        <v>34</v>
      </c>
      <c r="O9" s="23">
        <v>22</v>
      </c>
      <c r="P9" s="23">
        <v>65</v>
      </c>
      <c r="Q9" s="21">
        <f>AVERAGE(R9:S9)</f>
        <v>17.5</v>
      </c>
      <c r="R9" s="24">
        <v>27</v>
      </c>
      <c r="S9" s="24">
        <v>8</v>
      </c>
      <c r="T9" s="25">
        <v>3</v>
      </c>
      <c r="U9" s="26"/>
      <c r="V9" s="2"/>
      <c r="W9" s="2"/>
    </row>
    <row r="10" ht="18" customHeight="1">
      <c r="A10" s="16"/>
      <c r="B10" s="16"/>
      <c r="C10" s="16"/>
      <c r="D10" s="23">
        <v>240</v>
      </c>
      <c r="E10" s="23">
        <v>10</v>
      </c>
      <c r="F10" s="23">
        <v>4</v>
      </c>
      <c r="G10" s="27"/>
      <c r="H10" s="19"/>
      <c r="I10" s="28"/>
      <c r="J10" s="21"/>
      <c r="K10" s="22">
        <f>AVERAGE(L10:M10)</f>
        <v>42.5</v>
      </c>
      <c r="L10" s="23">
        <v>67</v>
      </c>
      <c r="M10" s="23">
        <v>18</v>
      </c>
      <c r="N10" s="23">
        <v>30</v>
      </c>
      <c r="O10" s="23">
        <v>22</v>
      </c>
      <c r="P10" s="23">
        <v>64</v>
      </c>
      <c r="Q10" s="21">
        <f>AVERAGE(R10:S10)</f>
        <v>19</v>
      </c>
      <c r="R10" s="21">
        <v>28</v>
      </c>
      <c r="S10" s="21">
        <v>10</v>
      </c>
      <c r="T10" s="25">
        <v>4</v>
      </c>
      <c r="U10" s="26"/>
      <c r="V10" s="2"/>
      <c r="W10" s="2"/>
    </row>
    <row r="11" ht="17.25" customHeight="1">
      <c r="A11" s="16"/>
      <c r="B11" s="16"/>
      <c r="C11" s="16"/>
      <c r="D11" s="23">
        <v>270</v>
      </c>
      <c r="E11" s="23">
        <v>8</v>
      </c>
      <c r="F11" s="23">
        <v>3.8</v>
      </c>
      <c r="G11" s="27"/>
      <c r="H11" s="19"/>
      <c r="I11" s="28"/>
      <c r="J11" s="21">
        <v>6.5</v>
      </c>
      <c r="K11" s="22">
        <f>AVERAGE(L11:M11)</f>
        <v>38.5</v>
      </c>
      <c r="L11" s="23">
        <v>45</v>
      </c>
      <c r="M11" s="23">
        <v>32</v>
      </c>
      <c r="N11" s="23">
        <v>50</v>
      </c>
      <c r="O11" s="23">
        <v>32</v>
      </c>
      <c r="P11" s="23">
        <v>43</v>
      </c>
      <c r="Q11" s="21">
        <f>AVERAGE(R11:S11)</f>
        <v>18.2</v>
      </c>
      <c r="R11" s="21">
        <v>22.4</v>
      </c>
      <c r="S11" s="21">
        <v>14</v>
      </c>
      <c r="T11" s="25">
        <v>5</v>
      </c>
      <c r="U11" s="26"/>
      <c r="V11" s="2"/>
      <c r="W11" s="2"/>
    </row>
    <row r="12" ht="18" customHeight="1">
      <c r="A12" s="16"/>
      <c r="B12" s="16"/>
      <c r="C12" s="16"/>
      <c r="D12" s="23">
        <v>270</v>
      </c>
      <c r="E12" s="23">
        <v>5</v>
      </c>
      <c r="F12" s="23">
        <v>2</v>
      </c>
      <c r="G12" s="27"/>
      <c r="H12" s="19"/>
      <c r="I12" s="28"/>
      <c r="J12" s="21">
        <v>13.6</v>
      </c>
      <c r="K12" s="22">
        <f>AVERAGE(L12:M12)</f>
        <v>92</v>
      </c>
      <c r="L12" s="23">
        <v>98</v>
      </c>
      <c r="M12" s="23">
        <v>86</v>
      </c>
      <c r="N12" s="23">
        <v>90</v>
      </c>
      <c r="O12" s="23">
        <v>98</v>
      </c>
      <c r="P12" s="23">
        <v>95</v>
      </c>
      <c r="Q12" s="21">
        <f>AVERAGE(R12:S12)</f>
        <v>9.1</v>
      </c>
      <c r="R12" s="21">
        <v>11</v>
      </c>
      <c r="S12" s="21">
        <v>7.2</v>
      </c>
      <c r="T12" s="25">
        <v>6</v>
      </c>
      <c r="U12" s="26"/>
      <c r="V12" s="2"/>
      <c r="W12" s="2"/>
    </row>
    <row r="13" ht="17.25" customHeight="1">
      <c r="A13" s="16"/>
      <c r="B13" s="16"/>
      <c r="C13" s="16"/>
      <c r="D13" s="23">
        <v>270</v>
      </c>
      <c r="E13" s="23">
        <v>4</v>
      </c>
      <c r="F13" s="23">
        <v>0</v>
      </c>
      <c r="G13" s="27"/>
      <c r="H13" s="19"/>
      <c r="I13" s="28"/>
      <c r="J13" s="21"/>
      <c r="K13" s="22">
        <f>AVERAGE(L13:M13)</f>
        <v>76.5</v>
      </c>
      <c r="L13" s="23">
        <v>98</v>
      </c>
      <c r="M13" s="23">
        <v>55</v>
      </c>
      <c r="N13" s="23">
        <v>72</v>
      </c>
      <c r="O13" s="23">
        <v>60</v>
      </c>
      <c r="P13" s="23">
        <v>93</v>
      </c>
      <c r="Q13" s="21">
        <f>AVERAGE(R13:S13)</f>
        <v>9.699999999999999</v>
      </c>
      <c r="R13" s="21">
        <v>13</v>
      </c>
      <c r="S13" s="21">
        <v>6.4</v>
      </c>
      <c r="T13" s="25">
        <v>7</v>
      </c>
      <c r="U13" s="26"/>
      <c r="V13" s="2"/>
      <c r="W13" s="2"/>
    </row>
    <row r="14" ht="18" customHeight="1">
      <c r="A14" s="16"/>
      <c r="B14" s="16"/>
      <c r="C14" s="16"/>
      <c r="D14" s="23">
        <v>270</v>
      </c>
      <c r="E14" s="23">
        <v>3</v>
      </c>
      <c r="F14" s="23">
        <v>1.2</v>
      </c>
      <c r="G14" s="27"/>
      <c r="H14" s="19"/>
      <c r="I14" s="28"/>
      <c r="J14" s="30">
        <v>1.6</v>
      </c>
      <c r="K14" s="22">
        <f>AVERAGE(L14:M14)</f>
        <v>72.5</v>
      </c>
      <c r="L14" s="23">
        <v>91</v>
      </c>
      <c r="M14" s="23">
        <v>54</v>
      </c>
      <c r="N14" s="23">
        <v>63</v>
      </c>
      <c r="O14" s="23">
        <v>56</v>
      </c>
      <c r="P14" s="23">
        <v>90</v>
      </c>
      <c r="Q14" s="21">
        <f>AVERAGE(R14:S14)</f>
        <v>11</v>
      </c>
      <c r="R14" s="21">
        <v>13.4</v>
      </c>
      <c r="S14" s="21">
        <v>8.6</v>
      </c>
      <c r="T14" s="25">
        <v>8</v>
      </c>
      <c r="U14" s="26"/>
      <c r="V14" s="2"/>
      <c r="W14" s="2"/>
    </row>
    <row r="15" ht="18.75" customHeight="1">
      <c r="A15" s="16"/>
      <c r="B15" s="16"/>
      <c r="C15" s="16"/>
      <c r="D15" s="23">
        <v>270</v>
      </c>
      <c r="E15" s="23">
        <v>5</v>
      </c>
      <c r="F15" s="23">
        <v>1.6</v>
      </c>
      <c r="G15" s="27"/>
      <c r="H15" s="19"/>
      <c r="I15" s="28"/>
      <c r="J15" s="16"/>
      <c r="K15" s="22">
        <f>AVERAGE(L15:M15)</f>
        <v>67.5</v>
      </c>
      <c r="L15" s="23">
        <v>95</v>
      </c>
      <c r="M15" s="23">
        <v>40</v>
      </c>
      <c r="N15" s="23">
        <v>55</v>
      </c>
      <c r="O15" s="23">
        <v>43</v>
      </c>
      <c r="P15" s="23">
        <v>95</v>
      </c>
      <c r="Q15" s="21">
        <f>AVERAGE(R15:S15)</f>
        <v>11.5</v>
      </c>
      <c r="R15" s="21">
        <v>14</v>
      </c>
      <c r="S15" s="21">
        <v>9</v>
      </c>
      <c r="T15" s="25">
        <v>9</v>
      </c>
      <c r="U15" s="26"/>
      <c r="V15" s="2"/>
      <c r="W15" s="2"/>
    </row>
    <row r="16" ht="18" customHeight="1">
      <c r="A16" s="16"/>
      <c r="B16" s="16"/>
      <c r="C16" s="16"/>
      <c r="D16" s="23">
        <v>290</v>
      </c>
      <c r="E16" s="23">
        <v>5</v>
      </c>
      <c r="F16" s="23">
        <v>1.8</v>
      </c>
      <c r="G16" s="21"/>
      <c r="H16" s="28"/>
      <c r="I16" s="28"/>
      <c r="J16" s="16"/>
      <c r="K16" s="22">
        <f>AVERAGE(L16:M16)</f>
        <v>57.5</v>
      </c>
      <c r="L16" s="23">
        <v>85</v>
      </c>
      <c r="M16" s="23">
        <v>30</v>
      </c>
      <c r="N16" s="23">
        <v>43</v>
      </c>
      <c r="O16" s="23">
        <v>35</v>
      </c>
      <c r="P16" s="23">
        <v>80</v>
      </c>
      <c r="Q16" s="21">
        <f>AVERAGE(R16:S16)</f>
        <v>8.4</v>
      </c>
      <c r="R16" s="21">
        <v>14.4</v>
      </c>
      <c r="S16" s="21">
        <v>2.4</v>
      </c>
      <c r="T16" s="25">
        <v>10</v>
      </c>
      <c r="U16" s="26"/>
      <c r="V16" s="2"/>
      <c r="W16" s="2"/>
    </row>
    <row r="17" ht="18.75" customHeight="1">
      <c r="A17" s="16"/>
      <c r="B17" s="16"/>
      <c r="C17" s="16"/>
      <c r="D17" s="23">
        <v>270</v>
      </c>
      <c r="E17" s="23">
        <v>4</v>
      </c>
      <c r="F17" s="23">
        <v>1.5</v>
      </c>
      <c r="G17" s="21"/>
      <c r="H17" s="28"/>
      <c r="I17" s="28"/>
      <c r="J17" s="16"/>
      <c r="K17" s="22">
        <f>AVERAGE(L17:M17)</f>
        <v>62</v>
      </c>
      <c r="L17" s="23">
        <v>95</v>
      </c>
      <c r="M17" s="23">
        <v>29</v>
      </c>
      <c r="N17" s="23">
        <v>42</v>
      </c>
      <c r="O17" s="23">
        <v>31</v>
      </c>
      <c r="P17" s="23">
        <v>94</v>
      </c>
      <c r="Q17" s="21">
        <f>AVERAGE(R17:S17)</f>
        <v>7.8</v>
      </c>
      <c r="R17" s="21">
        <v>14</v>
      </c>
      <c r="S17" s="21">
        <v>1.6</v>
      </c>
      <c r="T17" s="25">
        <v>11</v>
      </c>
      <c r="U17" s="26"/>
      <c r="V17" s="2"/>
      <c r="W17" s="2"/>
    </row>
    <row r="18" ht="17.25" customHeight="1">
      <c r="A18" s="16"/>
      <c r="B18" s="16"/>
      <c r="C18" s="16"/>
      <c r="D18" s="23">
        <v>270</v>
      </c>
      <c r="E18" s="23">
        <v>4</v>
      </c>
      <c r="F18" s="23">
        <v>1.2</v>
      </c>
      <c r="G18" s="21"/>
      <c r="H18" s="28"/>
      <c r="I18" s="28"/>
      <c r="J18" s="21"/>
      <c r="K18" s="22">
        <f>AVERAGE(L18:M18)</f>
        <v>56.5</v>
      </c>
      <c r="L18" s="23">
        <v>95</v>
      </c>
      <c r="M18" s="23">
        <v>18</v>
      </c>
      <c r="N18" s="23">
        <v>37</v>
      </c>
      <c r="O18" s="23">
        <v>20</v>
      </c>
      <c r="P18" s="23">
        <v>95</v>
      </c>
      <c r="Q18" s="21">
        <f>AVERAGE(R18:S18)</f>
        <v>7</v>
      </c>
      <c r="R18" s="21">
        <v>14.6</v>
      </c>
      <c r="S18" s="21">
        <v>-0.6</v>
      </c>
      <c r="T18" s="25">
        <v>12</v>
      </c>
      <c r="U18" s="26"/>
      <c r="V18" s="2"/>
      <c r="W18" s="2"/>
    </row>
    <row r="19" ht="19.5" customHeight="1">
      <c r="A19" s="16"/>
      <c r="B19" s="16"/>
      <c r="C19" s="16"/>
      <c r="D19" s="23">
        <v>290</v>
      </c>
      <c r="E19" s="23">
        <v>3</v>
      </c>
      <c r="F19" s="23">
        <v>1.4</v>
      </c>
      <c r="G19" s="21"/>
      <c r="H19" s="28"/>
      <c r="I19" s="28"/>
      <c r="J19" s="21"/>
      <c r="K19" s="22">
        <f>AVERAGE(L19:M19)</f>
        <v>55.5</v>
      </c>
      <c r="L19" s="23">
        <v>93</v>
      </c>
      <c r="M19" s="23">
        <v>18</v>
      </c>
      <c r="N19" s="23">
        <v>40</v>
      </c>
      <c r="O19" s="23">
        <v>20</v>
      </c>
      <c r="P19" s="23">
        <v>88</v>
      </c>
      <c r="Q19" s="21">
        <f>AVERAGE(R19:S19)</f>
        <v>7.6</v>
      </c>
      <c r="R19" s="21">
        <v>16.4</v>
      </c>
      <c r="S19" s="21">
        <v>-1.2</v>
      </c>
      <c r="T19" s="25">
        <v>13</v>
      </c>
      <c r="U19" s="26"/>
      <c r="V19" s="2"/>
      <c r="W19" s="2"/>
    </row>
    <row r="20" ht="18.75" customHeight="1">
      <c r="A20" s="16"/>
      <c r="B20" s="16"/>
      <c r="C20" s="16"/>
      <c r="D20" s="23">
        <v>270</v>
      </c>
      <c r="E20" s="23">
        <v>4</v>
      </c>
      <c r="F20" s="23">
        <v>1.5</v>
      </c>
      <c r="G20" s="21"/>
      <c r="H20" s="28"/>
      <c r="I20" s="28"/>
      <c r="J20" s="21"/>
      <c r="K20" s="22">
        <f>AVERAGE(L20:M20)</f>
        <v>46</v>
      </c>
      <c r="L20" s="23">
        <v>75</v>
      </c>
      <c r="M20" s="23">
        <v>17</v>
      </c>
      <c r="N20" s="23">
        <v>33</v>
      </c>
      <c r="O20" s="23">
        <v>19</v>
      </c>
      <c r="P20" s="23">
        <v>75</v>
      </c>
      <c r="Q20" s="21">
        <f>AVERAGE(R20:S20)</f>
        <v>7.7</v>
      </c>
      <c r="R20" s="21">
        <v>16.8</v>
      </c>
      <c r="S20" s="21">
        <v>-1.4</v>
      </c>
      <c r="T20" s="25">
        <v>14</v>
      </c>
      <c r="U20" s="26"/>
      <c r="V20" s="2"/>
      <c r="W20" s="2"/>
    </row>
    <row r="21" ht="17.25" customHeight="1">
      <c r="A21" s="16"/>
      <c r="B21" s="16"/>
      <c r="C21" s="16"/>
      <c r="D21" s="23">
        <v>330</v>
      </c>
      <c r="E21" s="23">
        <v>5</v>
      </c>
      <c r="F21" s="23">
        <v>3.2</v>
      </c>
      <c r="G21" s="21"/>
      <c r="H21" s="28"/>
      <c r="I21" s="28"/>
      <c r="J21" s="21"/>
      <c r="K21" s="22">
        <f>AVERAGE(L21:M21)</f>
        <v>46</v>
      </c>
      <c r="L21" s="23">
        <v>70</v>
      </c>
      <c r="M21" s="23">
        <v>22</v>
      </c>
      <c r="N21" s="23">
        <v>30</v>
      </c>
      <c r="O21" s="23">
        <v>25</v>
      </c>
      <c r="P21" s="23">
        <v>68</v>
      </c>
      <c r="Q21" s="21">
        <f>AVERAGE(R21:S21)</f>
        <v>11.5</v>
      </c>
      <c r="R21" s="21">
        <v>17</v>
      </c>
      <c r="S21" s="21">
        <v>6</v>
      </c>
      <c r="T21" s="25">
        <v>15</v>
      </c>
      <c r="U21" s="26"/>
      <c r="V21" s="2"/>
      <c r="W21" s="2"/>
    </row>
    <row r="22" ht="17.25" customHeight="1">
      <c r="A22" s="16"/>
      <c r="B22" s="16"/>
      <c r="C22" s="16"/>
      <c r="D22" s="23">
        <v>270</v>
      </c>
      <c r="E22" s="23">
        <v>5</v>
      </c>
      <c r="F22" s="23">
        <v>0.4</v>
      </c>
      <c r="G22" s="21"/>
      <c r="H22" s="28"/>
      <c r="I22" s="28"/>
      <c r="J22" s="21"/>
      <c r="K22" s="22">
        <f>AVERAGE(L22:M22)</f>
        <v>83</v>
      </c>
      <c r="L22" s="23">
        <v>91</v>
      </c>
      <c r="M22" s="23">
        <v>75</v>
      </c>
      <c r="N22" s="23">
        <v>85</v>
      </c>
      <c r="O22" s="23">
        <v>91</v>
      </c>
      <c r="P22" s="23">
        <v>75</v>
      </c>
      <c r="Q22" s="21">
        <f>AVERAGE(R22:S22)</f>
        <v>10</v>
      </c>
      <c r="R22" s="21">
        <v>11</v>
      </c>
      <c r="S22" s="21">
        <v>9</v>
      </c>
      <c r="T22" s="25">
        <v>16</v>
      </c>
      <c r="U22" s="26"/>
      <c r="V22" s="2"/>
      <c r="W22" s="2"/>
    </row>
    <row r="23" ht="18" customHeight="1">
      <c r="A23" s="16"/>
      <c r="B23" s="16"/>
      <c r="C23" s="16"/>
      <c r="D23" s="23">
        <v>300</v>
      </c>
      <c r="E23" s="23">
        <v>3</v>
      </c>
      <c r="F23" s="23">
        <v>2.3</v>
      </c>
      <c r="G23" s="21"/>
      <c r="H23" s="28"/>
      <c r="I23" s="28"/>
      <c r="J23" s="21">
        <v>2.2</v>
      </c>
      <c r="K23" s="22">
        <f>AVERAGE(L23:M23)</f>
        <v>65.5</v>
      </c>
      <c r="L23" s="23">
        <v>96</v>
      </c>
      <c r="M23" s="23">
        <v>35</v>
      </c>
      <c r="N23" s="23">
        <v>64</v>
      </c>
      <c r="O23" s="23">
        <v>40</v>
      </c>
      <c r="P23" s="23">
        <v>90</v>
      </c>
      <c r="Q23" s="21">
        <f>AVERAGE(R23:S23)</f>
        <v>8.800000000000001</v>
      </c>
      <c r="R23" s="21">
        <v>15</v>
      </c>
      <c r="S23" s="21">
        <v>2.6</v>
      </c>
      <c r="T23" s="25">
        <v>17</v>
      </c>
      <c r="U23" s="26"/>
      <c r="V23" s="2"/>
      <c r="W23" s="2"/>
    </row>
    <row r="24" ht="18" customHeight="1">
      <c r="A24" s="16"/>
      <c r="B24" s="16"/>
      <c r="C24" s="16"/>
      <c r="D24" s="23">
        <v>360</v>
      </c>
      <c r="E24" s="23">
        <v>3</v>
      </c>
      <c r="F24" s="23">
        <v>1.5</v>
      </c>
      <c r="G24" s="21"/>
      <c r="H24" s="28"/>
      <c r="I24" s="28"/>
      <c r="J24" s="28"/>
      <c r="K24" s="22">
        <f>AVERAGE(L24:M24)</f>
        <v>57.5</v>
      </c>
      <c r="L24" s="23">
        <v>85</v>
      </c>
      <c r="M24" s="23">
        <v>30</v>
      </c>
      <c r="N24" s="23">
        <v>50</v>
      </c>
      <c r="O24" s="23">
        <v>33</v>
      </c>
      <c r="P24" s="23">
        <v>84</v>
      </c>
      <c r="Q24" s="21">
        <f>AVERAGE(R24:S24)</f>
        <v>8.9</v>
      </c>
      <c r="R24" s="21">
        <v>16</v>
      </c>
      <c r="S24" s="21">
        <v>1.8</v>
      </c>
      <c r="T24" s="25">
        <v>18</v>
      </c>
      <c r="U24" s="26"/>
      <c r="V24" s="2"/>
      <c r="W24" s="2"/>
    </row>
    <row r="25" ht="19.5" customHeight="1">
      <c r="A25" s="16"/>
      <c r="B25" s="16"/>
      <c r="C25" s="16"/>
      <c r="D25" s="23">
        <v>300</v>
      </c>
      <c r="E25" s="23">
        <v>4</v>
      </c>
      <c r="F25" s="23">
        <v>1.4</v>
      </c>
      <c r="G25" s="21"/>
      <c r="H25" s="28"/>
      <c r="I25" s="28"/>
      <c r="J25" s="28"/>
      <c r="K25" s="22">
        <f>AVERAGE(L25:M25)</f>
        <v>62</v>
      </c>
      <c r="L25" s="23">
        <v>92</v>
      </c>
      <c r="M25" s="23">
        <v>32</v>
      </c>
      <c r="N25" s="23">
        <v>46</v>
      </c>
      <c r="O25" s="23">
        <v>32</v>
      </c>
      <c r="P25" s="23">
        <v>92</v>
      </c>
      <c r="Q25" s="21">
        <f>AVERAGE(R25:S25)</f>
        <v>10.3</v>
      </c>
      <c r="R25" s="21">
        <v>16.4</v>
      </c>
      <c r="S25" s="21">
        <v>4.2</v>
      </c>
      <c r="T25" s="25">
        <v>19</v>
      </c>
      <c r="U25" s="26"/>
      <c r="V25" s="2"/>
      <c r="W25" s="2"/>
    </row>
    <row r="26" ht="18.75" customHeight="1">
      <c r="A26" s="16"/>
      <c r="B26" s="16"/>
      <c r="C26" s="16"/>
      <c r="D26" s="23">
        <v>270</v>
      </c>
      <c r="E26" s="23">
        <v>5</v>
      </c>
      <c r="F26" s="23">
        <v>2</v>
      </c>
      <c r="G26" s="21"/>
      <c r="H26" s="28"/>
      <c r="I26" s="28"/>
      <c r="J26" t="s" s="31">
        <v>22</v>
      </c>
      <c r="K26" s="22">
        <f>AVERAGE(L26:M26)</f>
        <v>64</v>
      </c>
      <c r="L26" s="23">
        <v>93</v>
      </c>
      <c r="M26" s="23">
        <v>35</v>
      </c>
      <c r="N26" s="23">
        <v>49</v>
      </c>
      <c r="O26" s="23">
        <v>35</v>
      </c>
      <c r="P26" s="23">
        <v>90</v>
      </c>
      <c r="Q26" s="21">
        <f>AVERAGE(R26:S26)</f>
        <v>10.4</v>
      </c>
      <c r="R26" s="21">
        <v>17</v>
      </c>
      <c r="S26" s="21">
        <v>3.8</v>
      </c>
      <c r="T26" s="25">
        <v>20</v>
      </c>
      <c r="U26" s="26"/>
      <c r="V26" s="2"/>
      <c r="W26" s="2"/>
    </row>
    <row r="27" ht="18.75" customHeight="1">
      <c r="A27" s="16"/>
      <c r="B27" s="16"/>
      <c r="C27" s="16"/>
      <c r="D27" s="23">
        <v>290</v>
      </c>
      <c r="E27" s="23">
        <v>4</v>
      </c>
      <c r="F27" s="23">
        <v>1.5</v>
      </c>
      <c r="G27" s="21"/>
      <c r="H27" s="28"/>
      <c r="I27" s="28"/>
      <c r="J27" s="28"/>
      <c r="K27" s="22">
        <f>AVERAGE(L27:M27)</f>
        <v>63.5</v>
      </c>
      <c r="L27" s="23">
        <v>95</v>
      </c>
      <c r="M27" s="23">
        <v>32</v>
      </c>
      <c r="N27" s="23">
        <v>52</v>
      </c>
      <c r="O27" s="23">
        <v>34</v>
      </c>
      <c r="P27" s="23">
        <v>95</v>
      </c>
      <c r="Q27" s="21">
        <f>AVERAGE(R27:S27)</f>
        <v>9.9</v>
      </c>
      <c r="R27" s="21">
        <v>16</v>
      </c>
      <c r="S27" s="21">
        <v>3.8</v>
      </c>
      <c r="T27" s="25">
        <v>21</v>
      </c>
      <c r="U27" s="26"/>
      <c r="V27" s="2"/>
      <c r="W27" s="2"/>
    </row>
    <row r="28" ht="18" customHeight="1">
      <c r="A28" s="16"/>
      <c r="B28" s="16"/>
      <c r="C28" s="16"/>
      <c r="D28" s="23">
        <v>90</v>
      </c>
      <c r="E28" s="23">
        <v>3</v>
      </c>
      <c r="F28" s="23">
        <v>1.2</v>
      </c>
      <c r="G28" s="21"/>
      <c r="H28" s="28"/>
      <c r="I28" s="28"/>
      <c r="J28" s="28"/>
      <c r="K28" s="22">
        <f>AVERAGE(L28:M28)</f>
        <v>63.5</v>
      </c>
      <c r="L28" s="23">
        <v>92</v>
      </c>
      <c r="M28" s="23">
        <v>35</v>
      </c>
      <c r="N28" s="23">
        <v>48</v>
      </c>
      <c r="O28" s="23">
        <v>35</v>
      </c>
      <c r="P28" s="23">
        <v>92</v>
      </c>
      <c r="Q28" s="21">
        <f>AVERAGE(R28:S28)</f>
        <v>10</v>
      </c>
      <c r="R28" s="21">
        <v>15</v>
      </c>
      <c r="S28" s="21">
        <v>5</v>
      </c>
      <c r="T28" s="25">
        <v>22</v>
      </c>
      <c r="U28" s="26"/>
      <c r="V28" s="2"/>
      <c r="W28" s="2"/>
    </row>
    <row r="29" ht="18.75" customHeight="1">
      <c r="A29" s="16"/>
      <c r="B29" s="16"/>
      <c r="C29" s="16"/>
      <c r="D29" s="23">
        <v>270</v>
      </c>
      <c r="E29" s="23">
        <v>3</v>
      </c>
      <c r="F29" s="23">
        <v>2</v>
      </c>
      <c r="G29" s="21"/>
      <c r="H29" s="28"/>
      <c r="I29" s="28"/>
      <c r="J29" s="28"/>
      <c r="K29" s="22">
        <f>AVERAGE(L29:M29)</f>
        <v>62.5</v>
      </c>
      <c r="L29" s="23">
        <v>92</v>
      </c>
      <c r="M29" s="23">
        <v>33</v>
      </c>
      <c r="N29" s="23">
        <v>46</v>
      </c>
      <c r="O29" s="23">
        <v>35</v>
      </c>
      <c r="P29" s="23">
        <v>92</v>
      </c>
      <c r="Q29" s="21">
        <f>AVERAGE(R29:S29)</f>
        <v>7.5</v>
      </c>
      <c r="R29" s="21">
        <v>14</v>
      </c>
      <c r="S29" s="21">
        <v>1</v>
      </c>
      <c r="T29" s="25">
        <v>23</v>
      </c>
      <c r="U29" s="26"/>
      <c r="V29" s="2"/>
      <c r="W29" s="2"/>
    </row>
    <row r="30" ht="18.75" customHeight="1">
      <c r="A30" s="16"/>
      <c r="B30" s="16"/>
      <c r="C30" s="16"/>
      <c r="D30" s="23">
        <v>90</v>
      </c>
      <c r="E30" s="23">
        <v>3</v>
      </c>
      <c r="F30" s="23">
        <v>1.4</v>
      </c>
      <c r="G30" s="21"/>
      <c r="H30" s="28"/>
      <c r="I30" s="28"/>
      <c r="J30" s="21"/>
      <c r="K30" s="22">
        <f>AVERAGE(L30:M30)</f>
        <v>54</v>
      </c>
      <c r="L30" s="23">
        <v>70</v>
      </c>
      <c r="M30" s="23">
        <v>38</v>
      </c>
      <c r="N30" s="23">
        <v>48</v>
      </c>
      <c r="O30" s="23">
        <v>42</v>
      </c>
      <c r="P30" s="23">
        <v>70</v>
      </c>
      <c r="Q30" s="21">
        <f>AVERAGE(R30:S30)</f>
        <v>8</v>
      </c>
      <c r="R30" s="21">
        <v>12</v>
      </c>
      <c r="S30" s="21">
        <v>4</v>
      </c>
      <c r="T30" s="25">
        <v>24</v>
      </c>
      <c r="U30" s="26"/>
      <c r="V30" s="2"/>
      <c r="W30" s="2"/>
    </row>
    <row r="31" ht="18" customHeight="1">
      <c r="A31" s="16"/>
      <c r="B31" s="16"/>
      <c r="C31" s="16"/>
      <c r="D31" s="23">
        <v>270</v>
      </c>
      <c r="E31" s="23">
        <v>5</v>
      </c>
      <c r="F31" s="23">
        <v>1.2</v>
      </c>
      <c r="G31" s="21"/>
      <c r="H31" s="28"/>
      <c r="I31" s="28"/>
      <c r="J31" s="21"/>
      <c r="K31" s="22">
        <f>AVERAGE(L31:M31)</f>
        <v>63</v>
      </c>
      <c r="L31" s="23">
        <v>89</v>
      </c>
      <c r="M31" s="23">
        <v>37</v>
      </c>
      <c r="N31" s="23">
        <v>51</v>
      </c>
      <c r="O31" s="23">
        <v>40</v>
      </c>
      <c r="P31" s="23">
        <v>89</v>
      </c>
      <c r="Q31" s="21">
        <f>AVERAGE(R31:S31)</f>
        <v>7.8</v>
      </c>
      <c r="R31" s="21">
        <v>13</v>
      </c>
      <c r="S31" s="21">
        <v>2.6</v>
      </c>
      <c r="T31" s="25">
        <v>25</v>
      </c>
      <c r="U31" s="26"/>
      <c r="V31" s="2"/>
      <c r="W31" s="2"/>
    </row>
    <row r="32" ht="18.75" customHeight="1">
      <c r="A32" s="16"/>
      <c r="B32" s="16"/>
      <c r="C32" s="16"/>
      <c r="D32" s="23">
        <v>270</v>
      </c>
      <c r="E32" s="23">
        <v>4</v>
      </c>
      <c r="F32" s="23">
        <v>1</v>
      </c>
      <c r="G32" s="21"/>
      <c r="H32" s="28"/>
      <c r="I32" s="28"/>
      <c r="J32" s="21">
        <v>0.2</v>
      </c>
      <c r="K32" s="22">
        <f>K33</f>
        <v>58</v>
      </c>
      <c r="L32" s="23">
        <v>96</v>
      </c>
      <c r="M32" s="23">
        <v>39</v>
      </c>
      <c r="N32" s="23">
        <v>56</v>
      </c>
      <c r="O32" s="23">
        <v>40</v>
      </c>
      <c r="P32" s="23">
        <v>96</v>
      </c>
      <c r="Q32" s="21">
        <f>AVERAGE(R32:S32)</f>
        <v>9.699999999999999</v>
      </c>
      <c r="R32" s="21">
        <v>15</v>
      </c>
      <c r="S32" s="21">
        <v>4.4</v>
      </c>
      <c r="T32" s="25">
        <v>26</v>
      </c>
      <c r="U32" s="26"/>
      <c r="V32" s="2"/>
      <c r="W32" s="2"/>
    </row>
    <row r="33" ht="17.25" customHeight="1">
      <c r="A33" s="32"/>
      <c r="B33" s="33"/>
      <c r="C33" s="34"/>
      <c r="D33" s="23">
        <v>240</v>
      </c>
      <c r="E33" s="23">
        <v>5</v>
      </c>
      <c r="F33" s="28"/>
      <c r="G33" s="21"/>
      <c r="H33" s="28"/>
      <c r="I33" s="28"/>
      <c r="J33" s="21"/>
      <c r="K33" s="22">
        <f>AVERAGE(L33:M33)</f>
        <v>58</v>
      </c>
      <c r="L33" s="23">
        <v>87</v>
      </c>
      <c r="M33" s="23">
        <v>29</v>
      </c>
      <c r="N33" s="28"/>
      <c r="O33" s="23">
        <v>30</v>
      </c>
      <c r="P33" s="23">
        <v>87</v>
      </c>
      <c r="Q33" s="21">
        <f>AVERAGE(R33:S33)</f>
        <v>9.199999999999999</v>
      </c>
      <c r="R33" s="21">
        <v>15.4</v>
      </c>
      <c r="S33" s="21">
        <v>3</v>
      </c>
      <c r="T33" s="25">
        <v>27</v>
      </c>
      <c r="U33" s="26"/>
      <c r="V33" s="2"/>
      <c r="W33" s="2"/>
    </row>
    <row r="34" ht="17.25" customHeight="1">
      <c r="A34" s="32"/>
      <c r="B34" s="33"/>
      <c r="C34" s="34"/>
      <c r="D34" s="28"/>
      <c r="E34" s="28"/>
      <c r="F34" s="28"/>
      <c r="G34" s="21"/>
      <c r="H34" s="28"/>
      <c r="I34" s="28"/>
      <c r="J34" s="21"/>
      <c r="K34" s="22">
        <f>AVERAGE(L34:M34)</f>
      </c>
      <c r="L34" s="28"/>
      <c r="M34" s="28"/>
      <c r="N34" s="28"/>
      <c r="O34" s="28"/>
      <c r="P34" s="28"/>
      <c r="Q34" s="21">
        <f>AVERAGE(R34:S34)</f>
      </c>
      <c r="R34" s="21"/>
      <c r="S34" s="21"/>
      <c r="T34" s="25">
        <v>28</v>
      </c>
      <c r="U34" s="26"/>
      <c r="V34" s="2"/>
      <c r="W34" s="2"/>
    </row>
    <row r="35" ht="17.25" customHeight="1">
      <c r="A35" s="32"/>
      <c r="B35" s="33"/>
      <c r="C35" s="34"/>
      <c r="D35" s="28"/>
      <c r="E35" s="28"/>
      <c r="F35" s="28"/>
      <c r="G35" s="21"/>
      <c r="H35" s="28"/>
      <c r="I35" s="28"/>
      <c r="J35" s="21"/>
      <c r="K35" s="22">
        <f>AVERAGE(L35:M35)</f>
      </c>
      <c r="L35" s="28"/>
      <c r="M35" s="28"/>
      <c r="N35" s="28"/>
      <c r="O35" s="28"/>
      <c r="P35" s="28"/>
      <c r="Q35" s="21">
        <f>AVERAGE(R35:S35)</f>
      </c>
      <c r="R35" s="21"/>
      <c r="S35" s="21"/>
      <c r="T35" s="25">
        <v>29</v>
      </c>
      <c r="U35" s="26"/>
      <c r="V35" s="2"/>
      <c r="W35" s="2"/>
    </row>
    <row r="36" ht="17.25" customHeight="1">
      <c r="A36" s="35"/>
      <c r="B36" s="36"/>
      <c r="C36" s="37"/>
      <c r="D36" s="28"/>
      <c r="E36" s="28"/>
      <c r="F36" s="28"/>
      <c r="G36" s="21"/>
      <c r="H36" s="28"/>
      <c r="I36" s="28"/>
      <c r="J36" s="21"/>
      <c r="K36" s="22">
        <f>AVERAGE(L36:M36)</f>
      </c>
      <c r="L36" s="28"/>
      <c r="M36" s="28"/>
      <c r="N36" s="28"/>
      <c r="O36" s="28"/>
      <c r="P36" s="28"/>
      <c r="Q36" s="21">
        <f>AVERAGE(R36:S36)</f>
      </c>
      <c r="R36" s="21"/>
      <c r="S36" s="21"/>
      <c r="T36" s="38">
        <v>30</v>
      </c>
      <c r="U36" s="26"/>
      <c r="V36" s="2"/>
      <c r="W36" s="2"/>
    </row>
    <row r="37" ht="19.5" customHeight="1">
      <c r="A37" s="39"/>
      <c r="B37" s="40"/>
      <c r="C37" s="40"/>
      <c r="D37" t="s" s="31">
        <v>23</v>
      </c>
      <c r="E37" t="s" s="31">
        <v>23</v>
      </c>
      <c r="F37" t="s" s="31">
        <v>23</v>
      </c>
      <c r="G37" s="27"/>
      <c r="H37" s="19"/>
      <c r="I37" t="s" s="31">
        <v>23</v>
      </c>
      <c r="J37" s="21">
        <f>SUM(J6:J36)</f>
        <v>24.1</v>
      </c>
      <c r="K37" t="s" s="31">
        <v>23</v>
      </c>
      <c r="L37" t="s" s="31">
        <v>23</v>
      </c>
      <c r="M37" t="s" s="31">
        <v>23</v>
      </c>
      <c r="N37" t="s" s="31">
        <v>23</v>
      </c>
      <c r="O37" t="s" s="31">
        <v>23</v>
      </c>
      <c r="P37" t="s" s="31">
        <v>23</v>
      </c>
      <c r="Q37" t="s" s="31">
        <v>23</v>
      </c>
      <c r="R37" t="s" s="31">
        <v>23</v>
      </c>
      <c r="S37" t="s" s="31">
        <v>23</v>
      </c>
      <c r="T37" t="s" s="41">
        <v>24</v>
      </c>
      <c r="U37" s="26"/>
      <c r="V37" s="2"/>
      <c r="W37" s="42"/>
    </row>
    <row r="38" ht="18" customHeight="1">
      <c r="A38" s="43"/>
      <c r="B38" s="44"/>
      <c r="C38" s="44"/>
      <c r="D38" s="45">
        <v>0</v>
      </c>
      <c r="E38" s="45">
        <v>0</v>
      </c>
      <c r="F38" s="46">
        <f>AVERAGE(F7:F36)</f>
        <v>1.915384615384615</v>
      </c>
      <c r="G38" s="46">
        <f>AVERAGE(G7:G36)</f>
      </c>
      <c r="H38" s="46">
        <f>AVERAGE(H7:H36)</f>
      </c>
      <c r="I38" s="46">
        <f>AVERAGE(I7:I36)</f>
      </c>
      <c r="J38" s="46">
        <f>AVERAGE(J7:J36)</f>
        <v>4.82</v>
      </c>
      <c r="K38" s="46">
        <f>AVERAGE(K7:K36)</f>
      </c>
      <c r="L38" s="46">
        <f>AVERAGE(L7:L36)</f>
        <v>85.4074074074074</v>
      </c>
      <c r="M38" s="46">
        <f>AVERAGE(M7:M36)</f>
        <v>34.48148148148148</v>
      </c>
      <c r="N38" s="46">
        <f>AVERAGE(N7:N36)</f>
        <v>49.03846153846154</v>
      </c>
      <c r="O38" s="46">
        <f>AVERAGE(O7:O36)</f>
        <v>37.55555555555556</v>
      </c>
      <c r="P38" s="46">
        <f>AVERAGE(P7:P36)</f>
        <v>83.29629629629629</v>
      </c>
      <c r="Q38" s="46">
        <f>AVERAGE(Q7:Q36)</f>
      </c>
      <c r="R38" s="46">
        <f>AVERAGE(R7:R36)</f>
        <v>16.55555555555556</v>
      </c>
      <c r="S38" s="46">
        <f>AVERAGE(S7:S36)</f>
        <v>4.844444444444444</v>
      </c>
      <c r="T38" t="s" s="47">
        <v>25</v>
      </c>
      <c r="U38" s="48"/>
      <c r="V38" s="49"/>
      <c r="W38" s="42"/>
    </row>
    <row r="39" ht="18" customHeight="1">
      <c r="A39" s="50"/>
      <c r="B39" s="51"/>
      <c r="C39" s="51"/>
      <c r="D39" s="52">
        <v>240</v>
      </c>
      <c r="E39" s="52">
        <v>10</v>
      </c>
      <c r="F39" s="53"/>
      <c r="G39" s="53"/>
      <c r="H39" s="53"/>
      <c r="I39" s="53"/>
      <c r="J39" s="53"/>
      <c r="K39" s="53"/>
      <c r="L39" s="54">
        <f>MAX(L7:L36)</f>
        <v>98</v>
      </c>
      <c r="M39" s="54">
        <f>MIN(M7:M36)</f>
        <v>17</v>
      </c>
      <c r="N39" s="54"/>
      <c r="O39" s="54"/>
      <c r="P39" s="54"/>
      <c r="Q39" s="54"/>
      <c r="R39" s="54">
        <f>MAX(R7:R36)</f>
        <v>28</v>
      </c>
      <c r="S39" s="54">
        <f>MIN(S7:S36)</f>
        <v>-1.4</v>
      </c>
      <c r="T39" s="55"/>
      <c r="U39" s="56"/>
      <c r="V39" s="57"/>
      <c r="W39" s="58"/>
    </row>
    <row r="40" ht="23.25" customHeight="1" hidden="1">
      <c r="A40" s="59"/>
      <c r="B40" s="59"/>
      <c r="C40" s="60"/>
      <c r="D40" t="s" s="61">
        <v>26</v>
      </c>
      <c r="E40" s="62"/>
      <c r="F40" s="62"/>
      <c r="G40" s="62"/>
      <c r="H40" s="63"/>
      <c r="I40" t="s" s="61">
        <v>27</v>
      </c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4"/>
      <c r="U40" s="65"/>
      <c r="V40" s="65"/>
      <c r="W40" s="42"/>
    </row>
    <row r="41" ht="23.25" customHeight="1">
      <c r="A41" s="59"/>
      <c r="B41" s="59"/>
      <c r="C41" s="59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59"/>
      <c r="U41" s="65"/>
      <c r="V41" s="65"/>
      <c r="W41" s="42"/>
    </row>
    <row r="42" ht="23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42"/>
    </row>
    <row r="43" ht="23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42"/>
    </row>
  </sheetData>
  <mergeCells count="47">
    <mergeCell ref="A38:C38"/>
    <mergeCell ref="A37:C37"/>
    <mergeCell ref="A31:C31"/>
    <mergeCell ref="A32:C32"/>
    <mergeCell ref="A33:C33"/>
    <mergeCell ref="A34:C34"/>
    <mergeCell ref="A35:C35"/>
    <mergeCell ref="A36:C36"/>
    <mergeCell ref="A29:C29"/>
    <mergeCell ref="A30:C30"/>
    <mergeCell ref="A23:C23"/>
    <mergeCell ref="A24:C24"/>
    <mergeCell ref="A25:C25"/>
    <mergeCell ref="A26:C26"/>
    <mergeCell ref="A15:C15"/>
    <mergeCell ref="A16:C16"/>
    <mergeCell ref="A17:C17"/>
    <mergeCell ref="A18:C18"/>
    <mergeCell ref="A27:C27"/>
    <mergeCell ref="A28:C28"/>
    <mergeCell ref="A21:C21"/>
    <mergeCell ref="A22:C22"/>
    <mergeCell ref="A19:C19"/>
    <mergeCell ref="A20:C20"/>
    <mergeCell ref="D2:G2"/>
    <mergeCell ref="H2:N2"/>
    <mergeCell ref="J4:J6"/>
    <mergeCell ref="K4:M5"/>
    <mergeCell ref="H4:H6"/>
    <mergeCell ref="I4:I6"/>
    <mergeCell ref="N4:P5"/>
    <mergeCell ref="A4:C6"/>
    <mergeCell ref="D4:E4"/>
    <mergeCell ref="F4:F6"/>
    <mergeCell ref="G4:G6"/>
    <mergeCell ref="T4:T6"/>
    <mergeCell ref="D5:D6"/>
    <mergeCell ref="E5:E6"/>
    <mergeCell ref="Q4:S5"/>
    <mergeCell ref="A11:C11"/>
    <mergeCell ref="A12:C12"/>
    <mergeCell ref="A13:C13"/>
    <mergeCell ref="A14:C14"/>
    <mergeCell ref="A7:C7"/>
    <mergeCell ref="A8:C8"/>
    <mergeCell ref="A9:C9"/>
    <mergeCell ref="A10:C10"/>
  </mergeCells>
  <pageMargins left="0.748031" right="0.74803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Q14"/>
  <sheetViews>
    <sheetView workbookViewId="0" showGridLines="0" defaultGridColor="1"/>
  </sheetViews>
  <sheetFormatPr defaultColWidth="8.83333" defaultRowHeight="12.75" customHeight="1" outlineLevelRow="0" outlineLevelCol="0"/>
  <cols>
    <col min="1" max="1" width="4.5" style="67" customWidth="1"/>
    <col min="2" max="2" width="10.8516" style="67" customWidth="1"/>
    <col min="3" max="4" width="9.17188" style="67" customWidth="1"/>
    <col min="5" max="5" width="12.8516" style="67" customWidth="1"/>
    <col min="6" max="6" width="1.35156" style="67" customWidth="1"/>
    <col min="7" max="7" width="9.35156" style="67" customWidth="1"/>
    <col min="8" max="8" width="8.67188" style="67" customWidth="1"/>
    <col min="9" max="10" width="9.17188" style="67" customWidth="1"/>
    <col min="11" max="11" width="11.3516" style="67" customWidth="1"/>
    <col min="12" max="12" width="8" style="67" customWidth="1"/>
    <col min="13" max="13" width="8.85156" style="67" customWidth="1"/>
    <col min="14" max="14" width="9.5" style="67" customWidth="1"/>
    <col min="15" max="17" width="8.85156" style="67" customWidth="1"/>
    <col min="18" max="256" width="8.85156" style="67" customWidth="1"/>
  </cols>
  <sheetData>
    <row r="1" ht="45.75" customHeight="1">
      <c r="A1" s="2"/>
      <c r="B1" s="68"/>
      <c r="C1" s="68"/>
      <c r="D1" s="68"/>
      <c r="E1" s="68"/>
      <c r="F1" s="68"/>
      <c r="G1" s="68"/>
      <c r="H1" s="69"/>
      <c r="I1" s="69"/>
      <c r="J1" s="69"/>
      <c r="K1" s="69"/>
      <c r="L1" s="70"/>
      <c r="M1" s="70"/>
      <c r="N1" s="70"/>
      <c r="O1" s="70"/>
      <c r="P1" s="70"/>
      <c r="Q1" s="70"/>
    </row>
    <row r="2" ht="37.5" customHeight="1">
      <c r="A2" s="71"/>
      <c r="B2" t="s" s="72">
        <v>28</v>
      </c>
      <c r="C2" s="73"/>
      <c r="D2" s="73"/>
      <c r="E2" s="73"/>
      <c r="F2" s="73"/>
      <c r="G2" s="73"/>
      <c r="H2" s="73"/>
      <c r="I2" s="73"/>
      <c r="J2" s="73"/>
      <c r="K2" s="74"/>
      <c r="L2" s="26"/>
      <c r="M2" s="2"/>
      <c r="N2" s="2"/>
      <c r="O2" s="75"/>
      <c r="P2" s="75"/>
      <c r="Q2" s="75"/>
    </row>
    <row r="3" ht="23.25" customHeight="1">
      <c r="A3" s="76"/>
      <c r="B3" t="s" s="77">
        <v>29</v>
      </c>
      <c r="C3" s="78"/>
      <c r="D3" t="s" s="79">
        <v>30</v>
      </c>
      <c r="E3" s="80"/>
      <c r="F3" s="81"/>
      <c r="G3" t="s" s="82">
        <v>31</v>
      </c>
      <c r="H3" s="83"/>
      <c r="I3" t="s" s="79">
        <v>32</v>
      </c>
      <c r="J3" s="84"/>
      <c r="K3" s="85"/>
      <c r="L3" s="26"/>
      <c r="M3" s="2"/>
      <c r="N3" s="2"/>
      <c r="O3" s="75"/>
      <c r="P3" s="75"/>
      <c r="Q3" s="75"/>
    </row>
    <row r="4" ht="20.25" customHeight="1">
      <c r="A4" s="76"/>
      <c r="B4" t="s" s="86">
        <v>29</v>
      </c>
      <c r="C4" s="87"/>
      <c r="D4" t="s" s="88">
        <v>33</v>
      </c>
      <c r="E4" s="89"/>
      <c r="F4" s="90"/>
      <c r="G4" t="s" s="91">
        <v>34</v>
      </c>
      <c r="H4" s="92"/>
      <c r="I4" t="s" s="88">
        <v>35</v>
      </c>
      <c r="J4" s="93"/>
      <c r="K4" s="94"/>
      <c r="L4" s="26"/>
      <c r="M4" s="2"/>
      <c r="N4" s="2"/>
      <c r="O4" s="75"/>
      <c r="P4" s="75"/>
      <c r="Q4" s="75"/>
    </row>
    <row r="5" ht="20.25" customHeight="1">
      <c r="A5" s="76"/>
      <c r="B5" t="s" s="86">
        <v>29</v>
      </c>
      <c r="C5" s="87"/>
      <c r="D5" t="s" s="88">
        <v>36</v>
      </c>
      <c r="E5" s="89"/>
      <c r="F5" s="90"/>
      <c r="G5" t="s" s="91">
        <v>37</v>
      </c>
      <c r="H5" s="92"/>
      <c r="I5" t="s" s="88">
        <v>38</v>
      </c>
      <c r="J5" s="93"/>
      <c r="K5" s="94"/>
      <c r="L5" s="26"/>
      <c r="M5" s="2"/>
      <c r="N5" s="2"/>
      <c r="O5" s="75"/>
      <c r="P5" s="75"/>
      <c r="Q5" s="75"/>
    </row>
    <row r="6" ht="21" customHeight="1">
      <c r="A6" s="76"/>
      <c r="B6" t="s" s="86">
        <v>39</v>
      </c>
      <c r="C6" s="95"/>
      <c r="D6" t="s" s="88">
        <v>40</v>
      </c>
      <c r="E6" s="89"/>
      <c r="F6" s="90"/>
      <c r="G6" t="s" s="91">
        <v>37</v>
      </c>
      <c r="H6" s="92"/>
      <c r="I6" t="s" s="88">
        <v>41</v>
      </c>
      <c r="J6" s="93"/>
      <c r="K6" s="94"/>
      <c r="L6" s="26"/>
      <c r="M6" s="2"/>
      <c r="N6" s="2"/>
      <c r="O6" s="75"/>
      <c r="P6" s="75"/>
      <c r="Q6" s="75"/>
    </row>
    <row r="7" ht="20.25" customHeight="1">
      <c r="A7" s="76"/>
      <c r="B7" t="s" s="86">
        <v>37</v>
      </c>
      <c r="C7" s="95"/>
      <c r="D7" t="s" s="88">
        <v>42</v>
      </c>
      <c r="E7" s="89"/>
      <c r="F7" s="90"/>
      <c r="G7" t="s" s="91">
        <v>37</v>
      </c>
      <c r="H7" s="92"/>
      <c r="I7" t="s" s="88">
        <v>43</v>
      </c>
      <c r="J7" s="93"/>
      <c r="K7" s="94"/>
      <c r="L7" s="26"/>
      <c r="M7" s="2"/>
      <c r="N7" s="2"/>
      <c r="O7" s="75"/>
      <c r="P7" s="75"/>
      <c r="Q7" s="75"/>
    </row>
    <row r="8" ht="22.5" customHeight="1">
      <c r="A8" s="76"/>
      <c r="B8" t="s" s="86">
        <v>44</v>
      </c>
      <c r="C8" s="87"/>
      <c r="D8" t="s" s="88">
        <v>45</v>
      </c>
      <c r="E8" s="89"/>
      <c r="F8" s="90"/>
      <c r="G8" t="s" s="91">
        <v>37</v>
      </c>
      <c r="H8" s="92"/>
      <c r="I8" t="s" s="88">
        <v>46</v>
      </c>
      <c r="J8" s="93"/>
      <c r="K8" s="94"/>
      <c r="L8" s="26"/>
      <c r="M8" s="2"/>
      <c r="N8" s="2"/>
      <c r="O8" s="75"/>
      <c r="P8" s="75"/>
      <c r="Q8" s="75"/>
    </row>
    <row r="9" ht="20.25" customHeight="1">
      <c r="A9" s="76"/>
      <c r="B9" t="s" s="86">
        <v>47</v>
      </c>
      <c r="C9" s="95"/>
      <c r="D9" t="s" s="88">
        <v>48</v>
      </c>
      <c r="E9" s="89"/>
      <c r="F9" s="90"/>
      <c r="G9" t="s" s="91">
        <v>37</v>
      </c>
      <c r="H9" s="92"/>
      <c r="I9" t="s" s="88">
        <v>49</v>
      </c>
      <c r="J9" s="93"/>
      <c r="K9" s="94"/>
      <c r="L9" s="26"/>
      <c r="M9" s="2"/>
      <c r="N9" s="2"/>
      <c r="O9" s="75"/>
      <c r="P9" s="75"/>
      <c r="Q9" s="75"/>
    </row>
    <row r="10" ht="20.25" customHeight="1">
      <c r="A10" s="76"/>
      <c r="B10" t="s" s="86">
        <v>47</v>
      </c>
      <c r="C10" s="95"/>
      <c r="D10" t="s" s="88">
        <v>50</v>
      </c>
      <c r="E10" s="89"/>
      <c r="F10" s="96"/>
      <c r="G10" t="s" s="91">
        <v>51</v>
      </c>
      <c r="H10" s="92"/>
      <c r="I10" t="s" s="88">
        <v>52</v>
      </c>
      <c r="J10" s="93"/>
      <c r="K10" s="94"/>
      <c r="L10" s="26"/>
      <c r="M10" s="2"/>
      <c r="N10" s="2"/>
      <c r="O10" s="75"/>
      <c r="P10" s="75"/>
      <c r="Q10" s="75"/>
    </row>
    <row r="11" ht="18.75" customHeight="1">
      <c r="A11" s="76"/>
      <c r="B11" t="s" s="97">
        <v>53</v>
      </c>
      <c r="C11" s="98"/>
      <c r="D11" s="98"/>
      <c r="E11" s="98"/>
      <c r="F11" s="98"/>
      <c r="G11" s="98"/>
      <c r="H11" s="98"/>
      <c r="I11" s="98"/>
      <c r="J11" s="98"/>
      <c r="K11" s="99"/>
      <c r="L11" s="26"/>
      <c r="M11" s="2"/>
      <c r="N11" s="2"/>
      <c r="O11" s="75"/>
      <c r="P11" s="75"/>
      <c r="Q11" s="100"/>
    </row>
    <row r="12" ht="21" customHeight="1">
      <c r="A12" s="76"/>
      <c r="B12" s="101"/>
      <c r="C12" s="68"/>
      <c r="D12" s="68"/>
      <c r="E12" s="68"/>
      <c r="F12" s="68"/>
      <c r="G12" s="68"/>
      <c r="H12" s="68"/>
      <c r="I12" s="68"/>
      <c r="J12" s="68"/>
      <c r="K12" s="102"/>
      <c r="L12" s="26"/>
      <c r="M12" s="2"/>
      <c r="N12" s="2"/>
      <c r="O12" s="75"/>
      <c r="P12" s="75"/>
      <c r="Q12" s="75"/>
    </row>
    <row r="13" ht="14.15" customHeight="1">
      <c r="A13" s="2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2"/>
      <c r="M13" s="2"/>
      <c r="N13" s="2"/>
      <c r="O13" s="75"/>
      <c r="P13" s="75"/>
      <c r="Q13" s="75"/>
    </row>
    <row r="14" ht="16.6" customHeight="1">
      <c r="A14" s="2"/>
      <c r="B14" s="2"/>
      <c r="C14" s="2"/>
      <c r="D14" s="2"/>
      <c r="E14" t="s" s="103">
        <v>54</v>
      </c>
      <c r="F14" s="2"/>
      <c r="G14" s="2"/>
      <c r="H14" s="104"/>
      <c r="I14" s="2"/>
      <c r="J14" s="2"/>
      <c r="K14" s="104"/>
      <c r="L14" s="2"/>
      <c r="M14" s="2"/>
      <c r="N14" s="2"/>
      <c r="O14" s="75"/>
      <c r="P14" s="75"/>
      <c r="Q14" s="75"/>
    </row>
  </sheetData>
  <mergeCells count="19">
    <mergeCell ref="B11:K11"/>
    <mergeCell ref="D3:E3"/>
    <mergeCell ref="D4:E4"/>
    <mergeCell ref="D5:E5"/>
    <mergeCell ref="D6:E6"/>
    <mergeCell ref="D7:E7"/>
    <mergeCell ref="D8:E8"/>
    <mergeCell ref="D9:E9"/>
    <mergeCell ref="D10:E10"/>
    <mergeCell ref="H1:Q1"/>
    <mergeCell ref="I10:K10"/>
    <mergeCell ref="I3:K3"/>
    <mergeCell ref="I4:K4"/>
    <mergeCell ref="I5:K5"/>
    <mergeCell ref="I6:K6"/>
    <mergeCell ref="I7:K7"/>
    <mergeCell ref="I8:K8"/>
    <mergeCell ref="I9:K9"/>
    <mergeCell ref="B2:K2"/>
  </mergeCells>
  <pageMargins left="0.19685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rightToLeft="1" defaultGridColor="1"/>
  </sheetViews>
  <sheetFormatPr defaultColWidth="8.83333" defaultRowHeight="12.75" customHeight="1" outlineLevelRow="0" outlineLevelCol="0"/>
  <cols>
    <col min="1" max="5" width="8.85156" style="105" customWidth="1"/>
    <col min="6" max="256" width="8.85156" style="105" customWidth="1"/>
  </cols>
  <sheetData>
    <row r="1" ht="13.65" customHeight="1">
      <c r="A1" s="106"/>
      <c r="B1" s="106"/>
      <c r="C1" s="106"/>
      <c r="D1" s="106"/>
      <c r="E1" s="106"/>
    </row>
    <row r="2" ht="13.65" customHeight="1">
      <c r="A2" s="106"/>
      <c r="B2" s="106"/>
      <c r="C2" s="106"/>
      <c r="D2" s="106"/>
      <c r="E2" s="106"/>
    </row>
    <row r="3" ht="13.65" customHeight="1">
      <c r="A3" s="106"/>
      <c r="B3" s="106"/>
      <c r="C3" s="106"/>
      <c r="D3" s="106"/>
      <c r="E3" s="106"/>
    </row>
    <row r="4" ht="13.65" customHeight="1">
      <c r="A4" s="106"/>
      <c r="B4" s="106"/>
      <c r="C4" s="106"/>
      <c r="D4" s="106"/>
      <c r="E4" s="106"/>
    </row>
    <row r="5" ht="13.65" customHeight="1">
      <c r="A5" s="106"/>
      <c r="B5" s="106"/>
      <c r="C5" s="106"/>
      <c r="D5" s="106"/>
      <c r="E5" s="106"/>
    </row>
    <row r="6" ht="13.65" customHeight="1">
      <c r="A6" s="106"/>
      <c r="B6" s="106"/>
      <c r="C6" s="106"/>
      <c r="D6" s="106"/>
      <c r="E6" s="106"/>
    </row>
    <row r="7" ht="13.65" customHeight="1">
      <c r="A7" s="106"/>
      <c r="B7" s="106"/>
      <c r="C7" s="106"/>
      <c r="D7" s="106"/>
      <c r="E7" s="106"/>
    </row>
    <row r="8" ht="13.65" customHeight="1">
      <c r="A8" s="106"/>
      <c r="B8" s="106"/>
      <c r="C8" s="106"/>
      <c r="D8" s="106"/>
      <c r="E8" s="106"/>
    </row>
    <row r="9" ht="13.65" customHeight="1">
      <c r="A9" s="106"/>
      <c r="B9" s="106"/>
      <c r="C9" s="106"/>
      <c r="D9" s="106"/>
      <c r="E9" s="106"/>
    </row>
    <row r="10" ht="13.65" customHeight="1">
      <c r="A10" s="106"/>
      <c r="B10" s="106"/>
      <c r="C10" s="106"/>
      <c r="D10" s="106"/>
      <c r="E10" s="106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