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Statistic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16" i="1"/>
  <c r="K9" i="1"/>
  <c r="K10" i="1"/>
  <c r="K11" i="1"/>
  <c r="K12" i="1"/>
  <c r="K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K4" i="1"/>
  <c r="J4" i="1"/>
  <c r="K3" i="1"/>
  <c r="J3" i="1"/>
  <c r="K2" i="1"/>
  <c r="J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<sst xmlns="http://schemas.openxmlformats.org/spreadsheetml/2006/main" count="45" uniqueCount="14">
  <si>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</si>
  <si>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</si>
  <si>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</si>
  <si>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</si>
  <si>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</si>
  <si>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</si>
  <si>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</si>
  <si>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</si>
  <si>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Average</t>
  </si>
  <si>
    <t>Median</t>
  </si>
  <si>
    <t>Mode</t>
  </si>
  <si>
    <t>Case Type</t>
  </si>
  <si>
    <t>Percentile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</si>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</sst>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0" fillId="3" borderId="0" xfId="0" applyFill="1"/>
    <xf numFmtId="0" fontId="0" fillId="0" borderId="0" xfId="0" applyAlignment="1">
      <alignment horizontal="right"/>
    </xf>
    <xf numFmtId="44" fontId="0" fillId="0" borderId="0" xfId="0" applyNumberFormat="1" applyFill="1" applyAlignment="1">
      <alignment horizontal="left"/>
    </xf>
    <xf numFmtId="165" fontId="0" fillId="3" borderId="0" xfId="2" applyNumberFormat="1" applyFont="1" applyFill="1"/>
    <xf numFmtId="0" fontId="2" fillId="2" borderId="0" xfId="0" applyFont="1" applyFill="1" applyAlignment="1">
      <alignment horizontal="center"/>
    </xf>
    <xf numFmtId="9" fontId="0" fillId="3" borderId="0" xfId="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64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30" zoomScaleNormal="130" workbookViewId="0">
      <selection activeCell="L9" sqref="L9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9" bestFit="1" customWidth="1"/>
    <col min="5" max="5" width="8.1640625" bestFit="1" customWidth="1"/>
    <col min="6" max="6" width="10.83203125" customWidth="1"/>
    <col min="7" max="7" width="14.6640625" style="11" bestFit="1" customWidth="1"/>
    <col min="8" max="8" width="3.5" customWidth="1"/>
    <col min="9" max="9" width="10.6640625" customWidth="1"/>
    <col min="10" max="10" width="9.33203125" style="6" bestFit="1" customWidth="1"/>
    <col min="11" max="11" width="16.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1" t="s">
        <v>4</v>
      </c>
      <c r="G1" s="9" t="s">
        <v>13</v>
      </c>
      <c r="J1" s="2" t="s">
        <v>3</v>
      </c>
      <c r="K1" s="2" t="s">
        <v>4</v>
      </c>
    </row>
    <row r="2" spans="1:11" x14ac:dyDescent="0.2">
      <c r="A2" s="3">
        <v>2222686</v>
      </c>
      <c r="B2" s="3">
        <v>36</v>
      </c>
      <c r="C2" s="3" t="s">
        <v>5</v>
      </c>
      <c r="D2" s="4">
        <v>2.5</v>
      </c>
      <c r="E2" s="3">
        <v>480</v>
      </c>
      <c r="F2" s="7">
        <f>D2*E2</f>
        <v>1200</v>
      </c>
      <c r="G2" s="10">
        <f>_xlfn.PERCENTRANK.EXC($F$2:$F$30,F2)</f>
        <v>0.53300000000000003</v>
      </c>
      <c r="I2" s="2" t="s">
        <v>8</v>
      </c>
      <c r="J2" s="13">
        <f>AVERAGE($E$2:$E$30)</f>
        <v>512.75862068965512</v>
      </c>
      <c r="K2" s="14">
        <f>AVERAGE($F$2:$F$30)</f>
        <v>1121.2068965517242</v>
      </c>
    </row>
    <row r="3" spans="1:11" x14ac:dyDescent="0.2">
      <c r="A3" s="3">
        <v>9137942</v>
      </c>
      <c r="B3" s="3">
        <v>50</v>
      </c>
      <c r="C3" s="3" t="s">
        <v>6</v>
      </c>
      <c r="D3" s="4">
        <v>1.5</v>
      </c>
      <c r="E3" s="3">
        <v>610</v>
      </c>
      <c r="F3" s="7">
        <f t="shared" ref="F3:F30" si="0">D3*E3</f>
        <v>915</v>
      </c>
      <c r="G3" s="10">
        <f t="shared" ref="G3:G30" si="1">_xlfn.PERCENTRANK.EXC($F$2:$F$30,F3)</f>
        <v>0.46600000000000003</v>
      </c>
      <c r="I3" s="2" t="s">
        <v>9</v>
      </c>
      <c r="J3" s="13">
        <f>MEDIAN($E$2:$E$30)</f>
        <v>490</v>
      </c>
      <c r="K3" s="14">
        <f>MEDIAN($F$2:$F$30)</f>
        <v>1050</v>
      </c>
    </row>
    <row r="4" spans="1:11" x14ac:dyDescent="0.2">
      <c r="A4" s="3">
        <v>2591591</v>
      </c>
      <c r="B4" s="3">
        <v>70</v>
      </c>
      <c r="C4" s="3" t="s">
        <v>7</v>
      </c>
      <c r="D4" s="4">
        <v>3</v>
      </c>
      <c r="E4" s="3">
        <v>490</v>
      </c>
      <c r="F4" s="7">
        <f t="shared" si="0"/>
        <v>1470</v>
      </c>
      <c r="G4" s="10">
        <f t="shared" si="1"/>
        <v>0.76600000000000001</v>
      </c>
      <c r="I4" s="2" t="s">
        <v>10</v>
      </c>
      <c r="J4" s="13">
        <f>MODE($E$2:$E$30)</f>
        <v>240</v>
      </c>
      <c r="K4" s="14">
        <f>MODE($F$2:$F$30)</f>
        <v>1200</v>
      </c>
    </row>
    <row r="5" spans="1:11" x14ac:dyDescent="0.2">
      <c r="A5" s="3">
        <v>5727287</v>
      </c>
      <c r="B5" s="3">
        <v>23</v>
      </c>
      <c r="C5" s="3" t="s">
        <v>7</v>
      </c>
      <c r="D5" s="4">
        <v>3</v>
      </c>
      <c r="E5" s="3">
        <v>530</v>
      </c>
      <c r="F5" s="7">
        <f t="shared" si="0"/>
        <v>1590</v>
      </c>
      <c r="G5" s="10">
        <f t="shared" si="1"/>
        <v>0.83299999999999996</v>
      </c>
    </row>
    <row r="6" spans="1:11" x14ac:dyDescent="0.2">
      <c r="A6" s="3">
        <v>6696095</v>
      </c>
      <c r="B6" s="3">
        <v>80</v>
      </c>
      <c r="C6" s="3" t="s">
        <v>6</v>
      </c>
      <c r="D6" s="4">
        <v>1.5</v>
      </c>
      <c r="E6" s="3">
        <v>520</v>
      </c>
      <c r="F6" s="7">
        <f t="shared" si="0"/>
        <v>780</v>
      </c>
      <c r="G6" s="10">
        <f t="shared" si="1"/>
        <v>0.36599999999999999</v>
      </c>
    </row>
    <row r="7" spans="1:11" x14ac:dyDescent="0.2">
      <c r="A7" s="3">
        <v>2071811</v>
      </c>
      <c r="B7" s="3">
        <v>39</v>
      </c>
      <c r="C7" s="3" t="s">
        <v>7</v>
      </c>
      <c r="D7" s="4">
        <v>3</v>
      </c>
      <c r="E7" s="3">
        <v>400</v>
      </c>
      <c r="F7" s="7">
        <f t="shared" si="0"/>
        <v>1200</v>
      </c>
      <c r="G7" s="10">
        <f t="shared" si="1"/>
        <v>0.53300000000000003</v>
      </c>
      <c r="J7" s="2" t="s">
        <v>12</v>
      </c>
      <c r="K7" s="2" t="s">
        <v>3</v>
      </c>
    </row>
    <row r="8" spans="1:11" x14ac:dyDescent="0.2">
      <c r="A8" s="3">
        <v>1681422</v>
      </c>
      <c r="B8" s="3">
        <v>18</v>
      </c>
      <c r="C8" s="3" t="s">
        <v>5</v>
      </c>
      <c r="D8" s="4">
        <v>2.5</v>
      </c>
      <c r="E8" s="3">
        <v>240</v>
      </c>
      <c r="F8" s="7">
        <f t="shared" si="0"/>
        <v>600</v>
      </c>
      <c r="G8" s="10">
        <f t="shared" si="1"/>
        <v>0.2</v>
      </c>
      <c r="J8" s="12">
        <v>0.1</v>
      </c>
      <c r="K8" s="5">
        <f>_xlfn.PERCENTILE.EXC($E$2:$E$30,J8)</f>
        <v>220</v>
      </c>
    </row>
    <row r="9" spans="1:11" x14ac:dyDescent="0.2">
      <c r="A9" s="3">
        <v>7923665</v>
      </c>
      <c r="B9" s="3">
        <v>28</v>
      </c>
      <c r="C9" s="3" t="s">
        <v>7</v>
      </c>
      <c r="D9" s="4">
        <v>3</v>
      </c>
      <c r="E9" s="3">
        <v>770</v>
      </c>
      <c r="F9" s="7">
        <f t="shared" si="0"/>
        <v>2310</v>
      </c>
      <c r="G9" s="10">
        <f t="shared" si="1"/>
        <v>0.93300000000000005</v>
      </c>
      <c r="J9" s="12">
        <v>0.25</v>
      </c>
      <c r="K9" s="5">
        <f t="shared" ref="K9:K12" si="2">_xlfn.PERCENTILE.EXC($E$2:$E$30,J9)</f>
        <v>310</v>
      </c>
    </row>
    <row r="10" spans="1:11" x14ac:dyDescent="0.2">
      <c r="A10" s="3">
        <v>6495990</v>
      </c>
      <c r="B10" s="3">
        <v>66</v>
      </c>
      <c r="C10" s="3" t="s">
        <v>5</v>
      </c>
      <c r="D10" s="4">
        <v>2.5</v>
      </c>
      <c r="E10" s="3">
        <v>120</v>
      </c>
      <c r="F10" s="7">
        <f t="shared" si="0"/>
        <v>300</v>
      </c>
      <c r="G10" s="10">
        <f t="shared" si="1"/>
        <v>6.6000000000000003E-2</v>
      </c>
      <c r="J10" s="12">
        <v>0.5</v>
      </c>
      <c r="K10" s="5">
        <f t="shared" si="2"/>
        <v>490</v>
      </c>
    </row>
    <row r="11" spans="1:11" x14ac:dyDescent="0.2">
      <c r="A11" s="3">
        <v>2884971</v>
      </c>
      <c r="B11" s="3">
        <v>76</v>
      </c>
      <c r="C11" s="3" t="s">
        <v>6</v>
      </c>
      <c r="D11" s="4">
        <v>1.5</v>
      </c>
      <c r="E11" s="3">
        <v>260</v>
      </c>
      <c r="F11" s="7">
        <f t="shared" si="0"/>
        <v>390</v>
      </c>
      <c r="G11" s="10">
        <f t="shared" si="1"/>
        <v>0.13300000000000001</v>
      </c>
      <c r="J11" s="12">
        <v>0.75</v>
      </c>
      <c r="K11" s="5">
        <f t="shared" si="2"/>
        <v>700</v>
      </c>
    </row>
    <row r="12" spans="1:11" x14ac:dyDescent="0.2">
      <c r="A12" s="3">
        <v>3104248</v>
      </c>
      <c r="B12" s="3">
        <v>76</v>
      </c>
      <c r="C12" s="3" t="s">
        <v>6</v>
      </c>
      <c r="D12" s="4">
        <v>1.5</v>
      </c>
      <c r="E12" s="3">
        <v>380</v>
      </c>
      <c r="F12" s="7">
        <f t="shared" si="0"/>
        <v>570</v>
      </c>
      <c r="G12" s="10">
        <f t="shared" si="1"/>
        <v>0.16600000000000001</v>
      </c>
      <c r="J12" s="12">
        <v>0.9</v>
      </c>
      <c r="K12" s="5">
        <f t="shared" si="2"/>
        <v>920</v>
      </c>
    </row>
    <row r="13" spans="1:11" x14ac:dyDescent="0.2">
      <c r="A13" s="3">
        <v>6591759</v>
      </c>
      <c r="B13" s="3">
        <v>45</v>
      </c>
      <c r="C13" s="3" t="s">
        <v>7</v>
      </c>
      <c r="D13" s="4">
        <v>3</v>
      </c>
      <c r="E13" s="3">
        <v>220</v>
      </c>
      <c r="F13" s="7">
        <f t="shared" si="0"/>
        <v>660</v>
      </c>
      <c r="G13" s="10">
        <f t="shared" si="1"/>
        <v>0.26600000000000001</v>
      </c>
    </row>
    <row r="14" spans="1:11" x14ac:dyDescent="0.2">
      <c r="A14" s="3">
        <v>1654144</v>
      </c>
      <c r="B14" s="3">
        <v>29</v>
      </c>
      <c r="C14" s="3" t="s">
        <v>6</v>
      </c>
      <c r="D14" s="4">
        <v>1.5</v>
      </c>
      <c r="E14" s="3">
        <v>120</v>
      </c>
      <c r="F14" s="7">
        <f t="shared" si="0"/>
        <v>180</v>
      </c>
      <c r="G14" s="10">
        <f t="shared" si="1"/>
        <v>3.3000000000000002E-2</v>
      </c>
    </row>
    <row r="15" spans="1:11" x14ac:dyDescent="0.2">
      <c r="A15" s="3">
        <v>5838000</v>
      </c>
      <c r="B15" s="3">
        <v>98</v>
      </c>
      <c r="C15" s="3" t="s">
        <v>5</v>
      </c>
      <c r="D15" s="4">
        <v>2.5</v>
      </c>
      <c r="E15" s="3">
        <v>580</v>
      </c>
      <c r="F15" s="7">
        <f t="shared" si="0"/>
        <v>1450</v>
      </c>
      <c r="G15" s="10">
        <f t="shared" si="1"/>
        <v>0.73299999999999998</v>
      </c>
      <c r="J15" s="2" t="s">
        <v>12</v>
      </c>
      <c r="K15" s="2" t="s">
        <v>4</v>
      </c>
    </row>
    <row r="16" spans="1:11" x14ac:dyDescent="0.2">
      <c r="A16" s="3">
        <v>2613499</v>
      </c>
      <c r="B16" s="3">
        <v>46</v>
      </c>
      <c r="C16" s="3" t="s">
        <v>7</v>
      </c>
      <c r="D16" s="4">
        <v>3</v>
      </c>
      <c r="E16" s="3">
        <v>830</v>
      </c>
      <c r="F16" s="7">
        <f t="shared" si="0"/>
        <v>2490</v>
      </c>
      <c r="G16" s="10">
        <f t="shared" si="1"/>
        <v>0.96599999999999997</v>
      </c>
      <c r="J16" s="12">
        <v>0.1</v>
      </c>
      <c r="K16" s="8">
        <f>_xlfn.PERCENTILE.EXC($F$2:$F$30,J16)</f>
        <v>360</v>
      </c>
    </row>
    <row r="17" spans="1:11" x14ac:dyDescent="0.2">
      <c r="A17" s="3">
        <v>6452597</v>
      </c>
      <c r="B17" s="3">
        <v>14</v>
      </c>
      <c r="C17" s="3" t="s">
        <v>6</v>
      </c>
      <c r="D17" s="4">
        <v>1.5</v>
      </c>
      <c r="E17" s="3">
        <v>940</v>
      </c>
      <c r="F17" s="7">
        <f t="shared" si="0"/>
        <v>1410</v>
      </c>
      <c r="G17" s="10">
        <f t="shared" si="1"/>
        <v>0.7</v>
      </c>
      <c r="J17" s="12">
        <v>0.25</v>
      </c>
      <c r="K17" s="8">
        <f t="shared" ref="K17:K20" si="3">_xlfn.PERCENTILE.EXC($F$2:$F$30,J17)</f>
        <v>645</v>
      </c>
    </row>
    <row r="18" spans="1:11" x14ac:dyDescent="0.2">
      <c r="A18" s="3">
        <v>3597671</v>
      </c>
      <c r="B18" s="3">
        <v>72</v>
      </c>
      <c r="C18" s="3" t="s">
        <v>6</v>
      </c>
      <c r="D18" s="4">
        <v>1.5</v>
      </c>
      <c r="E18" s="3">
        <v>860</v>
      </c>
      <c r="F18" s="7">
        <f t="shared" si="0"/>
        <v>1290</v>
      </c>
      <c r="G18" s="10">
        <f t="shared" si="1"/>
        <v>0.6</v>
      </c>
      <c r="J18" s="12">
        <v>0.5</v>
      </c>
      <c r="K18" s="8">
        <f t="shared" si="3"/>
        <v>1050</v>
      </c>
    </row>
    <row r="19" spans="1:11" x14ac:dyDescent="0.2">
      <c r="A19" s="3">
        <v>3497037</v>
      </c>
      <c r="B19" s="3">
        <v>23</v>
      </c>
      <c r="C19" s="3" t="s">
        <v>6</v>
      </c>
      <c r="D19" s="4">
        <v>1.5</v>
      </c>
      <c r="E19" s="3">
        <v>990</v>
      </c>
      <c r="F19" s="7">
        <f t="shared" si="0"/>
        <v>1485</v>
      </c>
      <c r="G19" s="10">
        <f t="shared" si="1"/>
        <v>0.8</v>
      </c>
      <c r="J19" s="12">
        <v>0.75</v>
      </c>
      <c r="K19" s="8">
        <f t="shared" si="3"/>
        <v>1460</v>
      </c>
    </row>
    <row r="20" spans="1:11" x14ac:dyDescent="0.2">
      <c r="A20" s="3">
        <v>7245825</v>
      </c>
      <c r="B20" s="3">
        <v>60</v>
      </c>
      <c r="C20" s="3" t="s">
        <v>5</v>
      </c>
      <c r="D20" s="4">
        <v>2.5</v>
      </c>
      <c r="E20" s="3">
        <v>420</v>
      </c>
      <c r="F20" s="7">
        <f t="shared" si="0"/>
        <v>1050</v>
      </c>
      <c r="G20" s="10">
        <f t="shared" si="1"/>
        <v>0.5</v>
      </c>
      <c r="J20" s="12">
        <v>0.9</v>
      </c>
      <c r="K20" s="8">
        <f t="shared" si="3"/>
        <v>2160</v>
      </c>
    </row>
    <row r="21" spans="1:11" x14ac:dyDescent="0.2">
      <c r="A21" s="3">
        <v>3752341</v>
      </c>
      <c r="B21" s="3">
        <v>98</v>
      </c>
      <c r="C21" s="3" t="s">
        <v>7</v>
      </c>
      <c r="D21" s="4">
        <v>3</v>
      </c>
      <c r="E21" s="3">
        <v>680</v>
      </c>
      <c r="F21" s="7">
        <f t="shared" si="0"/>
        <v>2040</v>
      </c>
      <c r="G21" s="10">
        <f t="shared" si="1"/>
        <v>0.86599999999999999</v>
      </c>
    </row>
    <row r="22" spans="1:11" x14ac:dyDescent="0.2">
      <c r="A22" s="3">
        <v>2228642</v>
      </c>
      <c r="B22" s="3">
        <v>28</v>
      </c>
      <c r="C22" s="3" t="s">
        <v>6</v>
      </c>
      <c r="D22" s="4">
        <v>1.5</v>
      </c>
      <c r="E22" s="3">
        <v>500</v>
      </c>
      <c r="F22" s="7">
        <f t="shared" si="0"/>
        <v>750</v>
      </c>
      <c r="G22" s="10">
        <f t="shared" si="1"/>
        <v>0.3</v>
      </c>
    </row>
    <row r="23" spans="1:11" x14ac:dyDescent="0.2">
      <c r="A23" s="3">
        <v>6308184</v>
      </c>
      <c r="B23" s="3">
        <v>97</v>
      </c>
      <c r="C23" s="3" t="s">
        <v>6</v>
      </c>
      <c r="D23" s="4">
        <v>1.5</v>
      </c>
      <c r="E23" s="3">
        <v>420</v>
      </c>
      <c r="F23" s="7">
        <f t="shared" si="0"/>
        <v>630</v>
      </c>
      <c r="G23" s="10">
        <f t="shared" si="1"/>
        <v>0.23300000000000001</v>
      </c>
    </row>
    <row r="24" spans="1:11" x14ac:dyDescent="0.2">
      <c r="A24" s="3">
        <v>7322687</v>
      </c>
      <c r="B24" s="3">
        <v>56</v>
      </c>
      <c r="C24" s="3" t="s">
        <v>6</v>
      </c>
      <c r="D24" s="4">
        <v>1.5</v>
      </c>
      <c r="E24" s="3">
        <v>570</v>
      </c>
      <c r="F24" s="7">
        <f t="shared" si="0"/>
        <v>855</v>
      </c>
      <c r="G24" s="10">
        <f t="shared" si="1"/>
        <v>0.4</v>
      </c>
    </row>
    <row r="25" spans="1:11" x14ac:dyDescent="0.2">
      <c r="A25" s="3">
        <v>6253313</v>
      </c>
      <c r="B25" s="3">
        <v>19</v>
      </c>
      <c r="C25" s="3" t="s">
        <v>7</v>
      </c>
      <c r="D25" s="4">
        <v>3</v>
      </c>
      <c r="E25" s="3">
        <v>250</v>
      </c>
      <c r="F25" s="7">
        <f t="shared" si="0"/>
        <v>750</v>
      </c>
      <c r="G25" s="10">
        <f t="shared" si="1"/>
        <v>0.3</v>
      </c>
    </row>
    <row r="26" spans="1:11" x14ac:dyDescent="0.2">
      <c r="A26" s="3">
        <v>7136401</v>
      </c>
      <c r="B26" s="3">
        <v>16</v>
      </c>
      <c r="C26" s="3" t="s">
        <v>6</v>
      </c>
      <c r="D26" s="4">
        <v>1.5</v>
      </c>
      <c r="E26" s="3">
        <v>920</v>
      </c>
      <c r="F26" s="7">
        <f t="shared" si="0"/>
        <v>1380</v>
      </c>
      <c r="G26" s="10">
        <f t="shared" si="1"/>
        <v>0.66600000000000004</v>
      </c>
    </row>
    <row r="27" spans="1:11" x14ac:dyDescent="0.2">
      <c r="A27" s="3">
        <v>5693278</v>
      </c>
      <c r="B27" s="3">
        <v>17</v>
      </c>
      <c r="C27" s="3" t="s">
        <v>5</v>
      </c>
      <c r="D27" s="4">
        <v>2.5</v>
      </c>
      <c r="E27" s="3">
        <v>360</v>
      </c>
      <c r="F27" s="7">
        <f t="shared" si="0"/>
        <v>900</v>
      </c>
      <c r="G27" s="10">
        <f t="shared" si="1"/>
        <v>0.433</v>
      </c>
    </row>
    <row r="28" spans="1:11" x14ac:dyDescent="0.2">
      <c r="A28" s="3">
        <v>2637109</v>
      </c>
      <c r="B28" s="3">
        <v>98</v>
      </c>
      <c r="C28" s="3" t="s">
        <v>6</v>
      </c>
      <c r="D28" s="4">
        <v>1.5</v>
      </c>
      <c r="E28" s="3">
        <v>240</v>
      </c>
      <c r="F28" s="7">
        <f t="shared" si="0"/>
        <v>360</v>
      </c>
      <c r="G28" s="10">
        <f t="shared" si="1"/>
        <v>0.1</v>
      </c>
    </row>
    <row r="29" spans="1:11" x14ac:dyDescent="0.2">
      <c r="A29" s="3">
        <v>4298027</v>
      </c>
      <c r="B29" s="3">
        <v>96</v>
      </c>
      <c r="C29" s="3" t="s">
        <v>7</v>
      </c>
      <c r="D29" s="4">
        <v>3</v>
      </c>
      <c r="E29" s="3">
        <v>450</v>
      </c>
      <c r="F29" s="7">
        <f t="shared" si="0"/>
        <v>1350</v>
      </c>
      <c r="G29" s="10">
        <f t="shared" si="1"/>
        <v>0.63300000000000001</v>
      </c>
    </row>
    <row r="30" spans="1:11" x14ac:dyDescent="0.2">
      <c r="A30" s="3">
        <v>1698653</v>
      </c>
      <c r="B30" s="3">
        <v>64</v>
      </c>
      <c r="C30" s="3" t="s">
        <v>7</v>
      </c>
      <c r="D30" s="4">
        <v>3</v>
      </c>
      <c r="E30" s="3">
        <v>720</v>
      </c>
      <c r="F30" s="7">
        <f t="shared" si="0"/>
        <v>2160</v>
      </c>
      <c r="G30" s="10">
        <f t="shared" si="1"/>
        <v>0.9</v>
      </c>
    </row>
  </sheetData>
  <pageMargins left="0.7" right="0.7" top="0.75" bottom="0.75" header="0.3" footer="0.3"/>
  <pageSetup orientation="portrait" horizontalDpi="0" verticalDpi="0"/>
  <ignoredErrors>
    <ignoredError sqref="J3: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2017-09-24T22:03:21Z</dcterms:created>
  <dcterms:modified xsi:type="dcterms:W3CDTF">2017-09-25T15:49:54Z</dcterms:modified>
</cp:coreProperties>
</file>