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XCELR\assignment\"/>
    </mc:Choice>
  </mc:AlternateContent>
  <xr:revisionPtr revIDLastSave="0" documentId="13_ncr:1_{95DB5DD3-66B3-4614-B780-EAB5C6E542E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dex&amp;Match" sheetId="1" r:id="rId1"/>
    <sheet name="Source" sheetId="3" r:id="rId2"/>
    <sheet name="Master Emp shee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O11" i="1" a="1"/>
  <c r="O11" i="1" s="1"/>
  <c r="N11" i="1"/>
  <c r="O10" i="1" a="1"/>
  <c r="O10" i="1" s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<sst xmlns="http://schemas.openxmlformats.org/spreadsheetml/2006/main" count="480" uniqueCount="105">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</sst>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4" xfId="0" applyFont="1" applyBorder="1" applyAlignment="1">
      <alignment horizontal="center"/>
    </xf>
    <xf numFmtId="0" fontId="2" fillId="0" borderId="10" xfId="0" quotePrefix="1" applyFont="1" applyBorder="1"/>
    <xf numFmtId="15" fontId="2" fillId="0" borderId="10" xfId="0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0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1" fillId="2" borderId="8" xfId="0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A8D08D"/>
          <bgColor rgb="FFA8D08D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A8D08D"/>
          <bgColor rgb="FFA8D08D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38DAA-184A-47F9-AE93-E5D1A51722B5}" name="Table2" displayName="Table2" ref="C5:F40" totalsRowShown="0" headerRowDxfId="21" headerRowBorderDxfId="20" tableBorderDxfId="19" totalsRowBorderDxfId="18">
  <autoFilter ref="C5:F40" xr:uid="{80338DAA-184A-47F9-AE93-E5D1A51722B5}"/>
  <tableColumns count="4">
    <tableColumn id="1" xr3:uid="{393A445B-F39A-4C62-A31A-48CC3E817014}" name="C_Code" dataDxfId="17"/>
    <tableColumn id="2" xr3:uid="{4194E668-9873-4BAA-B0FE-E89542EF5665}" name="Department" dataDxfId="16"/>
    <tableColumn id="3" xr3:uid="{ED20817E-0A92-4004-B843-D030C869E884}" name="Region" dataDxfId="15"/>
    <tableColumn id="4" xr3:uid="{85DAB3AF-205B-43E0-94C6-C79EE9E323D7}" name="Basic Salar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CD54D-ECB5-4F60-A909-C951C3499B90}" name="Table1" displayName="Table1" ref="C6:K44" totalsRowShown="0" headerRowDxfId="13" dataDxfId="11" headerRowBorderDxfId="12" tableBorderDxfId="10" totalsRowBorderDxfId="9">
  <autoFilter ref="C6:K44" xr:uid="{633CD54D-ECB5-4F60-A909-C951C3499B90}"/>
  <tableColumns count="9">
    <tableColumn id="1" xr3:uid="{11075C7B-7994-42FE-9AFC-53422C482E21}" name="C_Code" dataDxfId="8"/>
    <tableColumn id="2" xr3:uid="{561291F2-F5B9-4E71-B87F-4D9B024000ED}" name="FirstName" dataDxfId="7"/>
    <tableColumn id="3" xr3:uid="{FA74F9E7-6421-48B9-AAA2-A3DC2E751D5B}" name="LastName" dataDxfId="6"/>
    <tableColumn id="4" xr3:uid="{0BEF1B5C-AEB3-4244-8D05-2F90987F1026}" name="Birthdate" dataDxfId="5"/>
    <tableColumn id="5" xr3:uid="{1D33885E-F6D4-46DC-9826-DE3F45537688}" name="Gender" dataDxfId="4"/>
    <tableColumn id="6" xr3:uid="{6064C503-05F0-47EB-ADA0-078745098C29}" name="M_Status" dataDxfId="3"/>
    <tableColumn id="7" xr3:uid="{4B479AB1-326C-4EDA-AF33-368CD2BF3835}" name="Region" dataDxfId="2">
      <calculatedColumnFormula>VLOOKUP(Table1[[#This Row],[C_Code]],Table2[],3)</calculatedColumnFormula>
    </tableColumn>
    <tableColumn id="8" xr3:uid="{E7D73A54-A7CA-4151-BF8A-D98053FDCF92}" name="Department" dataDxfId="1">
      <calculatedColumnFormula>VLOOKUP(Table1[[#This Row],[C_Code]],Table2[],2)</calculatedColumnFormula>
    </tableColumn>
    <tableColumn id="13" xr3:uid="{A6A8F6D3-64F4-464D-855B-D05CE9847503}" name="Salary" dataDxfId="0">
      <calculatedColumnFormula>IFERROR(VLOOKUP(Table1[[#This Row],[C_Code]],Table2[],4,FALSE),"retired")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workbookViewId="0">
      <selection activeCell="O11" sqref="O11"/>
    </sheetView>
  </sheetViews>
  <sheetFormatPr defaultColWidth="14.42578125" defaultRowHeight="15" customHeight="1" x14ac:dyDescent="0.25"/>
  <cols>
    <col min="1" max="5" width="8.7109375" customWidth="1"/>
    <col min="6" max="6" width="9.85546875" customWidth="1"/>
    <col min="7" max="10" width="8.7109375" customWidth="1"/>
    <col min="11" max="11" width="10.7109375" customWidth="1"/>
    <col min="12" max="12" width="8.7109375" customWidth="1"/>
    <col min="13" max="13" width="38" customWidth="1"/>
    <col min="14" max="14" width="13" customWidth="1"/>
    <col min="15" max="15" width="17.28515625" customWidth="1"/>
    <col min="16" max="26" width="8.7109375" customWidth="1"/>
  </cols>
  <sheetData>
    <row r="1" spans="3:15" ht="14.25" customHeight="1" x14ac:dyDescent="0.25"/>
    <row r="2" spans="3:15" ht="14.25" customHeight="1" x14ac:dyDescent="0.25"/>
    <row r="3" spans="3:15" ht="14.25" customHeight="1" x14ac:dyDescent="0.25"/>
    <row r="4" spans="3:15" ht="14.2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2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2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2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2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2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21" t="s">
        <v>30</v>
      </c>
      <c r="N9" s="22"/>
      <c r="O9" s="8" t="s">
        <v>31</v>
      </c>
    </row>
    <row r="10" spans="3:15" ht="14.25" customHeight="1" x14ac:dyDescent="0.2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 cm="1">
        <f t="array" ref="O10">INDEX(D5:D42,_xlfn.XMATCH(N10,K5:K42))</f>
        <v>Dinesh</v>
      </c>
    </row>
    <row r="11" spans="3:15" ht="14.25" customHeight="1" x14ac:dyDescent="0.2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 cm="1">
        <f t="array" ref="O11">INDEX(D5:D42,_xlfn.XMATCH(N11,K5:K42))</f>
        <v>Satish</v>
      </c>
    </row>
    <row r="12" spans="3:15" ht="14.25" customHeight="1" x14ac:dyDescent="0.2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2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2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2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2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2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2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2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2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2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2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2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2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2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2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2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2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2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2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2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2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2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2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2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2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2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2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2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2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2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2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25"/>
    <row r="44" spans="3:11" ht="14.25" customHeight="1" x14ac:dyDescent="0.25"/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18" workbookViewId="0">
      <selection activeCell="E5" sqref="E5"/>
    </sheetView>
  </sheetViews>
  <sheetFormatPr defaultColWidth="14.42578125" defaultRowHeight="15" customHeight="1" x14ac:dyDescent="0.25"/>
  <cols>
    <col min="1" max="2" width="8.7109375" customWidth="1"/>
    <col min="3" max="3" width="9.85546875" customWidth="1"/>
    <col min="4" max="4" width="21.28515625" customWidth="1"/>
    <col min="5" max="5" width="9.28515625" customWidth="1"/>
    <col min="6" max="6" width="13.28515625" customWidth="1"/>
    <col min="7" max="26" width="8.7109375" customWidth="1"/>
  </cols>
  <sheetData>
    <row r="1" spans="3:6" ht="14.25" customHeight="1" x14ac:dyDescent="0.25"/>
    <row r="2" spans="3:6" ht="14.25" customHeight="1" x14ac:dyDescent="0.25"/>
    <row r="3" spans="3:6" ht="14.25" customHeight="1" x14ac:dyDescent="0.25"/>
    <row r="4" spans="3:6" ht="14.25" customHeight="1" x14ac:dyDescent="0.25"/>
    <row r="5" spans="3:6" ht="14.25" customHeight="1" x14ac:dyDescent="0.25">
      <c r="C5" s="12" t="s">
        <v>0</v>
      </c>
      <c r="D5" s="13" t="s">
        <v>6</v>
      </c>
      <c r="E5" s="13" t="s">
        <v>7</v>
      </c>
      <c r="F5" s="14" t="s">
        <v>8</v>
      </c>
    </row>
    <row r="6" spans="3:6" ht="14.25" customHeight="1" x14ac:dyDescent="0.25">
      <c r="C6" s="10">
        <v>150773</v>
      </c>
      <c r="D6" s="3" t="s">
        <v>70</v>
      </c>
      <c r="E6" s="3" t="s">
        <v>14</v>
      </c>
      <c r="F6" s="11">
        <v>85000</v>
      </c>
    </row>
    <row r="7" spans="3:6" ht="14.25" customHeight="1" x14ac:dyDescent="0.25">
      <c r="C7" s="10">
        <v>150777</v>
      </c>
      <c r="D7" s="3" t="s">
        <v>29</v>
      </c>
      <c r="E7" s="3" t="s">
        <v>14</v>
      </c>
      <c r="F7" s="11">
        <v>22000</v>
      </c>
    </row>
    <row r="8" spans="3:6" ht="14.25" customHeight="1" x14ac:dyDescent="0.25">
      <c r="C8" s="10">
        <v>150784</v>
      </c>
      <c r="D8" s="3" t="s">
        <v>18</v>
      </c>
      <c r="E8" s="3" t="s">
        <v>14</v>
      </c>
      <c r="F8" s="11">
        <v>35000</v>
      </c>
    </row>
    <row r="9" spans="3:6" ht="14.25" customHeight="1" x14ac:dyDescent="0.25">
      <c r="C9" s="10">
        <v>150791</v>
      </c>
      <c r="D9" s="3" t="s">
        <v>18</v>
      </c>
      <c r="E9" s="3" t="s">
        <v>14</v>
      </c>
      <c r="F9" s="11">
        <v>67000</v>
      </c>
    </row>
    <row r="10" spans="3:6" ht="14.25" customHeight="1" x14ac:dyDescent="0.25">
      <c r="C10" s="10">
        <v>150798</v>
      </c>
      <c r="D10" s="3" t="s">
        <v>18</v>
      </c>
      <c r="E10" s="3" t="s">
        <v>14</v>
      </c>
      <c r="F10" s="11">
        <v>81000</v>
      </c>
    </row>
    <row r="11" spans="3:6" ht="14.25" customHeight="1" x14ac:dyDescent="0.25">
      <c r="C11" s="10">
        <v>150805</v>
      </c>
      <c r="D11" s="3" t="s">
        <v>33</v>
      </c>
      <c r="E11" s="3" t="s">
        <v>14</v>
      </c>
      <c r="F11" s="11">
        <v>91000</v>
      </c>
    </row>
    <row r="12" spans="3:6" ht="14.25" customHeight="1" x14ac:dyDescent="0.25">
      <c r="C12" s="10">
        <v>150814</v>
      </c>
      <c r="D12" s="3" t="s">
        <v>25</v>
      </c>
      <c r="E12" s="3" t="s">
        <v>14</v>
      </c>
      <c r="F12" s="11">
        <v>50000</v>
      </c>
    </row>
    <row r="13" spans="3:6" ht="14.25" customHeight="1" x14ac:dyDescent="0.25">
      <c r="C13" s="10">
        <v>150821</v>
      </c>
      <c r="D13" s="3" t="s">
        <v>54</v>
      </c>
      <c r="E13" s="3" t="s">
        <v>14</v>
      </c>
      <c r="F13" s="11">
        <v>26000</v>
      </c>
    </row>
    <row r="14" spans="3:6" ht="14.25" customHeight="1" x14ac:dyDescent="0.25">
      <c r="C14" s="10">
        <v>150830</v>
      </c>
      <c r="D14" s="3" t="s">
        <v>81</v>
      </c>
      <c r="E14" s="3" t="s">
        <v>14</v>
      </c>
      <c r="F14" s="11">
        <v>52000</v>
      </c>
    </row>
    <row r="15" spans="3:6" ht="14.25" customHeight="1" x14ac:dyDescent="0.25">
      <c r="C15" s="10">
        <v>150834</v>
      </c>
      <c r="D15" s="3" t="s">
        <v>13</v>
      </c>
      <c r="E15" s="3" t="s">
        <v>14</v>
      </c>
      <c r="F15" s="11">
        <v>48000</v>
      </c>
    </row>
    <row r="16" spans="3:6" ht="14.25" customHeight="1" x14ac:dyDescent="0.25">
      <c r="C16" s="10">
        <v>150840</v>
      </c>
      <c r="D16" s="3" t="s">
        <v>25</v>
      </c>
      <c r="E16" s="3" t="s">
        <v>43</v>
      </c>
      <c r="F16" s="11">
        <v>20000</v>
      </c>
    </row>
    <row r="17" spans="3:6" ht="14.25" customHeight="1" x14ac:dyDescent="0.25">
      <c r="C17" s="10">
        <v>150850</v>
      </c>
      <c r="D17" s="3" t="s">
        <v>54</v>
      </c>
      <c r="E17" s="3" t="s">
        <v>43</v>
      </c>
      <c r="F17" s="11">
        <v>47000</v>
      </c>
    </row>
    <row r="18" spans="3:6" ht="14.25" customHeight="1" x14ac:dyDescent="0.25">
      <c r="C18" s="10">
        <v>150851</v>
      </c>
      <c r="D18" s="3" t="s">
        <v>25</v>
      </c>
      <c r="E18" s="3" t="s">
        <v>43</v>
      </c>
      <c r="F18" s="11">
        <v>75000</v>
      </c>
    </row>
    <row r="19" spans="3:6" ht="14.25" customHeight="1" x14ac:dyDescent="0.25">
      <c r="C19" s="10">
        <v>150865</v>
      </c>
      <c r="D19" s="3" t="s">
        <v>51</v>
      </c>
      <c r="E19" s="3" t="s">
        <v>43</v>
      </c>
      <c r="F19" s="11">
        <v>90000</v>
      </c>
    </row>
    <row r="20" spans="3:6" ht="14.25" customHeight="1" x14ac:dyDescent="0.25">
      <c r="C20" s="10">
        <v>150867</v>
      </c>
      <c r="D20" s="3" t="s">
        <v>70</v>
      </c>
      <c r="E20" s="3" t="s">
        <v>43</v>
      </c>
      <c r="F20" s="11">
        <v>49000</v>
      </c>
    </row>
    <row r="21" spans="3:6" ht="14.25" customHeight="1" x14ac:dyDescent="0.25">
      <c r="C21" s="10">
        <v>150874</v>
      </c>
      <c r="D21" s="3" t="s">
        <v>29</v>
      </c>
      <c r="E21" s="3" t="s">
        <v>43</v>
      </c>
      <c r="F21" s="11">
        <v>27000</v>
      </c>
    </row>
    <row r="22" spans="3:6" ht="14.25" customHeight="1" x14ac:dyDescent="0.25">
      <c r="C22" s="10">
        <v>150881</v>
      </c>
      <c r="D22" s="3" t="s">
        <v>18</v>
      </c>
      <c r="E22" s="3" t="s">
        <v>43</v>
      </c>
      <c r="F22" s="11">
        <v>92000</v>
      </c>
    </row>
    <row r="23" spans="3:6" ht="14.25" customHeight="1" x14ac:dyDescent="0.25">
      <c r="C23" s="10">
        <v>150888</v>
      </c>
      <c r="D23" s="3" t="s">
        <v>37</v>
      </c>
      <c r="E23" s="3" t="s">
        <v>43</v>
      </c>
      <c r="F23" s="11">
        <v>43000</v>
      </c>
    </row>
    <row r="24" spans="3:6" ht="14.25" customHeight="1" x14ac:dyDescent="0.25">
      <c r="C24" s="10">
        <v>150894</v>
      </c>
      <c r="D24" s="3" t="s">
        <v>25</v>
      </c>
      <c r="E24" s="3" t="s">
        <v>26</v>
      </c>
      <c r="F24" s="11">
        <v>67000</v>
      </c>
    </row>
    <row r="25" spans="3:6" ht="14.25" customHeight="1" x14ac:dyDescent="0.25">
      <c r="C25" s="10">
        <v>150901</v>
      </c>
      <c r="D25" s="3" t="s">
        <v>81</v>
      </c>
      <c r="E25" s="3" t="s">
        <v>26</v>
      </c>
      <c r="F25" s="11">
        <v>53000</v>
      </c>
    </row>
    <row r="26" spans="3:6" ht="14.25" customHeight="1" x14ac:dyDescent="0.25">
      <c r="C26" s="10">
        <v>150905</v>
      </c>
      <c r="D26" s="3" t="s">
        <v>13</v>
      </c>
      <c r="E26" s="3" t="s">
        <v>26</v>
      </c>
      <c r="F26" s="11">
        <v>62000</v>
      </c>
    </row>
    <row r="27" spans="3:6" ht="14.25" customHeight="1" x14ac:dyDescent="0.25">
      <c r="C27" s="10">
        <v>150912</v>
      </c>
      <c r="D27" s="3" t="s">
        <v>67</v>
      </c>
      <c r="E27" s="3" t="s">
        <v>26</v>
      </c>
      <c r="F27" s="11">
        <v>81000</v>
      </c>
    </row>
    <row r="28" spans="3:6" ht="14.25" customHeight="1" x14ac:dyDescent="0.25">
      <c r="C28" s="10">
        <v>150921</v>
      </c>
      <c r="D28" s="3" t="s">
        <v>70</v>
      </c>
      <c r="E28" s="3" t="s">
        <v>26</v>
      </c>
      <c r="F28" s="11">
        <v>19000</v>
      </c>
    </row>
    <row r="29" spans="3:6" ht="14.25" customHeight="1" x14ac:dyDescent="0.25">
      <c r="C29" s="10">
        <v>150929</v>
      </c>
      <c r="D29" s="3" t="s">
        <v>29</v>
      </c>
      <c r="E29" s="3" t="s">
        <v>26</v>
      </c>
      <c r="F29" s="11">
        <v>58000</v>
      </c>
    </row>
    <row r="30" spans="3:6" ht="14.25" customHeight="1" x14ac:dyDescent="0.25">
      <c r="C30" s="10">
        <v>150930</v>
      </c>
      <c r="D30" s="3" t="s">
        <v>18</v>
      </c>
      <c r="E30" s="3" t="s">
        <v>26</v>
      </c>
      <c r="F30" s="11">
        <v>82000</v>
      </c>
    </row>
    <row r="31" spans="3:6" ht="14.25" customHeight="1" x14ac:dyDescent="0.25">
      <c r="C31" s="10">
        <v>150937</v>
      </c>
      <c r="D31" s="3" t="s">
        <v>37</v>
      </c>
      <c r="E31" s="3" t="s">
        <v>26</v>
      </c>
      <c r="F31" s="11">
        <v>37000</v>
      </c>
    </row>
    <row r="32" spans="3:6" ht="14.25" customHeight="1" x14ac:dyDescent="0.25">
      <c r="C32" s="10">
        <v>150940</v>
      </c>
      <c r="D32" s="3" t="s">
        <v>25</v>
      </c>
      <c r="E32" s="3" t="s">
        <v>26</v>
      </c>
      <c r="F32" s="11">
        <v>87000</v>
      </c>
    </row>
    <row r="33" spans="3:6" ht="14.25" customHeight="1" x14ac:dyDescent="0.25">
      <c r="C33" s="10">
        <v>150947</v>
      </c>
      <c r="D33" s="3" t="s">
        <v>54</v>
      </c>
      <c r="E33" s="3" t="s">
        <v>26</v>
      </c>
      <c r="F33" s="11">
        <v>85000</v>
      </c>
    </row>
    <row r="34" spans="3:6" ht="14.25" customHeight="1" x14ac:dyDescent="0.25">
      <c r="C34" s="10">
        <v>150962</v>
      </c>
      <c r="D34" s="3" t="s">
        <v>33</v>
      </c>
      <c r="E34" s="3" t="s">
        <v>26</v>
      </c>
      <c r="F34" s="11">
        <v>87000</v>
      </c>
    </row>
    <row r="35" spans="3:6" ht="14.25" customHeight="1" x14ac:dyDescent="0.25">
      <c r="C35" s="10">
        <v>150968</v>
      </c>
      <c r="D35" s="3" t="s">
        <v>67</v>
      </c>
      <c r="E35" s="3" t="s">
        <v>26</v>
      </c>
      <c r="F35" s="11">
        <v>65000</v>
      </c>
    </row>
    <row r="36" spans="3:6" ht="14.25" customHeight="1" x14ac:dyDescent="0.25">
      <c r="C36" s="10">
        <v>150975</v>
      </c>
      <c r="D36" s="3" t="s">
        <v>70</v>
      </c>
      <c r="E36" s="3" t="s">
        <v>38</v>
      </c>
      <c r="F36" s="11">
        <v>83000</v>
      </c>
    </row>
    <row r="37" spans="3:6" ht="14.25" customHeight="1" x14ac:dyDescent="0.25">
      <c r="C37" s="10">
        <v>150982</v>
      </c>
      <c r="D37" s="3" t="s">
        <v>29</v>
      </c>
      <c r="E37" s="3" t="s">
        <v>38</v>
      </c>
      <c r="F37" s="11">
        <v>47000</v>
      </c>
    </row>
    <row r="38" spans="3:6" ht="14.25" customHeight="1" x14ac:dyDescent="0.25">
      <c r="C38" s="10">
        <v>150989</v>
      </c>
      <c r="D38" s="3" t="s">
        <v>18</v>
      </c>
      <c r="E38" s="3" t="s">
        <v>38</v>
      </c>
      <c r="F38" s="11">
        <v>45000</v>
      </c>
    </row>
    <row r="39" spans="3:6" ht="14.25" customHeight="1" x14ac:dyDescent="0.25">
      <c r="C39" s="10">
        <v>150990</v>
      </c>
      <c r="D39" s="3" t="s">
        <v>37</v>
      </c>
      <c r="E39" s="3" t="s">
        <v>38</v>
      </c>
      <c r="F39" s="11">
        <v>77000</v>
      </c>
    </row>
    <row r="40" spans="3:6" ht="14.25" customHeight="1" x14ac:dyDescent="0.25">
      <c r="C40" s="15">
        <v>150995</v>
      </c>
      <c r="D40" s="16" t="s">
        <v>25</v>
      </c>
      <c r="E40" s="16" t="s">
        <v>38</v>
      </c>
      <c r="F40" s="20">
        <v>15000</v>
      </c>
    </row>
    <row r="41" spans="3:6" ht="14.25" customHeight="1" x14ac:dyDescent="0.25"/>
    <row r="42" spans="3:6" ht="14.25" customHeight="1" x14ac:dyDescent="0.25"/>
    <row r="43" spans="3:6" ht="14.25" customHeight="1" x14ac:dyDescent="0.25"/>
    <row r="44" spans="3:6" ht="14.25" customHeight="1" x14ac:dyDescent="0.25"/>
    <row r="45" spans="3:6" ht="14.25" customHeight="1" x14ac:dyDescent="0.25"/>
    <row r="46" spans="3:6" ht="14.25" customHeight="1" x14ac:dyDescent="0.25"/>
    <row r="47" spans="3:6" ht="14.25" customHeight="1" x14ac:dyDescent="0.25"/>
    <row r="48" spans="3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workbookViewId="0">
      <selection activeCell="L7" sqref="L7"/>
    </sheetView>
  </sheetViews>
  <sheetFormatPr defaultColWidth="14.42578125" defaultRowHeight="15" customHeight="1" x14ac:dyDescent="0.25"/>
  <cols>
    <col min="1" max="2" width="8.7109375" customWidth="1"/>
    <col min="3" max="3" width="9.85546875" customWidth="1"/>
    <col min="4" max="4" width="64.7109375" customWidth="1"/>
    <col min="5" max="5" width="11.85546875" customWidth="1"/>
    <col min="6" max="6" width="11.42578125" customWidth="1"/>
    <col min="7" max="7" width="9.85546875" customWidth="1"/>
    <col min="8" max="8" width="11.42578125" customWidth="1"/>
    <col min="9" max="9" width="9.28515625" customWidth="1"/>
    <col min="10" max="10" width="23" customWidth="1"/>
    <col min="11" max="11" width="13.28515625" customWidth="1"/>
    <col min="12" max="12" width="11.28515625" customWidth="1"/>
    <col min="13" max="13" width="23.140625" customWidth="1"/>
    <col min="14" max="26" width="8.7109375" customWidth="1"/>
  </cols>
  <sheetData>
    <row r="1" spans="3:11" ht="14.25" customHeight="1" x14ac:dyDescent="0.25"/>
    <row r="2" spans="3:11" ht="14.25" customHeight="1" x14ac:dyDescent="0.25">
      <c r="D2" s="9" t="s">
        <v>101</v>
      </c>
    </row>
    <row r="3" spans="3:11" ht="14.25" customHeight="1" x14ac:dyDescent="0.25">
      <c r="D3" s="9" t="s">
        <v>102</v>
      </c>
    </row>
    <row r="4" spans="3:11" ht="14.25" customHeight="1" x14ac:dyDescent="0.25">
      <c r="D4" s="9" t="s">
        <v>103</v>
      </c>
    </row>
    <row r="5" spans="3:11" ht="14.25" customHeight="1" x14ac:dyDescent="0.25"/>
    <row r="6" spans="3:11" ht="14.25" customHeight="1" x14ac:dyDescent="0.25">
      <c r="C6" s="12" t="s">
        <v>0</v>
      </c>
      <c r="D6" s="13" t="s">
        <v>1</v>
      </c>
      <c r="E6" s="13" t="s">
        <v>2</v>
      </c>
      <c r="F6" s="13" t="s">
        <v>3</v>
      </c>
      <c r="G6" s="13" t="s">
        <v>4</v>
      </c>
      <c r="H6" s="13" t="s">
        <v>5</v>
      </c>
      <c r="I6" s="13" t="s">
        <v>7</v>
      </c>
      <c r="J6" s="13" t="s">
        <v>6</v>
      </c>
      <c r="K6" s="23" t="s">
        <v>104</v>
      </c>
    </row>
    <row r="7" spans="3:11" ht="14.25" customHeight="1" x14ac:dyDescent="0.25">
      <c r="C7" s="10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VLOOKUP(Table1[[#This Row],[C_Code]],Table2[],3)</f>
        <v>North</v>
      </c>
      <c r="J7" s="6" t="str">
        <f>VLOOKUP(Table1[[#This Row],[C_Code]],Table2[],2)</f>
        <v>FLM</v>
      </c>
      <c r="K7" s="24">
        <f>IFERROR(VLOOKUP(Table1[[#This Row],[C_Code]],Table2[],4,FALSE),"retired")</f>
        <v>48000</v>
      </c>
    </row>
    <row r="8" spans="3:11" ht="14.25" customHeight="1" x14ac:dyDescent="0.25">
      <c r="C8" s="10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VLOOKUP(Table1[[#This Row],[C_Code]],Table2[],3)</f>
        <v>North</v>
      </c>
      <c r="J8" s="6" t="str">
        <f>VLOOKUP(Table1[[#This Row],[C_Code]],Table2[],2)</f>
        <v>Digital Marketing</v>
      </c>
      <c r="K8" s="24">
        <f>IFERROR(VLOOKUP(Table1[[#This Row],[C_Code]],Table2[],4,FALSE),"retired")</f>
        <v>35000</v>
      </c>
    </row>
    <row r="9" spans="3:11" ht="14.25" customHeight="1" x14ac:dyDescent="0.25">
      <c r="C9" s="10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VLOOKUP(Table1[[#This Row],[C_Code]],Table2[],3)</f>
        <v>North</v>
      </c>
      <c r="J9" s="6" t="str">
        <f>VLOOKUP(Table1[[#This Row],[C_Code]],Table2[],2)</f>
        <v>Digital Marketing</v>
      </c>
      <c r="K9" s="24">
        <f>IFERROR(VLOOKUP(Table1[[#This Row],[C_Code]],Table2[],4,FALSE),"retired")</f>
        <v>67000</v>
      </c>
    </row>
    <row r="10" spans="3:11" ht="14.25" customHeight="1" x14ac:dyDescent="0.25">
      <c r="C10" s="10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VLOOKUP(Table1[[#This Row],[C_Code]],Table2[],3)</f>
        <v>South</v>
      </c>
      <c r="J10" s="6" t="str">
        <f>VLOOKUP(Table1[[#This Row],[C_Code]],Table2[],2)</f>
        <v>Inside Sales</v>
      </c>
      <c r="K10" s="24">
        <f>IFERROR(VLOOKUP(Table1[[#This Row],[C_Code]],Table2[],4,FALSE),"retired")</f>
        <v>87000</v>
      </c>
    </row>
    <row r="11" spans="3:11" ht="14.25" customHeight="1" x14ac:dyDescent="0.25">
      <c r="C11" s="10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VLOOKUP(Table1[[#This Row],[C_Code]],Table2[],3)</f>
        <v>North</v>
      </c>
      <c r="J11" s="6" t="str">
        <f>VLOOKUP(Table1[[#This Row],[C_Code]],Table2[],2)</f>
        <v>Marketing</v>
      </c>
      <c r="K11" s="24">
        <f>IFERROR(VLOOKUP(Table1[[#This Row],[C_Code]],Table2[],4,FALSE),"retired")</f>
        <v>22000</v>
      </c>
    </row>
    <row r="12" spans="3:11" ht="14.25" customHeight="1" x14ac:dyDescent="0.25">
      <c r="C12" s="10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VLOOKUP(Table1[[#This Row],[C_Code]],Table2[],3)</f>
        <v>North</v>
      </c>
      <c r="J12" s="6" t="str">
        <f>VLOOKUP(Table1[[#This Row],[C_Code]],Table2[],2)</f>
        <v>Director</v>
      </c>
      <c r="K12" s="24">
        <f>IFERROR(VLOOKUP(Table1[[#This Row],[C_Code]],Table2[],4,FALSE),"retired")</f>
        <v>91000</v>
      </c>
    </row>
    <row r="13" spans="3:11" ht="14.25" customHeight="1" x14ac:dyDescent="0.25">
      <c r="C13" s="10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VLOOKUP(Table1[[#This Row],[C_Code]],Table2[],3)</f>
        <v>Mid West</v>
      </c>
      <c r="J13" s="6" t="str">
        <f>VLOOKUP(Table1[[#This Row],[C_Code]],Table2[],2)</f>
        <v>Learning &amp; Development</v>
      </c>
      <c r="K13" s="24">
        <f>IFERROR(VLOOKUP(Table1[[#This Row],[C_Code]],Table2[],4,FALSE),"retired")</f>
        <v>77000</v>
      </c>
    </row>
    <row r="14" spans="3:11" ht="14.25" customHeight="1" x14ac:dyDescent="0.25">
      <c r="C14" s="10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VLOOKUP(Table1[[#This Row],[C_Code]],Table2[],3)</f>
        <v>Mid West</v>
      </c>
      <c r="J14" s="6" t="str">
        <f>VLOOKUP(Table1[[#This Row],[C_Code]],Table2[],2)</f>
        <v>Digital Marketing</v>
      </c>
      <c r="K14" s="24">
        <f>IFERROR(VLOOKUP(Table1[[#This Row],[C_Code]],Table2[],4,FALSE),"retired")</f>
        <v>45000</v>
      </c>
    </row>
    <row r="15" spans="3:11" ht="14.25" customHeight="1" x14ac:dyDescent="0.25">
      <c r="C15" s="10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VLOOKUP(Table1[[#This Row],[C_Code]],Table2[],3)</f>
        <v>East</v>
      </c>
      <c r="J15" s="6" t="str">
        <f>VLOOKUP(Table1[[#This Row],[C_Code]],Table2[],2)</f>
        <v>Digital Marketing</v>
      </c>
      <c r="K15" s="24">
        <f>IFERROR(VLOOKUP(Table1[[#This Row],[C_Code]],Table2[],4,FALSE),"retired")</f>
        <v>92000</v>
      </c>
    </row>
    <row r="16" spans="3:11" ht="14.25" customHeight="1" x14ac:dyDescent="0.25">
      <c r="C16" s="10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VLOOKUP(Table1[[#This Row],[C_Code]],Table2[],3)</f>
        <v>North</v>
      </c>
      <c r="J16" s="6" t="str">
        <f>VLOOKUP(Table1[[#This Row],[C_Code]],Table2[],2)</f>
        <v>Inside Sales</v>
      </c>
      <c r="K16" s="24">
        <f>IFERROR(VLOOKUP(Table1[[#This Row],[C_Code]],Table2[],4,FALSE),"retired")</f>
        <v>50000</v>
      </c>
    </row>
    <row r="17" spans="3:11" ht="14.25" customHeight="1" x14ac:dyDescent="0.25">
      <c r="C17" s="10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VLOOKUP(Table1[[#This Row],[C_Code]],Table2[],3)</f>
        <v>South</v>
      </c>
      <c r="J17" s="6" t="str">
        <f>VLOOKUP(Table1[[#This Row],[C_Code]],Table2[],2)</f>
        <v>Learning &amp; Development</v>
      </c>
      <c r="K17" s="24">
        <f>IFERROR(VLOOKUP(Table1[[#This Row],[C_Code]],Table2[],4,FALSE),"retired")</f>
        <v>37000</v>
      </c>
    </row>
    <row r="18" spans="3:11" ht="14.25" customHeight="1" x14ac:dyDescent="0.25">
      <c r="C18" s="10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VLOOKUP(Table1[[#This Row],[C_Code]],Table2[],3)</f>
        <v>East</v>
      </c>
      <c r="J18" s="6" t="str">
        <f>VLOOKUP(Table1[[#This Row],[C_Code]],Table2[],2)</f>
        <v>Learning &amp; Development</v>
      </c>
      <c r="K18" s="24">
        <f>IFERROR(VLOOKUP(Table1[[#This Row],[C_Code]],Table2[],4,FALSE),"retired")</f>
        <v>43000</v>
      </c>
    </row>
    <row r="19" spans="3:11" ht="14.25" customHeight="1" x14ac:dyDescent="0.25">
      <c r="C19" s="10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VLOOKUP(Table1[[#This Row],[C_Code]],Table2[],3)</f>
        <v>East</v>
      </c>
      <c r="J19" s="6" t="str">
        <f>VLOOKUP(Table1[[#This Row],[C_Code]],Table2[],2)</f>
        <v>CEO</v>
      </c>
      <c r="K19" s="24">
        <f>IFERROR(VLOOKUP(Table1[[#This Row],[C_Code]],Table2[],4,FALSE),"retired")</f>
        <v>90000</v>
      </c>
    </row>
    <row r="20" spans="3:11" ht="14.25" customHeight="1" x14ac:dyDescent="0.25">
      <c r="C20" s="10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VLOOKUP(Table1[[#This Row],[C_Code]],Table2[],3)</f>
        <v>East</v>
      </c>
      <c r="J20" s="6" t="str">
        <f>VLOOKUP(Table1[[#This Row],[C_Code]],Table2[],2)</f>
        <v>Inside Sales</v>
      </c>
      <c r="K20" s="24" t="str">
        <f>IFERROR(VLOOKUP(Table1[[#This Row],[C_Code]],Table2[],4,FALSE),"retired")</f>
        <v>retired</v>
      </c>
    </row>
    <row r="21" spans="3:11" ht="14.25" customHeight="1" x14ac:dyDescent="0.25">
      <c r="C21" s="10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VLOOKUP(Table1[[#This Row],[C_Code]],Table2[],3)</f>
        <v>South</v>
      </c>
      <c r="J21" s="6" t="str">
        <f>VLOOKUP(Table1[[#This Row],[C_Code]],Table2[],2)</f>
        <v>Digital Marketing</v>
      </c>
      <c r="K21" s="24">
        <f>IFERROR(VLOOKUP(Table1[[#This Row],[C_Code]],Table2[],4,FALSE),"retired")</f>
        <v>82000</v>
      </c>
    </row>
    <row r="22" spans="3:11" ht="14.25" customHeight="1" x14ac:dyDescent="0.25">
      <c r="C22" s="10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VLOOKUP(Table1[[#This Row],[C_Code]],Table2[],3)</f>
        <v>South</v>
      </c>
      <c r="J22" s="6" t="str">
        <f>VLOOKUP(Table1[[#This Row],[C_Code]],Table2[],2)</f>
        <v>Inside Sales</v>
      </c>
      <c r="K22" s="24">
        <f>IFERROR(VLOOKUP(Table1[[#This Row],[C_Code]],Table2[],4,FALSE),"retired")</f>
        <v>67000</v>
      </c>
    </row>
    <row r="23" spans="3:11" ht="14.25" customHeight="1" x14ac:dyDescent="0.25">
      <c r="C23" s="10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VLOOKUP(Table1[[#This Row],[C_Code]],Table2[],3)</f>
        <v>South</v>
      </c>
      <c r="J23" s="6" t="str">
        <f>VLOOKUP(Table1[[#This Row],[C_Code]],Table2[],2)</f>
        <v>CCD</v>
      </c>
      <c r="K23" s="24">
        <f>IFERROR(VLOOKUP(Table1[[#This Row],[C_Code]],Table2[],4,FALSE),"retired")</f>
        <v>85000</v>
      </c>
    </row>
    <row r="24" spans="3:11" ht="14.25" customHeight="1" x14ac:dyDescent="0.25">
      <c r="C24" s="10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VLOOKUP(Table1[[#This Row],[C_Code]],Table2[],3)</f>
        <v>South</v>
      </c>
      <c r="J24" s="6" t="str">
        <f>VLOOKUP(Table1[[#This Row],[C_Code]],Table2[],2)</f>
        <v>FLM</v>
      </c>
      <c r="K24" s="24">
        <f>IFERROR(VLOOKUP(Table1[[#This Row],[C_Code]],Table2[],4,FALSE),"retired")</f>
        <v>62000</v>
      </c>
    </row>
    <row r="25" spans="3:11" ht="14.25" customHeight="1" x14ac:dyDescent="0.25">
      <c r="C25" s="10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VLOOKUP(Table1[[#This Row],[C_Code]],Table2[],3)</f>
        <v>Mid West</v>
      </c>
      <c r="J25" s="6" t="str">
        <f>VLOOKUP(Table1[[#This Row],[C_Code]],Table2[],2)</f>
        <v>Inside Sales</v>
      </c>
      <c r="K25" s="24">
        <f>IFERROR(VLOOKUP(Table1[[#This Row],[C_Code]],Table2[],4,FALSE),"retired")</f>
        <v>15000</v>
      </c>
    </row>
    <row r="26" spans="3:11" ht="14.25" customHeight="1" x14ac:dyDescent="0.25">
      <c r="C26" s="10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VLOOKUP(Table1[[#This Row],[C_Code]],Table2[],3)</f>
        <v>South</v>
      </c>
      <c r="J26" s="6" t="str">
        <f>VLOOKUP(Table1[[#This Row],[C_Code]],Table2[],2)</f>
        <v>Operations</v>
      </c>
      <c r="K26" s="24">
        <f>IFERROR(VLOOKUP(Table1[[#This Row],[C_Code]],Table2[],4,FALSE),"retired")</f>
        <v>81000</v>
      </c>
    </row>
    <row r="27" spans="3:11" ht="14.25" customHeight="1" x14ac:dyDescent="0.25">
      <c r="C27" s="10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VLOOKUP(Table1[[#This Row],[C_Code]],Table2[],3)</f>
        <v>South</v>
      </c>
      <c r="J27" s="6" t="str">
        <f>VLOOKUP(Table1[[#This Row],[C_Code]],Table2[],2)</f>
        <v>Finance</v>
      </c>
      <c r="K27" s="24">
        <f>IFERROR(VLOOKUP(Table1[[#This Row],[C_Code]],Table2[],4,FALSE),"retired")</f>
        <v>19000</v>
      </c>
    </row>
    <row r="28" spans="3:11" ht="14.25" customHeight="1" x14ac:dyDescent="0.25">
      <c r="C28" s="10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VLOOKUP(Table1[[#This Row],[C_Code]],Table2[],3)</f>
        <v>East</v>
      </c>
      <c r="J28" s="6" t="str">
        <f>VLOOKUP(Table1[[#This Row],[C_Code]],Table2[],2)</f>
        <v>Inside Sales</v>
      </c>
      <c r="K28" s="24">
        <f>IFERROR(VLOOKUP(Table1[[#This Row],[C_Code]],Table2[],4,FALSE),"retired")</f>
        <v>75000</v>
      </c>
    </row>
    <row r="29" spans="3:11" ht="14.25" customHeight="1" x14ac:dyDescent="0.25">
      <c r="C29" s="10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VLOOKUP(Table1[[#This Row],[C_Code]],Table2[],3)</f>
        <v>East</v>
      </c>
      <c r="J29" s="6" t="str">
        <f>VLOOKUP(Table1[[#This Row],[C_Code]],Table2[],2)</f>
        <v>Finance</v>
      </c>
      <c r="K29" s="24">
        <f>IFERROR(VLOOKUP(Table1[[#This Row],[C_Code]],Table2[],4,FALSE),"retired")</f>
        <v>49000</v>
      </c>
    </row>
    <row r="30" spans="3:11" ht="14.25" customHeight="1" x14ac:dyDescent="0.25">
      <c r="C30" s="10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VLOOKUP(Table1[[#This Row],[C_Code]],Table2[],3)</f>
        <v>South</v>
      </c>
      <c r="J30" s="6" t="str">
        <f>VLOOKUP(Table1[[#This Row],[C_Code]],Table2[],2)</f>
        <v>Inside Sales</v>
      </c>
      <c r="K30" s="24" t="str">
        <f>IFERROR(VLOOKUP(Table1[[#This Row],[C_Code]],Table2[],4,FALSE),"retired")</f>
        <v>retired</v>
      </c>
    </row>
    <row r="31" spans="3:11" ht="14.25" customHeight="1" x14ac:dyDescent="0.25">
      <c r="C31" s="10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VLOOKUP(Table1[[#This Row],[C_Code]],Table2[],3)</f>
        <v>Mid West</v>
      </c>
      <c r="J31" s="6" t="str">
        <f>VLOOKUP(Table1[[#This Row],[C_Code]],Table2[],2)</f>
        <v>Finance</v>
      </c>
      <c r="K31" s="24">
        <f>IFERROR(VLOOKUP(Table1[[#This Row],[C_Code]],Table2[],4,FALSE),"retired")</f>
        <v>83000</v>
      </c>
    </row>
    <row r="32" spans="3:11" ht="14.25" customHeight="1" x14ac:dyDescent="0.25">
      <c r="C32" s="10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VLOOKUP(Table1[[#This Row],[C_Code]],Table2[],3)</f>
        <v>South</v>
      </c>
      <c r="J32" s="6" t="str">
        <f>VLOOKUP(Table1[[#This Row],[C_Code]],Table2[],2)</f>
        <v>Sales</v>
      </c>
      <c r="K32" s="24">
        <f>IFERROR(VLOOKUP(Table1[[#This Row],[C_Code]],Table2[],4,FALSE),"retired")</f>
        <v>53000</v>
      </c>
    </row>
    <row r="33" spans="3:11" ht="14.25" customHeight="1" x14ac:dyDescent="0.25">
      <c r="C33" s="10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VLOOKUP(Table1[[#This Row],[C_Code]],Table2[],3)</f>
        <v>South</v>
      </c>
      <c r="J33" s="6" t="str">
        <f>VLOOKUP(Table1[[#This Row],[C_Code]],Table2[],2)</f>
        <v>Operations</v>
      </c>
      <c r="K33" s="24">
        <f>IFERROR(VLOOKUP(Table1[[#This Row],[C_Code]],Table2[],4,FALSE),"retired")</f>
        <v>65000</v>
      </c>
    </row>
    <row r="34" spans="3:11" ht="14.25" customHeight="1" x14ac:dyDescent="0.25">
      <c r="C34" s="10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VLOOKUP(Table1[[#This Row],[C_Code]],Table2[],3)</f>
        <v>North</v>
      </c>
      <c r="J34" s="6" t="str">
        <f>VLOOKUP(Table1[[#This Row],[C_Code]],Table2[],2)</f>
        <v>Finance</v>
      </c>
      <c r="K34" s="24">
        <f>IFERROR(VLOOKUP(Table1[[#This Row],[C_Code]],Table2[],4,FALSE),"retired")</f>
        <v>85000</v>
      </c>
    </row>
    <row r="35" spans="3:11" ht="14.25" customHeight="1" x14ac:dyDescent="0.25">
      <c r="C35" s="10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VLOOKUP(Table1[[#This Row],[C_Code]],Table2[],3)</f>
        <v>East</v>
      </c>
      <c r="J35" s="6" t="str">
        <f>VLOOKUP(Table1[[#This Row],[C_Code]],Table2[],2)</f>
        <v>Inside Sales</v>
      </c>
      <c r="K35" s="24">
        <f>IFERROR(VLOOKUP(Table1[[#This Row],[C_Code]],Table2[],4,FALSE),"retired")</f>
        <v>20000</v>
      </c>
    </row>
    <row r="36" spans="3:11" ht="14.25" customHeight="1" x14ac:dyDescent="0.25">
      <c r="C36" s="10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VLOOKUP(Table1[[#This Row],[C_Code]],Table2[],3)</f>
        <v>East</v>
      </c>
      <c r="J36" s="6" t="str">
        <f>VLOOKUP(Table1[[#This Row],[C_Code]],Table2[],2)</f>
        <v>CCD</v>
      </c>
      <c r="K36" s="24">
        <f>IFERROR(VLOOKUP(Table1[[#This Row],[C_Code]],Table2[],4,FALSE),"retired")</f>
        <v>47000</v>
      </c>
    </row>
    <row r="37" spans="3:11" ht="14.25" customHeight="1" x14ac:dyDescent="0.25">
      <c r="C37" s="10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VLOOKUP(Table1[[#This Row],[C_Code]],Table2[],3)</f>
        <v>South</v>
      </c>
      <c r="J37" s="6" t="str">
        <f>VLOOKUP(Table1[[#This Row],[C_Code]],Table2[],2)</f>
        <v>Director</v>
      </c>
      <c r="K37" s="24">
        <f>IFERROR(VLOOKUP(Table1[[#This Row],[C_Code]],Table2[],4,FALSE),"retired")</f>
        <v>87000</v>
      </c>
    </row>
    <row r="38" spans="3:11" ht="14.25" customHeight="1" x14ac:dyDescent="0.25">
      <c r="C38" s="10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VLOOKUP(Table1[[#This Row],[C_Code]],Table2[],3)</f>
        <v>South</v>
      </c>
      <c r="J38" s="6" t="str">
        <f>VLOOKUP(Table1[[#This Row],[C_Code]],Table2[],2)</f>
        <v>CCD</v>
      </c>
      <c r="K38" s="24" t="str">
        <f>IFERROR(VLOOKUP(Table1[[#This Row],[C_Code]],Table2[],4,FALSE),"retired")</f>
        <v>retired</v>
      </c>
    </row>
    <row r="39" spans="3:11" ht="14.25" customHeight="1" x14ac:dyDescent="0.25">
      <c r="C39" s="10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VLOOKUP(Table1[[#This Row],[C_Code]],Table2[],3)</f>
        <v>East</v>
      </c>
      <c r="J39" s="6" t="str">
        <f>VLOOKUP(Table1[[#This Row],[C_Code]],Table2[],2)</f>
        <v>Marketing</v>
      </c>
      <c r="K39" s="24">
        <f>IFERROR(VLOOKUP(Table1[[#This Row],[C_Code]],Table2[],4,FALSE),"retired")</f>
        <v>27000</v>
      </c>
    </row>
    <row r="40" spans="3:11" ht="14.25" customHeight="1" x14ac:dyDescent="0.25">
      <c r="C40" s="10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VLOOKUP(Table1[[#This Row],[C_Code]],Table2[],3)</f>
        <v>North</v>
      </c>
      <c r="J40" s="6" t="str">
        <f>VLOOKUP(Table1[[#This Row],[C_Code]],Table2[],2)</f>
        <v>Digital Marketing</v>
      </c>
      <c r="K40" s="24">
        <f>IFERROR(VLOOKUP(Table1[[#This Row],[C_Code]],Table2[],4,FALSE),"retired")</f>
        <v>81000</v>
      </c>
    </row>
    <row r="41" spans="3:11" ht="14.25" customHeight="1" x14ac:dyDescent="0.25">
      <c r="C41" s="10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VLOOKUP(Table1[[#This Row],[C_Code]],Table2[],3)</f>
        <v>North</v>
      </c>
      <c r="J41" s="6" t="str">
        <f>VLOOKUP(Table1[[#This Row],[C_Code]],Table2[],2)</f>
        <v>Sales</v>
      </c>
      <c r="K41" s="24">
        <f>IFERROR(VLOOKUP(Table1[[#This Row],[C_Code]],Table2[],4,FALSE),"retired")</f>
        <v>52000</v>
      </c>
    </row>
    <row r="42" spans="3:11" ht="14.25" customHeight="1" x14ac:dyDescent="0.25">
      <c r="C42" s="10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VLOOKUP(Table1[[#This Row],[C_Code]],Table2[],3)</f>
        <v>South</v>
      </c>
      <c r="J42" s="6" t="str">
        <f>VLOOKUP(Table1[[#This Row],[C_Code]],Table2[],2)</f>
        <v>Marketing</v>
      </c>
      <c r="K42" s="24">
        <f>IFERROR(VLOOKUP(Table1[[#This Row],[C_Code]],Table2[],4,FALSE),"retired")</f>
        <v>58000</v>
      </c>
    </row>
    <row r="43" spans="3:11" ht="14.25" customHeight="1" x14ac:dyDescent="0.25">
      <c r="C43" s="10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VLOOKUP(Table1[[#This Row],[C_Code]],Table2[],3)</f>
        <v>Mid West</v>
      </c>
      <c r="J43" s="6" t="str">
        <f>VLOOKUP(Table1[[#This Row],[C_Code]],Table2[],2)</f>
        <v>Marketing</v>
      </c>
      <c r="K43" s="24">
        <f>IFERROR(VLOOKUP(Table1[[#This Row],[C_Code]],Table2[],4,FALSE),"retired")</f>
        <v>47000</v>
      </c>
    </row>
    <row r="44" spans="3:11" ht="14.25" customHeight="1" x14ac:dyDescent="0.25">
      <c r="C44" s="15">
        <v>150821</v>
      </c>
      <c r="D44" s="16" t="s">
        <v>99</v>
      </c>
      <c r="E44" s="16" t="s">
        <v>100</v>
      </c>
      <c r="F44" s="17">
        <v>29966</v>
      </c>
      <c r="G44" s="18" t="s">
        <v>24</v>
      </c>
      <c r="H44" s="16" t="s">
        <v>17</v>
      </c>
      <c r="I44" s="19" t="str">
        <f>VLOOKUP(Table1[[#This Row],[C_Code]],Table2[],3)</f>
        <v>North</v>
      </c>
      <c r="J44" s="19" t="str">
        <f>VLOOKUP(Table1[[#This Row],[C_Code]],Table2[],2)</f>
        <v>CCD</v>
      </c>
      <c r="K44" s="24">
        <f>IFERROR(VLOOKUP(Table1[[#This Row],[C_Code]],Table2[],4,FALSE),"retired")</f>
        <v>26000</v>
      </c>
    </row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Source</vt:lpstr>
      <vt:lpstr>Master Emp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2022-07-27T06:45:44Z</dcterms:created>
  <dcterms:modified xsi:type="dcterms:W3CDTF">2024-07-13T13:52:51Z</dcterms:modified>
</cp:coreProperties>
</file>