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 Analyst\Excel\"/>
    </mc:Choice>
  </mc:AlternateContent>
  <xr:revisionPtr revIDLastSave="0" documentId="13_ncr:1_{2E1C6261-F274-4C05-88A0-4AAD3D888E0B}" xr6:coauthVersionLast="47" xr6:coauthVersionMax="47" xr10:uidLastSave="{00000000-0000-0000-0000-000000000000}"/>
  <bookViews>
    <workbookView xWindow="-108" yWindow="-108" windowWidth="23256" windowHeight="12456" firstSheet="9" activeTab="13" xr2:uid="{00000000-000D-0000-FFFF-FFFF00000000}"/>
  </bookViews>
  <sheets>
    <sheet name="row-example" sheetId="28" r:id="rId1"/>
    <sheet name="row-example-2" sheetId="29" r:id="rId2"/>
    <sheet name="row-example-3" sheetId="30" r:id="rId3"/>
    <sheet name="cell-range-example" sheetId="31" r:id="rId4"/>
    <sheet name="cell-range-same-offset-example" sheetId="32" r:id="rId5"/>
    <sheet name="offset-negative-example" sheetId="33" r:id="rId6"/>
    <sheet name="name-range-indirect" sheetId="41" r:id="rId7"/>
    <sheet name="right-hand-vlookup" sheetId="34" r:id="rId8"/>
    <sheet name="asian-sales" sheetId="35" r:id="rId9"/>
    <sheet name="indirect-example" sheetId="36" r:id="rId10"/>
    <sheet name="sum-indirect-example" sheetId="37" r:id="rId11"/>
    <sheet name="row-number-example" sheetId="38" r:id="rId12"/>
    <sheet name="rows-columns" sheetId="39" r:id="rId13"/>
    <sheet name="ignore-insert-in-sum" sheetId="40" r:id="rId14"/>
  </sheets>
  <definedNames>
    <definedName name="cost1">#REF!</definedName>
    <definedName name="cost2">#REF!</definedName>
    <definedName name="cost3">#REF!</definedName>
    <definedName name="cutoff1">#REF!</definedName>
    <definedName name="cutoff2">#REF!</definedName>
    <definedName name="cutoff3">#REF!</definedName>
    <definedName name="Date">#REF!</definedName>
    <definedName name="distance">#REF!</definedName>
    <definedName name="exprice">#REF!</definedName>
    <definedName name="holidays">#REF!</definedName>
    <definedName name="minutes">#REF!</definedName>
    <definedName name="name">#REF!</definedName>
    <definedName name="nputs">#REF!</definedName>
    <definedName name="Nshares">#REF!</definedName>
    <definedName name="officialHolidays">#REF!</definedName>
    <definedName name="price1">#REF!</definedName>
    <definedName name="price2">#REF!</definedName>
    <definedName name="price3">#REF!</definedName>
    <definedName name="price4">#REF!</definedName>
    <definedName name="pricenow">#REF!</definedName>
    <definedName name="productName">#REF!</definedName>
    <definedName name="putcost">#REF!</definedName>
    <definedName name="quantity1">#REF!</definedName>
    <definedName name="quantity2">#REF!</definedName>
    <definedName name="Quarter1">'name-range-indirect'!$E$4:$E$6</definedName>
    <definedName name="Quarter2">'name-range-indirect'!$D$9:$E$11</definedName>
    <definedName name="salaries">#REF!</definedName>
    <definedName name="saleDate">#REF!</definedName>
    <definedName name="salePrice">#REF!</definedName>
    <definedName name="sales">#REF!</definedName>
    <definedName name="singer">#REF!</definedName>
    <definedName name="startvalue">#REF!</definedName>
    <definedName name="unitsSold">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38" l="1"/>
  <c r="F8" i="38"/>
  <c r="I8" i="38"/>
  <c r="I7" i="38"/>
  <c r="G5" i="38"/>
  <c r="E25" i="38"/>
  <c r="D25" i="38"/>
  <c r="E7" i="34"/>
  <c r="F6" i="34"/>
  <c r="V12" i="28"/>
  <c r="S21" i="28"/>
  <c r="S20" i="28"/>
  <c r="S19" i="28"/>
  <c r="S18" i="28"/>
  <c r="S17" i="28"/>
  <c r="S16" i="28"/>
  <c r="S15" i="28"/>
  <c r="S14" i="28"/>
  <c r="V10" i="28"/>
  <c r="C1" i="29"/>
  <c r="D1" i="29"/>
  <c r="E1" i="29"/>
  <c r="B1" i="29"/>
  <c r="E12" i="28"/>
  <c r="C12" i="28"/>
  <c r="I17" i="28"/>
  <c r="I16" i="28"/>
  <c r="I14" i="28"/>
  <c r="I12" i="28"/>
  <c r="V4" i="28"/>
  <c r="S13" i="28"/>
  <c r="S12" i="28"/>
  <c r="S11" i="28"/>
  <c r="S10" i="28"/>
  <c r="S9" i="28"/>
  <c r="S8" i="28"/>
  <c r="S7" i="28"/>
  <c r="S6" i="28"/>
  <c r="S5" i="28"/>
  <c r="S4" i="28"/>
  <c r="A12" i="40"/>
  <c r="F16" i="38" a="1"/>
  <c r="F16" i="38" s="1"/>
  <c r="F14" i="38"/>
  <c r="A6" i="39"/>
  <c r="A5" i="39"/>
  <c r="A2" i="39"/>
  <c r="A1" i="39"/>
  <c r="C15" i="38" a="1"/>
  <c r="C15" i="38" s="1"/>
  <c r="C14" i="38"/>
  <c r="A10" i="38"/>
  <c r="A9" i="38"/>
  <c r="A8" i="38"/>
  <c r="A7" i="38"/>
  <c r="A6" i="38"/>
  <c r="A5" i="38"/>
  <c r="A4" i="38"/>
  <c r="F1" i="38"/>
  <c r="E1" i="38"/>
  <c r="D1" i="38"/>
  <c r="C1" i="38"/>
  <c r="A1" i="38"/>
  <c r="B1" i="38"/>
  <c r="F24" i="37"/>
  <c r="F22" i="37"/>
  <c r="F23" i="37"/>
  <c r="F21" i="37"/>
  <c r="A2" i="36"/>
  <c r="J12" i="28"/>
  <c r="A2" i="38"/>
  <c r="D15" i="38"/>
  <c r="B27" i="36" a="1"/>
  <c r="C20" i="37"/>
  <c r="A6" i="36"/>
  <c r="B6" i="38"/>
  <c r="G23" i="37"/>
  <c r="B9" i="38"/>
  <c r="B18" i="36"/>
  <c r="F9" i="38"/>
  <c r="A5" i="36"/>
  <c r="C21" i="37"/>
  <c r="C27" i="36"/>
  <c r="G21" i="37"/>
  <c r="B12" i="40"/>
  <c r="A4" i="36"/>
  <c r="B5" i="38"/>
  <c r="D2" i="38"/>
  <c r="H18" i="41"/>
  <c r="D14" i="38"/>
  <c r="B10" i="38"/>
  <c r="B8" i="38"/>
  <c r="K22" i="41"/>
  <c r="A3" i="36"/>
  <c r="K21" i="41"/>
  <c r="B5" i="39"/>
  <c r="B1" i="39"/>
  <c r="B7" i="38"/>
  <c r="C28" i="36"/>
  <c r="G14" i="38"/>
  <c r="B17" i="36"/>
  <c r="G6" i="38"/>
  <c r="F7" i="34"/>
  <c r="J18" i="41"/>
  <c r="F2" i="38"/>
  <c r="B4" i="38"/>
  <c r="J8" i="38"/>
  <c r="W10" i="28"/>
  <c r="C2" i="38"/>
  <c r="B2" i="38"/>
  <c r="B6" i="39"/>
  <c r="J7" i="38"/>
  <c r="W12" i="28"/>
  <c r="B2" i="39"/>
  <c r="E2" i="38"/>
  <c r="B28" i="36" a="1"/>
  <c r="E26" i="38"/>
  <c r="C13" i="28"/>
  <c r="F17" i="38"/>
  <c r="G25" i="37"/>
  <c r="F25" i="37" a="1"/>
  <c r="D26" i="38"/>
  <c r="J14" i="28"/>
  <c r="I18" i="41"/>
  <c r="K23" i="41"/>
  <c r="G24" i="37"/>
  <c r="G22" i="37"/>
  <c r="B28" i="36" l="1"/>
  <c r="B27" i="36"/>
  <c r="F25" i="37"/>
  <c r="H16" i="38"/>
  <c r="G16" i="38"/>
  <c r="C18" i="38"/>
  <c r="C17" i="38"/>
  <c r="C16" i="38"/>
  <c r="F35" i="37"/>
  <c r="F34" i="37"/>
  <c r="F33" i="37"/>
  <c r="F32" i="37"/>
  <c r="F31" i="37"/>
  <c r="F30" i="37"/>
  <c r="F29" i="37"/>
  <c r="F28" i="37"/>
  <c r="F27" i="37"/>
  <c r="F26" i="3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<sst xmlns="http://schemas.openxmlformats.org/spreadsheetml/2006/main" count="194" uniqueCount="108">
  <si>
    <t>Week 01</t>
  </si>
  <si>
    <t>Week 02</t>
  </si>
  <si>
    <t>Week 03</t>
  </si>
  <si>
    <t>Week 04</t>
  </si>
  <si>
    <t>Sunday</t>
  </si>
  <si>
    <t>Monday</t>
  </si>
  <si>
    <t>Tuesday</t>
  </si>
  <si>
    <t>Wednesday</t>
  </si>
  <si>
    <t>Thursday</t>
  </si>
  <si>
    <t>Friday</t>
  </si>
  <si>
    <t>Saturday</t>
  </si>
  <si>
    <t>Tuesday numbers</t>
  </si>
  <si>
    <t>Quarter1</t>
  </si>
  <si>
    <t>Office</t>
  </si>
  <si>
    <t>Windows</t>
  </si>
  <si>
    <t>Xbox</t>
  </si>
  <si>
    <t>Quarter2</t>
  </si>
  <si>
    <t>Quarter3</t>
  </si>
  <si>
    <t>Quarter4</t>
  </si>
  <si>
    <t>Widows</t>
  </si>
  <si>
    <t>Left-hand lookup</t>
  </si>
  <si>
    <t>Row Number</t>
  </si>
  <si>
    <t>Name</t>
  </si>
  <si>
    <t>FG %age</t>
  </si>
  <si>
    <t>FG%</t>
  </si>
  <si>
    <t>Player</t>
  </si>
  <si>
    <t>Walt Williams</t>
  </si>
  <si>
    <t>Dirk Nowitzki</t>
  </si>
  <si>
    <t>Michael Finley</t>
  </si>
  <si>
    <t>Steve Nash</t>
  </si>
  <si>
    <t>Nick Van Exel</t>
  </si>
  <si>
    <t>Raef LaFrentz</t>
  </si>
  <si>
    <t>Eduardo Najera</t>
  </si>
  <si>
    <t>Shawn Bradley</t>
  </si>
  <si>
    <t>Adrian Griffin</t>
  </si>
  <si>
    <t>Avery Johnson</t>
  </si>
  <si>
    <t>Raja Bell</t>
  </si>
  <si>
    <t>Evan Eschmeyer</t>
  </si>
  <si>
    <t>Popeye Jones</t>
  </si>
  <si>
    <t>Mark Strickland</t>
  </si>
  <si>
    <t>Adam Harrington</t>
  </si>
  <si>
    <t>Country/Region</t>
  </si>
  <si>
    <t>Units sold</t>
  </si>
  <si>
    <t>Revenue</t>
  </si>
  <si>
    <t>Variable Cost</t>
  </si>
  <si>
    <t>India</t>
  </si>
  <si>
    <t>China</t>
  </si>
  <si>
    <t>Iran</t>
  </si>
  <si>
    <t>Israel</t>
  </si>
  <si>
    <t>Japan</t>
  </si>
  <si>
    <t>Taiwan</t>
  </si>
  <si>
    <t>Thailand</t>
  </si>
  <si>
    <t>Indonesia</t>
  </si>
  <si>
    <t>Malaysia</t>
  </si>
  <si>
    <t>Vietnam</t>
  </si>
  <si>
    <t>Cambodia</t>
  </si>
  <si>
    <t>Units sold formula</t>
  </si>
  <si>
    <t>Revenue formula</t>
  </si>
  <si>
    <t>Variable Cost formula</t>
  </si>
  <si>
    <t>Lower</t>
  </si>
  <si>
    <t>Upper</t>
  </si>
  <si>
    <t>C</t>
  </si>
  <si>
    <t>D</t>
  </si>
  <si>
    <t>E</t>
  </si>
  <si>
    <t>F</t>
  </si>
  <si>
    <t>G</t>
  </si>
  <si>
    <t>H</t>
  </si>
  <si>
    <t>Month</t>
  </si>
  <si>
    <t>Prod 1</t>
  </si>
  <si>
    <t>Prod 2</t>
  </si>
  <si>
    <t>Prod 3</t>
  </si>
  <si>
    <t>Prod 4</t>
  </si>
  <si>
    <t>Prod 5</t>
  </si>
  <si>
    <t>Prod 6</t>
  </si>
  <si>
    <t>Total</t>
  </si>
  <si>
    <t>Dynamic formula</t>
  </si>
  <si>
    <t>Formula</t>
  </si>
  <si>
    <t>First term</t>
  </si>
  <si>
    <t>Second term</t>
  </si>
  <si>
    <t>Third term</t>
  </si>
  <si>
    <t>String</t>
  </si>
  <si>
    <t>Indirect value</t>
  </si>
  <si>
    <t>Begin</t>
  </si>
  <si>
    <t>End</t>
  </si>
  <si>
    <t>Old way</t>
  </si>
  <si>
    <t>A</t>
  </si>
  <si>
    <t>B</t>
  </si>
  <si>
    <t>Order Number</t>
  </si>
  <si>
    <t>Order Date</t>
  </si>
  <si>
    <t>Quantity</t>
  </si>
  <si>
    <t>Rate</t>
  </si>
  <si>
    <t>Amount</t>
  </si>
  <si>
    <t>Sum of last 7 days</t>
  </si>
  <si>
    <t>Hello world</t>
  </si>
  <si>
    <t>C24</t>
  </si>
  <si>
    <t>Reference</t>
  </si>
  <si>
    <t>Fetch Tuesday sales</t>
  </si>
  <si>
    <t>match and offset fun</t>
  </si>
  <si>
    <t>match will return position</t>
  </si>
  <si>
    <t>A downloaded software product sales information is listed by country</t>
  </si>
  <si>
    <t>Euron</t>
  </si>
  <si>
    <t>C15</t>
  </si>
  <si>
    <t>C3</t>
  </si>
  <si>
    <t>C4</t>
  </si>
  <si>
    <t>C5</t>
  </si>
  <si>
    <t>C6</t>
  </si>
  <si>
    <t>eaf24</t>
  </si>
  <si>
    <t>eqwd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</si>
</sst>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_(* #,##0.00_);_(* \(#,##0.00\);_(* &quot;-&quot;??_);_(@_)"/>
    <numFmt numFmtId="166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0"/>
      <color theme="1"/>
      <name val="Times New Roman"/>
      <charset val="1"/>
    </font>
    <font>
      <b/>
      <sz val="10"/>
      <color theme="1"/>
      <name val="Times New Roman"/>
      <charset val="1"/>
    </font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5" fontId="6" fillId="0" borderId="0" applyFont="0" applyFill="0" applyBorder="0" applyAlignment="0" applyProtection="0"/>
  </cellStyleXfs>
  <cellXfs count="8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4" xfId="0" applyBorder="1"/>
    <xf numFmtId="0" fontId="0" fillId="0" borderId="18" xfId="0" applyBorder="1"/>
    <xf numFmtId="0" fontId="0" fillId="0" borderId="3" xfId="0" applyBorder="1"/>
    <xf numFmtId="0" fontId="0" fillId="0" borderId="20" xfId="0" applyBorder="1"/>
    <xf numFmtId="0" fontId="0" fillId="0" borderId="21" xfId="0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0" xfId="0" applyFont="1"/>
    <xf numFmtId="0" fontId="1" fillId="0" borderId="0" xfId="0" applyFont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3" xfId="0" applyFont="1" applyBorder="1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  <xf numFmtId="0" fontId="3" fillId="0" borderId="1" xfId="0" applyFont="1" applyBorder="1"/>
    <xf numFmtId="0" fontId="3" fillId="0" borderId="3" xfId="0" applyFont="1" applyBorder="1"/>
    <xf numFmtId="0" fontId="2" fillId="0" borderId="6" xfId="0" applyFont="1" applyBorder="1"/>
    <xf numFmtId="10" fontId="2" fillId="0" borderId="5" xfId="0" applyNumberFormat="1" applyFont="1" applyBorder="1"/>
    <xf numFmtId="10" fontId="2" fillId="0" borderId="11" xfId="0" applyNumberFormat="1" applyFont="1" applyBorder="1"/>
    <xf numFmtId="0" fontId="3" fillId="0" borderId="12" xfId="0" applyFont="1" applyBorder="1"/>
    <xf numFmtId="0" fontId="2" fillId="2" borderId="5" xfId="0" applyFont="1" applyFill="1" applyBorder="1"/>
    <xf numFmtId="10" fontId="0" fillId="2" borderId="0" xfId="0" applyNumberFormat="1" applyFill="1"/>
    <xf numFmtId="10" fontId="2" fillId="2" borderId="5" xfId="0" applyNumberFormat="1" applyFont="1" applyFill="1" applyBorder="1"/>
    <xf numFmtId="164" fontId="3" fillId="0" borderId="1" xfId="0" applyNumberFormat="1" applyFont="1" applyBorder="1"/>
    <xf numFmtId="164" fontId="2" fillId="0" borderId="6" xfId="0" applyNumberFormat="1" applyFont="1" applyBorder="1"/>
    <xf numFmtId="164" fontId="3" fillId="0" borderId="12" xfId="0" applyNumberFormat="1" applyFont="1" applyBorder="1"/>
    <xf numFmtId="164" fontId="2" fillId="0" borderId="13" xfId="0" applyNumberFormat="1" applyFont="1" applyBorder="1"/>
    <xf numFmtId="0" fontId="0" fillId="0" borderId="24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3" fillId="0" borderId="7" xfId="0" applyFont="1" applyBorder="1"/>
    <xf numFmtId="0" fontId="3" fillId="0" borderId="8" xfId="0" applyFont="1" applyBorder="1"/>
    <xf numFmtId="0" fontId="2" fillId="2" borderId="2" xfId="0" applyFont="1" applyFill="1" applyBorder="1"/>
    <xf numFmtId="0" fontId="2" fillId="2" borderId="1" xfId="0" applyFont="1" applyFill="1" applyBorder="1"/>
    <xf numFmtId="164" fontId="3" fillId="2" borderId="1" xfId="0" applyNumberFormat="1" applyFont="1" applyFill="1" applyBorder="1"/>
    <xf numFmtId="164" fontId="2" fillId="2" borderId="6" xfId="0" applyNumberFormat="1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9" xfId="0" applyBorder="1"/>
    <xf numFmtId="0" fontId="4" fillId="0" borderId="0" xfId="0" applyFont="1"/>
    <xf numFmtId="0" fontId="5" fillId="0" borderId="0" xfId="0" applyFont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5" fillId="0" borderId="30" xfId="0" applyFont="1" applyBorder="1"/>
    <xf numFmtId="0" fontId="5" fillId="0" borderId="31" xfId="0" applyFont="1" applyBorder="1"/>
    <xf numFmtId="0" fontId="5" fillId="0" borderId="32" xfId="0" applyFont="1" applyBorder="1"/>
    <xf numFmtId="0" fontId="4" fillId="0" borderId="9" xfId="0" applyFont="1" applyBorder="1"/>
    <xf numFmtId="0" fontId="2" fillId="0" borderId="0" xfId="0" applyFont="1"/>
    <xf numFmtId="0" fontId="7" fillId="5" borderId="36" xfId="0" applyFont="1" applyFill="1" applyBorder="1" applyAlignment="1">
      <alignment horizontal="center" vertical="center" wrapText="1"/>
    </xf>
    <xf numFmtId="0" fontId="0" fillId="0" borderId="36" xfId="0" applyBorder="1"/>
    <xf numFmtId="14" fontId="8" fillId="0" borderId="36" xfId="0" applyNumberFormat="1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166" fontId="8" fillId="0" borderId="36" xfId="1" applyNumberFormat="1" applyFont="1" applyBorder="1" applyAlignment="1">
      <alignment horizontal="center"/>
    </xf>
    <xf numFmtId="166" fontId="0" fillId="0" borderId="36" xfId="1" applyNumberFormat="1" applyFont="1" applyFill="1" applyBorder="1" applyAlignment="1">
      <alignment horizontal="center"/>
    </xf>
    <xf numFmtId="0" fontId="7" fillId="5" borderId="37" xfId="0" applyFont="1" applyFill="1" applyBorder="1" applyAlignment="1">
      <alignment horizontal="center" vertical="center" wrapText="1"/>
    </xf>
    <xf numFmtId="166" fontId="0" fillId="0" borderId="0" xfId="0" applyNumberFormat="1"/>
    <xf numFmtId="0" fontId="0" fillId="6" borderId="0" xfId="0" applyFill="1"/>
    <xf numFmtId="0" fontId="0" fillId="7" borderId="0" xfId="0" applyFill="1"/>
    <xf numFmtId="0" fontId="3" fillId="7" borderId="6" xfId="0" applyFont="1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1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13</xdr:row>
      <xdr:rowOff>60960</xdr:rowOff>
    </xdr:from>
    <xdr:to>
      <xdr:col>2</xdr:col>
      <xdr:colOff>11605</xdr:colOff>
      <xdr:row>15</xdr:row>
      <xdr:rowOff>171491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AE3CC8-C3AA-6159-FF0D-9D0B8C059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2438400"/>
          <a:ext cx="2019475" cy="47629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16</xdr:row>
      <xdr:rowOff>49530</xdr:rowOff>
    </xdr:from>
    <xdr:to>
      <xdr:col>5</xdr:col>
      <xdr:colOff>2386232</xdr:colOff>
      <xdr:row>32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1F5341-B8F0-8B28-D1B9-3AFF6329B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2975610"/>
          <a:ext cx="6782972" cy="30060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369570</xdr:colOff>
      <xdr:row>31</xdr:row>
      <xdr:rowOff>49530</xdr:rowOff>
    </xdr:from>
    <xdr:to>
      <xdr:col>12</xdr:col>
      <xdr:colOff>114300</xdr:colOff>
      <xdr:row>50</xdr:row>
      <xdr:rowOff>8934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F544C8-42F1-22AE-2C89-26F353F19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5718810"/>
          <a:ext cx="8938260" cy="34341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369570</xdr:colOff>
      <xdr:row>2</xdr:row>
      <xdr:rowOff>53340</xdr:rowOff>
    </xdr:from>
    <xdr:to>
      <xdr:col>18</xdr:col>
      <xdr:colOff>165105</xdr:colOff>
      <xdr:row>18</xdr:row>
      <xdr:rowOff>179070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ABAA90-3E93-39CD-8943-959A8D930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3260" y="419100"/>
          <a:ext cx="6196335" cy="3051810"/>
        </a:xfrm>
        <a:prstGeom prst="rect">
          <a:avLst/>
        </a:prstGeom>
      </xdr:spPr>
    </xdr:pic>
    <xdr:clientData/>
  </xdr:twoCellAnchor>
  <xdr:twoCellAnchor editAs="oneCell">
    <xdr:from>
      <xdr:col>8</xdr:col>
      <xdr:colOff>426720</xdr:colOff>
      <xdr:row>18</xdr:row>
      <xdr:rowOff>102870</xdr:rowOff>
    </xdr:from>
    <xdr:to>
      <xdr:col>18</xdr:col>
      <xdr:colOff>108280</xdr:colOff>
      <xdr:row>29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9B5F5D-BBB4-B6B9-F6E5-37148788D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90410" y="3394710"/>
          <a:ext cx="6082360" cy="20040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68580</xdr:colOff>
      <xdr:row>1</xdr:row>
      <xdr:rowOff>30480</xdr:rowOff>
    </xdr:from>
    <xdr:to>
      <xdr:col>17</xdr:col>
      <xdr:colOff>487680</xdr:colOff>
      <xdr:row>18</xdr:row>
      <xdr:rowOff>39696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5A1F3D-56A1-C9DC-80DF-A34D26372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8940" y="213360"/>
          <a:ext cx="5539740" cy="3118176"/>
        </a:xfrm>
        <a:prstGeom prst="rect">
          <a:avLst/>
        </a:prstGeom>
      </xdr:spPr>
    </xdr:pic>
    <xdr:clientData/>
  </xdr:twoCellAnchor>
  <xdr:twoCellAnchor editAs="oneCell">
    <xdr:from>
      <xdr:col>11</xdr:col>
      <xdr:colOff>586740</xdr:colOff>
      <xdr:row>21</xdr:row>
      <xdr:rowOff>22860</xdr:rowOff>
    </xdr:from>
    <xdr:to>
      <xdr:col>22</xdr:col>
      <xdr:colOff>567690</xdr:colOff>
      <xdr:row>36</xdr:row>
      <xdr:rowOff>35541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AB3D6E-EFBD-AE70-5555-4EDACB3C0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67260" y="3863340"/>
          <a:ext cx="7021830" cy="2755881"/>
        </a:xfrm>
        <a:prstGeom prst="rect">
          <a:avLst/>
        </a:prstGeom>
      </xdr:spPr>
    </xdr:pic>
    <xdr:clientData/>
  </xdr:twoCellAnchor>
  <xdr:twoCellAnchor editAs="oneCell">
    <xdr:from>
      <xdr:col>11</xdr:col>
      <xdr:colOff>548639</xdr:colOff>
      <xdr:row>38</xdr:row>
      <xdr:rowOff>41910</xdr:rowOff>
    </xdr:from>
    <xdr:to>
      <xdr:col>22</xdr:col>
      <xdr:colOff>240788</xdr:colOff>
      <xdr:row>51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AD9659-79AF-8239-3F93-233A5BB61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29159" y="6991350"/>
          <a:ext cx="6733029" cy="25069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289560</xdr:colOff>
      <xdr:row>2</xdr:row>
      <xdr:rowOff>137159</xdr:rowOff>
    </xdr:from>
    <xdr:to>
      <xdr:col>16</xdr:col>
      <xdr:colOff>525780</xdr:colOff>
      <xdr:row>21</xdr:row>
      <xdr:rowOff>132642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677880-B7B5-58BB-1EDD-CA6DFDD5B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31730" y="502919"/>
          <a:ext cx="3436620" cy="34702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D481-9F8B-489A-BBB5-A8538F8A8E20}">
  <dimension ref="A1:W21"/>
  <sheetViews>
    <sheetView topLeftCell="N1" zoomScale="85" zoomScaleNormal="85" workbookViewId="0">
      <selection activeCell="Q34" sqref="Q34"/>
    </sheetView>
  </sheetViews>
  <sheetFormatPr defaultRowHeight="14.4" x14ac:dyDescent="0.3"/>
  <cols>
    <col min="1" max="1" width="19.109375" customWidth="1"/>
    <col min="2" max="2" width="10.109375" customWidth="1"/>
    <col min="4" max="4" width="14.109375" customWidth="1"/>
    <col min="5" max="5" width="13.6640625" customWidth="1"/>
    <col min="6" max="6" width="52" customWidth="1"/>
    <col min="10" max="10" width="17.6640625" customWidth="1"/>
    <col min="16" max="16" width="16.21875" customWidth="1"/>
    <col min="19" max="19" width="11.88671875" customWidth="1"/>
    <col min="22" max="22" width="15.77734375" customWidth="1"/>
  </cols>
  <sheetData>
    <row r="1" spans="1:23" x14ac:dyDescent="0.3">
      <c r="B1" s="24"/>
    </row>
    <row r="3" spans="1:23" ht="28.8" x14ac:dyDescent="0.3">
      <c r="A3" s="83" t="s">
        <v>95</v>
      </c>
      <c r="B3" t="s">
        <v>0</v>
      </c>
      <c r="C3" t="s">
        <v>1</v>
      </c>
      <c r="D3" t="s">
        <v>2</v>
      </c>
      <c r="E3" t="s">
        <v>3</v>
      </c>
      <c r="O3" s="75" t="s">
        <v>87</v>
      </c>
      <c r="P3" s="75" t="s">
        <v>88</v>
      </c>
      <c r="Q3" s="75" t="s">
        <v>89</v>
      </c>
      <c r="R3" s="75" t="s">
        <v>90</v>
      </c>
      <c r="S3" s="75" t="s">
        <v>91</v>
      </c>
      <c r="V3" s="81" t="s">
        <v>92</v>
      </c>
    </row>
    <row r="4" spans="1:23" x14ac:dyDescent="0.3">
      <c r="A4" t="s">
        <v>4</v>
      </c>
      <c r="B4">
        <v>4500</v>
      </c>
      <c r="C4">
        <v>2200</v>
      </c>
      <c r="D4">
        <v>1100</v>
      </c>
      <c r="E4">
        <v>1050</v>
      </c>
      <c r="O4" s="76">
        <v>1</v>
      </c>
      <c r="P4" s="77">
        <v>43918</v>
      </c>
      <c r="Q4" s="78">
        <v>25</v>
      </c>
      <c r="R4" s="79">
        <v>2500</v>
      </c>
      <c r="S4" s="80">
        <f>Q4*R4</f>
        <v>62500</v>
      </c>
      <c r="V4" s="82">
        <f ca="1">SUM(OFFSET(S3,COUNT(S4:S13),0,-7,1))</f>
        <v>363880</v>
      </c>
    </row>
    <row r="5" spans="1:23" x14ac:dyDescent="0.3">
      <c r="A5" t="s">
        <v>5</v>
      </c>
      <c r="B5">
        <v>5500</v>
      </c>
      <c r="C5" s="30">
        <v>3200</v>
      </c>
      <c r="D5">
        <v>1200</v>
      </c>
      <c r="E5">
        <v>1100</v>
      </c>
      <c r="O5" s="76">
        <v>2</v>
      </c>
      <c r="P5" s="77">
        <v>43919</v>
      </c>
      <c r="Q5" s="78">
        <v>18</v>
      </c>
      <c r="R5" s="79">
        <v>680</v>
      </c>
      <c r="S5" s="80">
        <f t="shared" ref="S5:S13" si="0">Q5*R5</f>
        <v>12240</v>
      </c>
    </row>
    <row r="6" spans="1:23" x14ac:dyDescent="0.3">
      <c r="A6" t="s">
        <v>6</v>
      </c>
      <c r="B6" s="30">
        <v>6500</v>
      </c>
      <c r="C6">
        <v>4200</v>
      </c>
      <c r="D6">
        <v>1300</v>
      </c>
      <c r="E6">
        <v>1150</v>
      </c>
      <c r="I6" t="s">
        <v>86</v>
      </c>
      <c r="O6" s="76">
        <v>3</v>
      </c>
      <c r="P6" s="77">
        <v>43920</v>
      </c>
      <c r="Q6" s="78">
        <v>5</v>
      </c>
      <c r="R6" s="79">
        <v>260</v>
      </c>
      <c r="S6" s="80">
        <f t="shared" si="0"/>
        <v>1300</v>
      </c>
    </row>
    <row r="7" spans="1:23" x14ac:dyDescent="0.3">
      <c r="A7" t="s">
        <v>7</v>
      </c>
      <c r="B7">
        <v>7500</v>
      </c>
      <c r="C7">
        <v>5200</v>
      </c>
      <c r="D7">
        <v>1400</v>
      </c>
      <c r="E7">
        <v>1200</v>
      </c>
      <c r="H7" t="s">
        <v>61</v>
      </c>
      <c r="I7" t="s">
        <v>85</v>
      </c>
      <c r="J7" t="s">
        <v>63</v>
      </c>
      <c r="O7" s="76">
        <v>4</v>
      </c>
      <c r="P7" s="77">
        <v>43921</v>
      </c>
      <c r="Q7" s="78">
        <v>15</v>
      </c>
      <c r="R7" s="79">
        <v>4900</v>
      </c>
      <c r="S7" s="80">
        <f t="shared" si="0"/>
        <v>73500</v>
      </c>
    </row>
    <row r="8" spans="1:23" x14ac:dyDescent="0.3">
      <c r="A8" t="s">
        <v>8</v>
      </c>
      <c r="B8">
        <v>8500</v>
      </c>
      <c r="C8">
        <v>6200</v>
      </c>
      <c r="D8">
        <v>1500</v>
      </c>
      <c r="E8">
        <v>1250</v>
      </c>
      <c r="I8" t="s">
        <v>62</v>
      </c>
      <c r="O8" s="76">
        <v>5</v>
      </c>
      <c r="P8" s="77">
        <v>43922</v>
      </c>
      <c r="Q8" s="78">
        <v>16</v>
      </c>
      <c r="R8" s="79">
        <v>2370</v>
      </c>
      <c r="S8" s="80">
        <f t="shared" si="0"/>
        <v>37920</v>
      </c>
    </row>
    <row r="9" spans="1:23" x14ac:dyDescent="0.3">
      <c r="A9" t="s">
        <v>9</v>
      </c>
      <c r="B9">
        <v>9500</v>
      </c>
      <c r="C9">
        <v>7200</v>
      </c>
      <c r="D9">
        <v>1600</v>
      </c>
      <c r="E9">
        <v>1300</v>
      </c>
      <c r="O9" s="76">
        <v>6</v>
      </c>
      <c r="P9" s="77">
        <v>43923</v>
      </c>
      <c r="Q9" s="78">
        <v>15</v>
      </c>
      <c r="R9" s="79">
        <v>5500</v>
      </c>
      <c r="S9" s="80">
        <f t="shared" si="0"/>
        <v>82500</v>
      </c>
    </row>
    <row r="10" spans="1:23" x14ac:dyDescent="0.3">
      <c r="A10" t="s">
        <v>10</v>
      </c>
      <c r="B10">
        <v>10500</v>
      </c>
      <c r="C10">
        <v>8200</v>
      </c>
      <c r="D10">
        <v>1700</v>
      </c>
      <c r="E10">
        <v>1350</v>
      </c>
      <c r="O10" s="76">
        <v>7</v>
      </c>
      <c r="P10" s="77">
        <v>43924</v>
      </c>
      <c r="Q10" s="78">
        <v>16</v>
      </c>
      <c r="R10" s="79">
        <v>540</v>
      </c>
      <c r="S10" s="80">
        <f t="shared" si="0"/>
        <v>8640</v>
      </c>
      <c r="V10">
        <f ca="1">SUM(OFFSET(S3,COUNT(S4:S13),0,-7,1))</f>
        <v>363880</v>
      </c>
      <c r="W10" t="str">
        <f ca="1">_xlfn.FORMULATEXT(V10)</f>
        <v>=SUM(OFFSET(S3,COUNT(S4:S13),0,-7,1))</v>
      </c>
    </row>
    <row r="11" spans="1:23" x14ac:dyDescent="0.3">
      <c r="I11" s="30"/>
      <c r="O11" s="76">
        <v>8</v>
      </c>
      <c r="P11" s="77">
        <v>43925</v>
      </c>
      <c r="Q11" s="78">
        <v>24</v>
      </c>
      <c r="R11" s="79">
        <v>975</v>
      </c>
      <c r="S11" s="80">
        <f t="shared" si="0"/>
        <v>23400</v>
      </c>
    </row>
    <row r="12" spans="1:23" x14ac:dyDescent="0.3">
      <c r="C12" s="30">
        <f ca="1">OFFSET(A3,3,1)</f>
        <v>6500</v>
      </c>
      <c r="E12" s="30">
        <f ca="1">OFFSET(A3,2,2)</f>
        <v>3200</v>
      </c>
      <c r="I12" s="30" t="str">
        <f ca="1">OFFSET(I7,1,0)</f>
        <v>D</v>
      </c>
      <c r="J12" s="30" t="str">
        <f ca="1">_xlfn.FORMULATEXT(I12)</f>
        <v>=OFFSET(I7,1,0)</v>
      </c>
      <c r="O12" s="76">
        <v>9</v>
      </c>
      <c r="P12" s="77">
        <v>43926</v>
      </c>
      <c r="Q12" s="78">
        <v>16</v>
      </c>
      <c r="R12" s="79">
        <v>1800</v>
      </c>
      <c r="S12" s="80">
        <f t="shared" si="0"/>
        <v>28800</v>
      </c>
      <c r="V12">
        <f ca="1">SUM(OFFSET(S3,COUNT(S4:S21),0,-7,1))</f>
        <v>763840</v>
      </c>
      <c r="W12" t="str">
        <f ca="1">_xlfn.FORMULATEXT(V12)</f>
        <v>=SUM(OFFSET(S3,COUNT(S4:S21),0,-7,1))</v>
      </c>
    </row>
    <row r="13" spans="1:23" x14ac:dyDescent="0.3">
      <c r="C13" s="30" t="str">
        <f ca="1">_xlfn.FORMULATEXT(C12)</f>
        <v>=OFFSET(A3,3,1)</v>
      </c>
      <c r="I13" s="30"/>
      <c r="J13" s="30"/>
      <c r="O13" s="76">
        <v>10</v>
      </c>
      <c r="P13" s="77">
        <v>43927</v>
      </c>
      <c r="Q13" s="78">
        <v>10</v>
      </c>
      <c r="R13" s="79">
        <v>10912</v>
      </c>
      <c r="S13" s="80">
        <f t="shared" si="0"/>
        <v>109120</v>
      </c>
    </row>
    <row r="14" spans="1:23" x14ac:dyDescent="0.3">
      <c r="I14" s="30" t="str">
        <f ca="1">OFFSET(I7,-1,0)</f>
        <v>B</v>
      </c>
      <c r="J14" s="30" t="str">
        <f ca="1">_xlfn.FORMULATEXT(I14)</f>
        <v>=OFFSET(I7,-1,0)</v>
      </c>
      <c r="O14" s="76">
        <v>10</v>
      </c>
      <c r="P14" s="77">
        <v>43927</v>
      </c>
      <c r="Q14" s="78">
        <v>10</v>
      </c>
      <c r="R14" s="79">
        <v>10912</v>
      </c>
      <c r="S14" s="80">
        <f t="shared" ref="S14:S20" si="1">Q14*R14</f>
        <v>109120</v>
      </c>
    </row>
    <row r="15" spans="1:23" x14ac:dyDescent="0.3">
      <c r="I15" s="30"/>
      <c r="J15" s="30"/>
      <c r="O15" s="76">
        <v>10</v>
      </c>
      <c r="P15" s="77">
        <v>43927</v>
      </c>
      <c r="Q15" s="78">
        <v>10</v>
      </c>
      <c r="R15" s="79">
        <v>10912</v>
      </c>
      <c r="S15" s="80">
        <f t="shared" si="1"/>
        <v>109120</v>
      </c>
    </row>
    <row r="16" spans="1:23" x14ac:dyDescent="0.3">
      <c r="I16" s="30" t="str">
        <f ca="1">OFFSET(I7,0,1)</f>
        <v>E</v>
      </c>
      <c r="O16" s="76">
        <v>10</v>
      </c>
      <c r="P16" s="77">
        <v>43927</v>
      </c>
      <c r="Q16" s="78">
        <v>10</v>
      </c>
      <c r="R16" s="79">
        <v>10912</v>
      </c>
      <c r="S16" s="80">
        <f t="shared" si="1"/>
        <v>109120</v>
      </c>
    </row>
    <row r="17" spans="9:19" x14ac:dyDescent="0.3">
      <c r="I17" s="30" t="str">
        <f ca="1">OFFSET(I7,0,-1)</f>
        <v>C</v>
      </c>
      <c r="O17" s="76">
        <v>10</v>
      </c>
      <c r="P17" s="77">
        <v>43927</v>
      </c>
      <c r="Q17" s="78">
        <v>10</v>
      </c>
      <c r="R17" s="79">
        <v>10912</v>
      </c>
      <c r="S17" s="80">
        <f t="shared" si="1"/>
        <v>109120</v>
      </c>
    </row>
    <row r="18" spans="9:19" x14ac:dyDescent="0.3">
      <c r="I18" s="30"/>
      <c r="O18" s="76">
        <v>10</v>
      </c>
      <c r="P18" s="77">
        <v>43927</v>
      </c>
      <c r="Q18" s="78">
        <v>10</v>
      </c>
      <c r="R18" s="79">
        <v>10912</v>
      </c>
      <c r="S18" s="80">
        <f t="shared" si="1"/>
        <v>109120</v>
      </c>
    </row>
    <row r="19" spans="9:19" x14ac:dyDescent="0.3">
      <c r="O19" s="76">
        <v>10</v>
      </c>
      <c r="P19" s="77">
        <v>43927</v>
      </c>
      <c r="Q19" s="78">
        <v>10</v>
      </c>
      <c r="R19" s="79">
        <v>10912</v>
      </c>
      <c r="S19" s="80">
        <f t="shared" si="1"/>
        <v>109120</v>
      </c>
    </row>
    <row r="20" spans="9:19" x14ac:dyDescent="0.3">
      <c r="O20" s="76">
        <v>10</v>
      </c>
      <c r="P20" s="77">
        <v>43927</v>
      </c>
      <c r="Q20" s="78">
        <v>10</v>
      </c>
      <c r="R20" s="79">
        <v>10912</v>
      </c>
      <c r="S20" s="80">
        <f t="shared" si="1"/>
        <v>109120</v>
      </c>
    </row>
    <row r="21" spans="9:19" x14ac:dyDescent="0.3">
      <c r="O21" s="76">
        <v>10</v>
      </c>
      <c r="P21" s="77">
        <v>43927</v>
      </c>
      <c r="Q21" s="78">
        <v>10</v>
      </c>
      <c r="R21" s="79">
        <v>10912</v>
      </c>
      <c r="S21" s="80">
        <f t="shared" ref="S21" si="2">Q21*R21</f>
        <v>109120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D5AE-4658-458D-BF75-EE1849F8F466}">
  <dimension ref="A1:F15"/>
  <sheetViews>
    <sheetView zoomScale="40" zoomScaleNormal="40" workbookViewId="0">
      <selection activeCell="B15" sqref="B15"/>
    </sheetView>
  </sheetViews>
  <sheetFormatPr defaultRowHeight="14.4" x14ac:dyDescent="0.3"/>
  <cols>
    <col min="1" max="1" width="19.109375" customWidth="1"/>
    <col min="2" max="2" width="17.6640625" customWidth="1"/>
    <col min="3" max="3" width="14.5546875" bestFit="1" customWidth="1"/>
    <col min="4" max="4" width="14.109375" customWidth="1"/>
    <col min="5" max="5" width="13.6640625" customWidth="1"/>
    <col min="6" max="6" width="52" customWidth="1"/>
  </cols>
  <sheetData>
    <row r="1" spans="1:6" x14ac:dyDescent="0.3">
      <c r="A1" s="6" t="s">
        <v>11</v>
      </c>
      <c r="B1" s="31">
        <f ca="1">OFFSET(A3,3,1,1,4)</f>
        <v>6500</v>
      </c>
      <c r="C1" s="31">
        <f t="shared" ref="C1:E1" ca="1" si="0">OFFSET(B3,3,1,1,4)</f>
        <v>4200</v>
      </c>
      <c r="D1" s="31">
        <f t="shared" ca="1" si="0"/>
        <v>1300</v>
      </c>
      <c r="E1" s="31">
        <f t="shared" ca="1" si="0"/>
        <v>1150</v>
      </c>
      <c r="F1" s="1"/>
    </row>
    <row r="3" spans="1:6" x14ac:dyDescent="0.3">
      <c r="A3" s="30"/>
      <c r="B3" t="s">
        <v>0</v>
      </c>
      <c r="C3" t="s">
        <v>1</v>
      </c>
      <c r="D3" t="s">
        <v>2</v>
      </c>
      <c r="E3" t="s">
        <v>3</v>
      </c>
    </row>
    <row r="4" spans="1:6" x14ac:dyDescent="0.3">
      <c r="A4" t="s">
        <v>4</v>
      </c>
      <c r="B4">
        <v>4500</v>
      </c>
      <c r="C4">
        <v>2200</v>
      </c>
      <c r="D4">
        <v>1100</v>
      </c>
      <c r="E4">
        <v>1050</v>
      </c>
    </row>
    <row r="5" spans="1:6" x14ac:dyDescent="0.3">
      <c r="A5" t="s">
        <v>5</v>
      </c>
      <c r="B5">
        <v>5500</v>
      </c>
      <c r="C5">
        <v>3200</v>
      </c>
      <c r="D5">
        <v>1200</v>
      </c>
      <c r="E5">
        <v>1100</v>
      </c>
    </row>
    <row r="6" spans="1:6" x14ac:dyDescent="0.3">
      <c r="A6" t="s">
        <v>6</v>
      </c>
      <c r="B6" s="30">
        <v>6500</v>
      </c>
      <c r="C6" s="30">
        <v>4200</v>
      </c>
      <c r="D6" s="30">
        <v>1300</v>
      </c>
      <c r="E6" s="30">
        <v>1150</v>
      </c>
    </row>
    <row r="7" spans="1:6" x14ac:dyDescent="0.3">
      <c r="A7" t="s">
        <v>7</v>
      </c>
      <c r="B7">
        <v>7500</v>
      </c>
      <c r="C7">
        <v>5200</v>
      </c>
      <c r="D7">
        <v>1400</v>
      </c>
      <c r="E7">
        <v>1200</v>
      </c>
    </row>
    <row r="8" spans="1:6" x14ac:dyDescent="0.3">
      <c r="A8" t="s">
        <v>8</v>
      </c>
      <c r="B8">
        <v>8500</v>
      </c>
      <c r="C8">
        <v>6200</v>
      </c>
      <c r="D8">
        <v>1500</v>
      </c>
      <c r="E8">
        <v>1250</v>
      </c>
    </row>
    <row r="9" spans="1:6" x14ac:dyDescent="0.3">
      <c r="A9" t="s">
        <v>9</v>
      </c>
      <c r="B9">
        <v>9500</v>
      </c>
      <c r="C9">
        <v>7200</v>
      </c>
      <c r="D9">
        <v>1600</v>
      </c>
      <c r="E9">
        <v>1300</v>
      </c>
    </row>
    <row r="10" spans="1:6" x14ac:dyDescent="0.3">
      <c r="A10" t="s">
        <v>10</v>
      </c>
      <c r="B10">
        <v>10500</v>
      </c>
      <c r="C10">
        <v>8200</v>
      </c>
      <c r="D10">
        <v>1700</v>
      </c>
      <c r="E10">
        <v>1350</v>
      </c>
    </row>
    <row r="15" spans="1:6" x14ac:dyDescent="0.3">
      <c r="B15" s="3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7502-2810-4BC2-B345-7E4FD60100BB}">
  <dimension ref="A1:F10"/>
  <sheetViews>
    <sheetView zoomScale="81" workbookViewId="0">
      <selection activeCell="F10" sqref="F10"/>
    </sheetView>
  </sheetViews>
  <sheetFormatPr defaultRowHeight="14.4" x14ac:dyDescent="0.3"/>
  <cols>
    <col min="1" max="1" width="19.109375" customWidth="1"/>
    <col min="2" max="2" width="10.109375" customWidth="1"/>
    <col min="3" max="3" width="14.5546875" bestFit="1" customWidth="1"/>
    <col min="4" max="4" width="14.109375" customWidth="1"/>
    <col min="5" max="5" width="13.6640625" customWidth="1"/>
    <col min="6" max="6" width="52" customWidth="1"/>
  </cols>
  <sheetData>
    <row r="1" spans="1:6" x14ac:dyDescent="0.3">
      <c r="A1" s="6" t="s">
        <v>11</v>
      </c>
      <c r="B1" s="31"/>
      <c r="C1" s="32"/>
      <c r="D1" s="32"/>
      <c r="E1" s="32"/>
      <c r="F1" s="1"/>
    </row>
    <row r="3" spans="1:6" x14ac:dyDescent="0.3">
      <c r="A3" s="30"/>
      <c r="B3" t="s">
        <v>0</v>
      </c>
      <c r="C3" t="s">
        <v>1</v>
      </c>
      <c r="D3" t="s">
        <v>2</v>
      </c>
      <c r="E3" t="s">
        <v>3</v>
      </c>
    </row>
    <row r="4" spans="1:6" x14ac:dyDescent="0.3">
      <c r="A4" t="s">
        <v>4</v>
      </c>
      <c r="B4">
        <v>4500</v>
      </c>
      <c r="C4">
        <v>2200</v>
      </c>
      <c r="D4">
        <v>1100</v>
      </c>
      <c r="E4">
        <v>1050</v>
      </c>
    </row>
    <row r="5" spans="1:6" x14ac:dyDescent="0.3">
      <c r="A5" t="s">
        <v>5</v>
      </c>
      <c r="B5">
        <v>5500</v>
      </c>
      <c r="C5">
        <v>3200</v>
      </c>
      <c r="D5">
        <v>1200</v>
      </c>
      <c r="E5">
        <v>1100</v>
      </c>
    </row>
    <row r="6" spans="1:6" x14ac:dyDescent="0.3">
      <c r="A6" t="s">
        <v>6</v>
      </c>
      <c r="B6" s="30">
        <v>6500</v>
      </c>
      <c r="C6" s="30">
        <v>4200</v>
      </c>
      <c r="D6" s="30">
        <v>1300</v>
      </c>
      <c r="E6" s="30">
        <v>1150</v>
      </c>
    </row>
    <row r="7" spans="1:6" x14ac:dyDescent="0.3">
      <c r="A7" t="s">
        <v>7</v>
      </c>
      <c r="B7">
        <v>7500</v>
      </c>
      <c r="C7">
        <v>5200</v>
      </c>
      <c r="D7">
        <v>1400</v>
      </c>
      <c r="E7">
        <v>1200</v>
      </c>
    </row>
    <row r="8" spans="1:6" x14ac:dyDescent="0.3">
      <c r="A8" t="s">
        <v>8</v>
      </c>
      <c r="B8">
        <v>8500</v>
      </c>
      <c r="C8">
        <v>6200</v>
      </c>
      <c r="D8">
        <v>1500</v>
      </c>
      <c r="E8">
        <v>1250</v>
      </c>
    </row>
    <row r="9" spans="1:6" x14ac:dyDescent="0.3">
      <c r="A9" t="s">
        <v>9</v>
      </c>
      <c r="B9">
        <v>9500</v>
      </c>
      <c r="C9">
        <v>7200</v>
      </c>
      <c r="D9">
        <v>1600</v>
      </c>
      <c r="E9">
        <v>1300</v>
      </c>
    </row>
    <row r="10" spans="1:6" x14ac:dyDescent="0.3">
      <c r="A10" t="s">
        <v>10</v>
      </c>
      <c r="B10">
        <v>10500</v>
      </c>
      <c r="C10">
        <v>8200</v>
      </c>
      <c r="D10">
        <v>1700</v>
      </c>
      <c r="E10">
        <v>1350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AEE6-A47A-4D38-8B08-A0DBE839B1B5}">
  <dimension ref="A1:E10"/>
  <sheetViews>
    <sheetView workbookViewId="0">
      <selection activeCell="E17" sqref="E17"/>
    </sheetView>
  </sheetViews>
  <sheetFormatPr defaultRowHeight="14.4" x14ac:dyDescent="0.3"/>
  <cols>
    <col min="1" max="1" width="19.109375" customWidth="1"/>
    <col min="2" max="2" width="10.109375" customWidth="1"/>
    <col min="4" max="4" width="14.109375" customWidth="1"/>
    <col min="5" max="5" width="13.6640625" customWidth="1"/>
    <col min="6" max="6" width="52" customWidth="1"/>
  </cols>
  <sheetData>
    <row r="1" spans="1:5" x14ac:dyDescent="0.3">
      <c r="A1" s="84" t="s">
        <v>7</v>
      </c>
    </row>
    <row r="3" spans="1:5" x14ac:dyDescent="0.3">
      <c r="B3" s="30" t="s">
        <v>0</v>
      </c>
      <c r="C3" s="30" t="s">
        <v>1</v>
      </c>
      <c r="D3" s="30" t="s">
        <v>2</v>
      </c>
      <c r="E3" s="30" t="s">
        <v>3</v>
      </c>
    </row>
    <row r="4" spans="1:5" x14ac:dyDescent="0.3">
      <c r="A4" t="s">
        <v>4</v>
      </c>
      <c r="B4">
        <v>4500</v>
      </c>
      <c r="C4">
        <v>2200</v>
      </c>
      <c r="D4">
        <v>1100</v>
      </c>
      <c r="E4">
        <v>1050</v>
      </c>
    </row>
    <row r="5" spans="1:5" x14ac:dyDescent="0.3">
      <c r="A5" t="s">
        <v>5</v>
      </c>
      <c r="B5">
        <v>5500</v>
      </c>
      <c r="C5">
        <v>3200</v>
      </c>
      <c r="D5">
        <v>1200</v>
      </c>
      <c r="E5">
        <v>1100</v>
      </c>
    </row>
    <row r="6" spans="1:5" x14ac:dyDescent="0.3">
      <c r="A6" t="s">
        <v>6</v>
      </c>
      <c r="B6" s="33">
        <v>6500</v>
      </c>
      <c r="C6">
        <v>4200</v>
      </c>
      <c r="D6">
        <v>1300</v>
      </c>
      <c r="E6">
        <v>1150</v>
      </c>
    </row>
    <row r="7" spans="1:5" x14ac:dyDescent="0.3">
      <c r="A7" t="s">
        <v>7</v>
      </c>
      <c r="B7" s="30">
        <v>7500</v>
      </c>
      <c r="C7" s="30">
        <v>5200</v>
      </c>
      <c r="D7" s="30">
        <v>1400</v>
      </c>
      <c r="E7" s="30">
        <v>1200</v>
      </c>
    </row>
    <row r="8" spans="1:5" x14ac:dyDescent="0.3">
      <c r="A8" t="s">
        <v>8</v>
      </c>
      <c r="B8">
        <v>8500</v>
      </c>
      <c r="C8">
        <v>6200</v>
      </c>
      <c r="D8">
        <v>1500</v>
      </c>
      <c r="E8">
        <v>1250</v>
      </c>
    </row>
    <row r="9" spans="1:5" x14ac:dyDescent="0.3">
      <c r="A9" t="s">
        <v>9</v>
      </c>
      <c r="B9">
        <v>9500</v>
      </c>
      <c r="C9">
        <v>7200</v>
      </c>
      <c r="D9">
        <v>1600</v>
      </c>
      <c r="E9">
        <v>1300</v>
      </c>
    </row>
    <row r="10" spans="1:5" x14ac:dyDescent="0.3">
      <c r="A10" t="s">
        <v>10</v>
      </c>
      <c r="B10">
        <v>10500</v>
      </c>
      <c r="C10">
        <v>8200</v>
      </c>
      <c r="D10">
        <v>1700</v>
      </c>
      <c r="E10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D5BA-A6DF-45F6-A7A4-FE477C1D8AF6}">
  <dimension ref="A1:E10"/>
  <sheetViews>
    <sheetView workbookViewId="0">
      <selection activeCell="F10" sqref="F10"/>
    </sheetView>
  </sheetViews>
  <sheetFormatPr defaultRowHeight="14.4" x14ac:dyDescent="0.3"/>
  <cols>
    <col min="1" max="1" width="19.109375" customWidth="1"/>
    <col min="2" max="2" width="10.109375" customWidth="1"/>
    <col min="4" max="4" width="14.109375" customWidth="1"/>
    <col min="5" max="5" width="13.6640625" customWidth="1"/>
    <col min="6" max="6" width="52" customWidth="1"/>
  </cols>
  <sheetData>
    <row r="1" spans="1:5" x14ac:dyDescent="0.3">
      <c r="A1" s="30" t="s">
        <v>7</v>
      </c>
      <c r="B1" s="30"/>
      <c r="C1" s="30"/>
      <c r="D1" s="30"/>
    </row>
    <row r="3" spans="1:5" x14ac:dyDescent="0.3">
      <c r="B3" s="33" t="s">
        <v>0</v>
      </c>
      <c r="C3" t="s">
        <v>1</v>
      </c>
      <c r="D3" t="s">
        <v>2</v>
      </c>
      <c r="E3" t="s">
        <v>3</v>
      </c>
    </row>
    <row r="4" spans="1:5" x14ac:dyDescent="0.3">
      <c r="A4" t="s">
        <v>4</v>
      </c>
      <c r="B4">
        <v>4500</v>
      </c>
      <c r="C4">
        <v>2200</v>
      </c>
      <c r="D4">
        <v>1100</v>
      </c>
      <c r="E4">
        <v>1050</v>
      </c>
    </row>
    <row r="5" spans="1:5" x14ac:dyDescent="0.3">
      <c r="A5" t="s">
        <v>5</v>
      </c>
      <c r="B5">
        <v>5500</v>
      </c>
      <c r="C5">
        <v>3200</v>
      </c>
      <c r="D5">
        <v>1200</v>
      </c>
      <c r="E5">
        <v>1100</v>
      </c>
    </row>
    <row r="6" spans="1:5" x14ac:dyDescent="0.3">
      <c r="A6" t="s">
        <v>6</v>
      </c>
      <c r="B6" s="33">
        <v>6500</v>
      </c>
      <c r="C6" s="33">
        <v>4200</v>
      </c>
      <c r="D6" s="33">
        <v>1300</v>
      </c>
      <c r="E6" s="33">
        <v>1150</v>
      </c>
    </row>
    <row r="7" spans="1:5" x14ac:dyDescent="0.3">
      <c r="A7" t="s">
        <v>7</v>
      </c>
      <c r="B7" s="30">
        <v>7500</v>
      </c>
      <c r="C7" s="30">
        <v>5200</v>
      </c>
      <c r="D7" s="30">
        <v>1400</v>
      </c>
      <c r="E7" s="30">
        <v>1200</v>
      </c>
    </row>
    <row r="8" spans="1:5" x14ac:dyDescent="0.3">
      <c r="A8" t="s">
        <v>8</v>
      </c>
      <c r="B8">
        <v>8500</v>
      </c>
      <c r="C8">
        <v>6200</v>
      </c>
      <c r="D8">
        <v>1500</v>
      </c>
      <c r="E8">
        <v>1250</v>
      </c>
    </row>
    <row r="9" spans="1:5" x14ac:dyDescent="0.3">
      <c r="A9" t="s">
        <v>9</v>
      </c>
      <c r="B9">
        <v>9500</v>
      </c>
      <c r="C9">
        <v>7200</v>
      </c>
      <c r="D9">
        <v>1600</v>
      </c>
      <c r="E9">
        <v>1300</v>
      </c>
    </row>
    <row r="10" spans="1:5" x14ac:dyDescent="0.3">
      <c r="A10" t="s">
        <v>10</v>
      </c>
      <c r="B10">
        <v>10500</v>
      </c>
      <c r="C10">
        <v>8200</v>
      </c>
      <c r="D10">
        <v>1700</v>
      </c>
      <c r="E10">
        <v>1350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D4AB-05AE-4405-9C81-C7DB0651CE09}">
  <dimension ref="A1:E10"/>
  <sheetViews>
    <sheetView workbookViewId="0">
      <selection activeCell="F8" sqref="F8"/>
    </sheetView>
  </sheetViews>
  <sheetFormatPr defaultRowHeight="14.4" x14ac:dyDescent="0.3"/>
  <cols>
    <col min="1" max="1" width="19.109375" customWidth="1"/>
    <col min="2" max="2" width="10.109375" customWidth="1"/>
    <col min="4" max="4" width="14.109375" customWidth="1"/>
    <col min="5" max="5" width="13.6640625" customWidth="1"/>
    <col min="6" max="6" width="52" customWidth="1"/>
  </cols>
  <sheetData>
    <row r="1" spans="1:5" x14ac:dyDescent="0.3">
      <c r="A1" s="33" t="s">
        <v>7</v>
      </c>
      <c r="B1" s="33"/>
      <c r="C1" s="33"/>
      <c r="D1" s="33"/>
    </row>
    <row r="3" spans="1:5" x14ac:dyDescent="0.3">
      <c r="B3" s="33" t="s">
        <v>0</v>
      </c>
      <c r="C3" t="s">
        <v>1</v>
      </c>
      <c r="D3" t="s">
        <v>2</v>
      </c>
      <c r="E3" t="s">
        <v>3</v>
      </c>
    </row>
    <row r="4" spans="1:5" x14ac:dyDescent="0.3">
      <c r="A4" t="s">
        <v>4</v>
      </c>
      <c r="B4">
        <v>4500</v>
      </c>
      <c r="C4">
        <v>2200</v>
      </c>
      <c r="D4">
        <v>1100</v>
      </c>
      <c r="E4">
        <v>1050</v>
      </c>
    </row>
    <row r="5" spans="1:5" x14ac:dyDescent="0.3">
      <c r="A5" t="s">
        <v>5</v>
      </c>
      <c r="B5">
        <v>5500</v>
      </c>
      <c r="C5">
        <v>3200</v>
      </c>
      <c r="D5">
        <v>1200</v>
      </c>
      <c r="E5">
        <v>1100</v>
      </c>
    </row>
    <row r="6" spans="1:5" x14ac:dyDescent="0.3">
      <c r="A6" t="s">
        <v>6</v>
      </c>
      <c r="B6" s="33">
        <v>6500</v>
      </c>
      <c r="C6" s="33">
        <v>4200</v>
      </c>
      <c r="D6" s="33">
        <v>1300</v>
      </c>
      <c r="E6" s="33">
        <v>1150</v>
      </c>
    </row>
    <row r="7" spans="1:5" x14ac:dyDescent="0.3">
      <c r="A7" t="s">
        <v>7</v>
      </c>
      <c r="B7" s="30">
        <v>7500</v>
      </c>
      <c r="C7" s="30">
        <v>5200</v>
      </c>
      <c r="D7" s="30">
        <v>1400</v>
      </c>
      <c r="E7" s="30">
        <v>1200</v>
      </c>
    </row>
    <row r="8" spans="1:5" x14ac:dyDescent="0.3">
      <c r="A8" t="s">
        <v>8</v>
      </c>
      <c r="B8">
        <v>8500</v>
      </c>
      <c r="C8">
        <v>6200</v>
      </c>
      <c r="D8">
        <v>1500</v>
      </c>
      <c r="E8">
        <v>1250</v>
      </c>
    </row>
    <row r="9" spans="1:5" x14ac:dyDescent="0.3">
      <c r="A9" t="s">
        <v>9</v>
      </c>
      <c r="B9">
        <v>9500</v>
      </c>
      <c r="C9">
        <v>7200</v>
      </c>
      <c r="D9">
        <v>1600</v>
      </c>
      <c r="E9">
        <v>1300</v>
      </c>
    </row>
    <row r="10" spans="1:5" x14ac:dyDescent="0.3">
      <c r="A10" s="30" t="s">
        <v>10</v>
      </c>
      <c r="B10" s="30">
        <v>10500</v>
      </c>
      <c r="C10" s="30">
        <v>8200</v>
      </c>
      <c r="D10" s="30">
        <v>1700</v>
      </c>
      <c r="E10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B7A4-22C9-43EB-88E4-68BF6D4E6B8A}">
  <dimension ref="A1:K23"/>
  <sheetViews>
    <sheetView topLeftCell="A23" workbookViewId="0">
      <selection activeCell="O36" sqref="O36"/>
    </sheetView>
  </sheetViews>
  <sheetFormatPr defaultRowHeight="14.4" x14ac:dyDescent="0.3"/>
  <cols>
    <col min="11" max="11" width="38.5546875" bestFit="1" customWidth="1"/>
  </cols>
  <sheetData>
    <row r="1" spans="1:10" x14ac:dyDescent="0.3">
      <c r="A1" s="23"/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3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x14ac:dyDescent="0.3">
      <c r="A3" s="23"/>
      <c r="B3" s="23"/>
      <c r="C3" s="23"/>
      <c r="D3" s="74" t="s">
        <v>12</v>
      </c>
      <c r="E3" s="23"/>
      <c r="F3" s="23"/>
      <c r="G3" s="23"/>
      <c r="H3" s="23"/>
      <c r="I3" s="23"/>
      <c r="J3" s="23"/>
    </row>
    <row r="4" spans="1:10" x14ac:dyDescent="0.3">
      <c r="A4" s="23"/>
      <c r="B4" s="23"/>
      <c r="C4" s="23"/>
      <c r="D4" s="74" t="s">
        <v>13</v>
      </c>
      <c r="E4" s="74">
        <v>63</v>
      </c>
      <c r="F4" s="23"/>
      <c r="G4" s="23"/>
      <c r="H4" s="23"/>
      <c r="I4" s="23"/>
      <c r="J4" s="23"/>
    </row>
    <row r="5" spans="1:10" x14ac:dyDescent="0.3">
      <c r="A5" s="23"/>
      <c r="B5" s="23"/>
      <c r="C5" s="23"/>
      <c r="D5" s="74" t="s">
        <v>14</v>
      </c>
      <c r="E5" s="74">
        <v>66</v>
      </c>
      <c r="F5" s="23"/>
      <c r="G5" s="23"/>
      <c r="H5" s="23"/>
      <c r="I5" s="23"/>
      <c r="J5" s="23"/>
    </row>
    <row r="6" spans="1:10" x14ac:dyDescent="0.3">
      <c r="A6" s="23"/>
      <c r="B6" s="23"/>
      <c r="C6" s="23"/>
      <c r="D6" s="74" t="s">
        <v>15</v>
      </c>
      <c r="E6" s="74">
        <v>70</v>
      </c>
      <c r="F6" s="23"/>
      <c r="G6" s="23"/>
      <c r="H6" s="23"/>
      <c r="I6" s="23"/>
      <c r="J6" s="23"/>
    </row>
    <row r="7" spans="1:10" x14ac:dyDescent="0.3">
      <c r="A7" s="23"/>
      <c r="B7" s="23"/>
      <c r="C7" s="23"/>
      <c r="D7" s="23"/>
      <c r="E7" s="23"/>
      <c r="F7" s="23"/>
      <c r="G7" s="23"/>
      <c r="H7" s="23"/>
      <c r="I7" s="23"/>
      <c r="J7" s="23"/>
    </row>
    <row r="8" spans="1:10" x14ac:dyDescent="0.3">
      <c r="A8" s="23"/>
      <c r="B8" s="23"/>
      <c r="C8" s="23"/>
      <c r="D8" s="74" t="s">
        <v>16</v>
      </c>
      <c r="E8" s="23"/>
      <c r="F8" s="23"/>
      <c r="G8" s="23"/>
      <c r="H8" s="23"/>
      <c r="I8" s="23"/>
      <c r="J8" s="23"/>
    </row>
    <row r="9" spans="1:10" x14ac:dyDescent="0.3">
      <c r="A9" s="23"/>
      <c r="B9" s="23"/>
      <c r="C9" s="23"/>
      <c r="D9" s="74" t="s">
        <v>13</v>
      </c>
      <c r="E9" s="74">
        <v>93</v>
      </c>
      <c r="F9" s="23"/>
      <c r="G9" s="23"/>
      <c r="H9" s="23"/>
      <c r="I9" s="23"/>
      <c r="J9" s="23"/>
    </row>
    <row r="10" spans="1:10" x14ac:dyDescent="0.3">
      <c r="A10" s="23"/>
      <c r="B10" s="23"/>
      <c r="C10" s="23"/>
      <c r="D10" s="74" t="s">
        <v>14</v>
      </c>
      <c r="E10" s="74">
        <v>90</v>
      </c>
      <c r="F10" s="23"/>
      <c r="G10" s="23"/>
      <c r="H10" s="23"/>
      <c r="I10" s="23"/>
      <c r="J10" s="23"/>
    </row>
    <row r="11" spans="1:10" x14ac:dyDescent="0.3">
      <c r="A11" s="23"/>
      <c r="B11" s="23"/>
      <c r="C11" s="23"/>
      <c r="D11" s="74" t="s">
        <v>15</v>
      </c>
      <c r="E11" s="74">
        <v>99</v>
      </c>
      <c r="F11" s="23"/>
      <c r="G11" s="23"/>
      <c r="H11" s="23"/>
      <c r="I11" s="23"/>
      <c r="J11" s="23"/>
    </row>
    <row r="12" spans="1:10" x14ac:dyDescent="0.3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0" x14ac:dyDescent="0.3">
      <c r="A13" s="23"/>
      <c r="B13" s="23"/>
      <c r="C13" s="23"/>
      <c r="D13" s="74" t="s">
        <v>17</v>
      </c>
      <c r="E13" s="23"/>
      <c r="F13" s="23"/>
      <c r="G13" s="23"/>
      <c r="H13" s="23"/>
      <c r="I13" s="23"/>
      <c r="J13" s="23"/>
    </row>
    <row r="14" spans="1:10" x14ac:dyDescent="0.3">
      <c r="A14" s="23"/>
      <c r="B14" s="23"/>
      <c r="C14" s="23"/>
      <c r="D14" s="74" t="s">
        <v>13</v>
      </c>
      <c r="E14" s="74">
        <v>77</v>
      </c>
      <c r="F14" s="23"/>
      <c r="G14" s="23"/>
      <c r="H14" s="23"/>
      <c r="I14" s="23"/>
      <c r="J14" s="23"/>
    </row>
    <row r="15" spans="1:10" x14ac:dyDescent="0.3">
      <c r="A15" s="23"/>
      <c r="B15" s="23"/>
      <c r="C15" s="23"/>
      <c r="D15" s="74" t="s">
        <v>14</v>
      </c>
      <c r="E15" s="74">
        <v>58</v>
      </c>
      <c r="F15" s="23"/>
      <c r="G15" s="23"/>
      <c r="H15" s="23"/>
      <c r="I15" s="23"/>
      <c r="J15" s="23"/>
    </row>
    <row r="16" spans="1:10" x14ac:dyDescent="0.3">
      <c r="A16" s="23"/>
      <c r="B16" s="23"/>
      <c r="C16" s="23"/>
      <c r="D16" s="74" t="s">
        <v>15</v>
      </c>
      <c r="E16" s="74">
        <v>60</v>
      </c>
      <c r="F16" s="23"/>
      <c r="G16" s="23"/>
      <c r="H16" s="74" t="s">
        <v>13</v>
      </c>
      <c r="I16" s="74" t="s">
        <v>14</v>
      </c>
      <c r="J16" s="74" t="s">
        <v>15</v>
      </c>
    </row>
    <row r="17" spans="1:11" x14ac:dyDescent="0.3">
      <c r="A17" s="23"/>
      <c r="B17" s="23"/>
      <c r="C17" s="23"/>
      <c r="D17" s="23"/>
      <c r="E17" s="23"/>
      <c r="F17" s="23"/>
      <c r="G17" s="74" t="s">
        <v>12</v>
      </c>
      <c r="H17" s="23"/>
      <c r="I17" s="23"/>
      <c r="J17" s="23"/>
    </row>
    <row r="18" spans="1:11" x14ac:dyDescent="0.3">
      <c r="A18" s="23"/>
      <c r="B18" s="23"/>
      <c r="C18" s="23"/>
      <c r="D18" s="74" t="s">
        <v>18</v>
      </c>
      <c r="E18" s="23"/>
      <c r="F18" s="23"/>
      <c r="G18" s="74" t="s">
        <v>16</v>
      </c>
      <c r="H18" s="23">
        <f ca="1">VLOOKUP(H$16,INDIRECT(G18),2,FALSE)</f>
        <v>93</v>
      </c>
      <c r="I18" s="23">
        <f ca="1">VLOOKUP(I$16,INDIRECT(G18),2,FALSE)</f>
        <v>90</v>
      </c>
      <c r="J18" s="23">
        <f ca="1">VLOOKUP(J$16,INDIRECT(G18),2,FALSE)</f>
        <v>99</v>
      </c>
    </row>
    <row r="19" spans="1:11" x14ac:dyDescent="0.3">
      <c r="A19" s="23"/>
      <c r="B19" s="23"/>
      <c r="C19" s="23"/>
      <c r="D19" s="74" t="s">
        <v>13</v>
      </c>
      <c r="E19" s="74">
        <v>97</v>
      </c>
      <c r="F19" s="23"/>
      <c r="G19" s="74" t="s">
        <v>17</v>
      </c>
      <c r="H19" s="23"/>
      <c r="I19" s="23"/>
      <c r="J19" s="23"/>
    </row>
    <row r="20" spans="1:11" x14ac:dyDescent="0.3">
      <c r="A20" s="23"/>
      <c r="B20" s="23"/>
      <c r="C20" s="23"/>
      <c r="D20" s="74" t="s">
        <v>14</v>
      </c>
      <c r="E20" s="74">
        <v>56</v>
      </c>
      <c r="F20" s="23"/>
      <c r="G20" s="74" t="s">
        <v>18</v>
      </c>
      <c r="H20" s="23"/>
      <c r="I20" s="23"/>
      <c r="J20" s="23"/>
    </row>
    <row r="21" spans="1:11" x14ac:dyDescent="0.3">
      <c r="A21" s="23"/>
      <c r="B21" s="23"/>
      <c r="C21" s="23"/>
      <c r="D21" s="74" t="s">
        <v>15</v>
      </c>
      <c r="E21" s="74">
        <v>95</v>
      </c>
      <c r="F21" s="23"/>
      <c r="G21" s="23"/>
      <c r="H21" s="23"/>
      <c r="I21" s="23"/>
      <c r="J21" s="25" t="s">
        <v>13</v>
      </c>
      <c r="K21" s="12" t="str">
        <f ca="1">_xlfn.FORMULATEXT(H18)</f>
        <v>=VLOOKUP(H$16,INDIRECT(G18),2,FALSE)</v>
      </c>
    </row>
    <row r="22" spans="1:11" x14ac:dyDescent="0.3">
      <c r="J22" s="2" t="s">
        <v>19</v>
      </c>
      <c r="K22" s="3" t="str">
        <f ca="1">_xlfn.FORMULATEXT(I18)</f>
        <v>=VLOOKUP(I$16,INDIRECT(G18),2,FALSE)</v>
      </c>
    </row>
    <row r="23" spans="1:11" x14ac:dyDescent="0.3">
      <c r="J23" s="7" t="s">
        <v>15</v>
      </c>
      <c r="K23" s="9" t="str">
        <f ca="1">_xlfn.FORMULATEXT(J18)</f>
        <v>=VLOOKUP(J$16,INDIRECT(G18),2,FALSE)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755F-BF72-4B76-BD6D-562A4EABADBB}">
  <dimension ref="A1:G22"/>
  <sheetViews>
    <sheetView zoomScale="70" zoomScaleNormal="70" workbookViewId="0">
      <selection activeCell="E7" sqref="E7"/>
    </sheetView>
  </sheetViews>
  <sheetFormatPr defaultRowHeight="14.4" x14ac:dyDescent="0.3"/>
  <cols>
    <col min="2" max="2" width="7.44140625" bestFit="1" customWidth="1"/>
    <col min="3" max="3" width="16.44140625" bestFit="1" customWidth="1"/>
    <col min="4" max="4" width="13.21875" bestFit="1" customWidth="1"/>
    <col min="6" max="6" width="12.6640625" customWidth="1"/>
    <col min="7" max="7" width="33" bestFit="1" customWidth="1"/>
  </cols>
  <sheetData>
    <row r="1" spans="1:7" x14ac:dyDescent="0.3">
      <c r="A1" s="23"/>
      <c r="B1" s="23"/>
      <c r="C1" s="23"/>
      <c r="D1" s="23"/>
      <c r="E1" s="23"/>
    </row>
    <row r="2" spans="1:7" x14ac:dyDescent="0.3">
      <c r="A2" s="23"/>
      <c r="B2" s="23"/>
      <c r="C2" s="23"/>
      <c r="D2" s="23"/>
      <c r="E2" s="23"/>
      <c r="G2" t="s">
        <v>98</v>
      </c>
    </row>
    <row r="3" spans="1:7" x14ac:dyDescent="0.3">
      <c r="A3" s="23"/>
      <c r="B3" s="23"/>
      <c r="C3" s="23"/>
      <c r="D3" s="23"/>
      <c r="E3" s="23"/>
    </row>
    <row r="4" spans="1:7" x14ac:dyDescent="0.3">
      <c r="A4" s="23"/>
      <c r="B4" s="23"/>
      <c r="C4" s="23"/>
      <c r="D4" s="23"/>
      <c r="E4" s="23"/>
      <c r="G4" t="s">
        <v>97</v>
      </c>
    </row>
    <row r="5" spans="1:7" x14ac:dyDescent="0.3">
      <c r="A5" s="23"/>
      <c r="B5" s="25"/>
      <c r="C5" s="18" t="s">
        <v>20</v>
      </c>
      <c r="D5" s="35"/>
      <c r="E5" s="26"/>
      <c r="F5" t="s">
        <v>21</v>
      </c>
    </row>
    <row r="6" spans="1:7" x14ac:dyDescent="0.3">
      <c r="A6" s="23"/>
      <c r="B6" s="27"/>
      <c r="C6" s="34"/>
      <c r="D6" s="17" t="s">
        <v>22</v>
      </c>
      <c r="E6" s="36" t="s">
        <v>23</v>
      </c>
      <c r="F6">
        <f>MATCH(D7,C8:C22)</f>
        <v>2</v>
      </c>
    </row>
    <row r="7" spans="1:7" x14ac:dyDescent="0.3">
      <c r="A7" s="23"/>
      <c r="B7" s="40" t="s">
        <v>24</v>
      </c>
      <c r="C7" s="34" t="s">
        <v>25</v>
      </c>
      <c r="D7" s="17" t="s">
        <v>28</v>
      </c>
      <c r="E7" s="85">
        <f ca="1">OFFSET(B7,MATCH(D7,C8:C22),0)</f>
        <v>0.41799999999999998</v>
      </c>
      <c r="F7" s="41" t="str">
        <f ca="1">_xlfn.FORMULATEXT(E7)</f>
        <v>=OFFSET(B7,MATCH(D7,C8:C22),0)</v>
      </c>
      <c r="G7" s="30"/>
    </row>
    <row r="8" spans="1:7" x14ac:dyDescent="0.3">
      <c r="A8" s="23"/>
      <c r="B8" s="37">
        <v>0.45800000000000002</v>
      </c>
      <c r="C8" s="17" t="s">
        <v>27</v>
      </c>
      <c r="D8" s="34"/>
      <c r="E8" s="28"/>
    </row>
    <row r="9" spans="1:7" x14ac:dyDescent="0.3">
      <c r="A9" s="23"/>
      <c r="B9" s="37">
        <v>0.41799999999999998</v>
      </c>
      <c r="C9" s="17" t="s">
        <v>28</v>
      </c>
      <c r="D9" s="34"/>
      <c r="E9" s="28"/>
    </row>
    <row r="10" spans="1:7" x14ac:dyDescent="0.3">
      <c r="A10" s="23"/>
      <c r="B10" s="37">
        <v>0.46300000000000002</v>
      </c>
      <c r="C10" s="17" t="s">
        <v>29</v>
      </c>
      <c r="D10" s="34"/>
      <c r="E10" s="28"/>
    </row>
    <row r="11" spans="1:7" x14ac:dyDescent="0.3">
      <c r="A11" s="23"/>
      <c r="B11" s="37">
        <v>0.39500000000000002</v>
      </c>
      <c r="C11" s="17" t="s">
        <v>30</v>
      </c>
      <c r="D11" s="34"/>
      <c r="E11" s="28"/>
    </row>
    <row r="12" spans="1:7" x14ac:dyDescent="0.3">
      <c r="A12" s="23"/>
      <c r="B12" s="37">
        <v>0.53500000000000003</v>
      </c>
      <c r="C12" s="17" t="s">
        <v>31</v>
      </c>
      <c r="D12" s="34"/>
      <c r="E12" s="28"/>
    </row>
    <row r="13" spans="1:7" x14ac:dyDescent="0.3">
      <c r="A13" s="23"/>
      <c r="B13" s="37">
        <v>0.60199999999999998</v>
      </c>
      <c r="C13" s="17" t="s">
        <v>32</v>
      </c>
      <c r="D13" s="34"/>
      <c r="E13" s="28"/>
    </row>
    <row r="14" spans="1:7" x14ac:dyDescent="0.3">
      <c r="A14" s="23"/>
      <c r="B14" s="37">
        <v>0.51200000000000001</v>
      </c>
      <c r="C14" s="17" t="s">
        <v>33</v>
      </c>
      <c r="D14" s="34"/>
      <c r="E14" s="28"/>
    </row>
    <row r="15" spans="1:7" x14ac:dyDescent="0.3">
      <c r="A15" s="23"/>
      <c r="B15" s="42">
        <v>0.39700000000000002</v>
      </c>
      <c r="C15" s="17" t="s">
        <v>26</v>
      </c>
      <c r="D15" s="34"/>
      <c r="E15" s="28"/>
    </row>
    <row r="16" spans="1:7" x14ac:dyDescent="0.3">
      <c r="A16" s="23"/>
      <c r="B16" s="37">
        <v>0.44400000000000001</v>
      </c>
      <c r="C16" s="17" t="s">
        <v>34</v>
      </c>
      <c r="D16" s="34"/>
      <c r="E16" s="28"/>
    </row>
    <row r="17" spans="1:5" x14ac:dyDescent="0.3">
      <c r="A17" s="23"/>
      <c r="B17" s="37">
        <v>0.48399999999999999</v>
      </c>
      <c r="C17" s="17" t="s">
        <v>35</v>
      </c>
      <c r="D17" s="34"/>
      <c r="E17" s="28"/>
    </row>
    <row r="18" spans="1:5" x14ac:dyDescent="0.3">
      <c r="A18" s="23"/>
      <c r="B18" s="37">
        <v>0.47599999999999998</v>
      </c>
      <c r="C18" s="17" t="s">
        <v>36</v>
      </c>
      <c r="D18" s="34"/>
      <c r="E18" s="28"/>
    </row>
    <row r="19" spans="1:5" x14ac:dyDescent="0.3">
      <c r="A19" s="23"/>
      <c r="B19" s="37">
        <v>0.66700000000000004</v>
      </c>
      <c r="C19" s="17" t="s">
        <v>37</v>
      </c>
      <c r="D19" s="34"/>
      <c r="E19" s="28"/>
    </row>
    <row r="20" spans="1:5" x14ac:dyDescent="0.3">
      <c r="A20" s="23"/>
      <c r="B20" s="37">
        <v>0.41</v>
      </c>
      <c r="C20" s="17" t="s">
        <v>38</v>
      </c>
      <c r="D20" s="34"/>
      <c r="E20" s="28"/>
    </row>
    <row r="21" spans="1:5" x14ac:dyDescent="0.3">
      <c r="A21" s="23"/>
      <c r="B21" s="37">
        <v>0.4</v>
      </c>
      <c r="C21" s="17" t="s">
        <v>39</v>
      </c>
      <c r="D21" s="34"/>
      <c r="E21" s="28"/>
    </row>
    <row r="22" spans="1:5" x14ac:dyDescent="0.3">
      <c r="A22" s="23"/>
      <c r="B22" s="38">
        <v>0.23499999999999999</v>
      </c>
      <c r="C22" s="22" t="s">
        <v>40</v>
      </c>
      <c r="D22" s="39"/>
      <c r="E22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B949-9523-4FC1-BAA2-E2922A92641A}">
  <dimension ref="A1:G25"/>
  <sheetViews>
    <sheetView zoomScale="70" workbookViewId="0">
      <selection activeCell="D21" sqref="D21"/>
    </sheetView>
  </sheetViews>
  <sheetFormatPr defaultRowHeight="14.4" x14ac:dyDescent="0.3"/>
  <cols>
    <col min="3" max="3" width="15.109375" bestFit="1" customWidth="1"/>
    <col min="4" max="4" width="20.21875" bestFit="1" customWidth="1"/>
    <col min="6" max="6" width="13" bestFit="1" customWidth="1"/>
    <col min="7" max="7" width="41" bestFit="1" customWidth="1"/>
  </cols>
  <sheetData>
    <row r="1" spans="1:7" x14ac:dyDescent="0.3">
      <c r="A1" s="23"/>
      <c r="B1" s="23"/>
      <c r="C1" s="23"/>
      <c r="D1" s="23"/>
      <c r="E1" s="23"/>
      <c r="F1" s="23"/>
    </row>
    <row r="2" spans="1:7" x14ac:dyDescent="0.3">
      <c r="A2" s="23"/>
      <c r="B2" s="23"/>
      <c r="C2" s="23"/>
      <c r="D2" s="23"/>
      <c r="E2" s="23"/>
      <c r="F2" s="23"/>
    </row>
    <row r="3" spans="1:7" x14ac:dyDescent="0.3">
      <c r="A3" s="23"/>
      <c r="B3" s="23"/>
      <c r="C3" s="23"/>
      <c r="D3" s="23"/>
      <c r="E3" s="23"/>
      <c r="F3" s="23"/>
      <c r="G3" t="s">
        <v>99</v>
      </c>
    </row>
    <row r="4" spans="1:7" x14ac:dyDescent="0.3">
      <c r="A4" s="23"/>
      <c r="B4" s="23"/>
      <c r="C4" s="23"/>
      <c r="D4" s="23"/>
      <c r="E4" s="23"/>
      <c r="F4" s="23"/>
    </row>
    <row r="5" spans="1:7" x14ac:dyDescent="0.3">
      <c r="A5" s="23"/>
      <c r="B5" s="23"/>
      <c r="C5" s="23"/>
      <c r="D5" s="23"/>
      <c r="E5" s="23"/>
      <c r="F5" s="23"/>
    </row>
    <row r="6" spans="1:7" x14ac:dyDescent="0.3">
      <c r="A6" s="23"/>
      <c r="B6" s="23"/>
      <c r="C6" s="56" t="s">
        <v>41</v>
      </c>
      <c r="D6" s="18" t="s">
        <v>42</v>
      </c>
      <c r="E6" s="18" t="s">
        <v>43</v>
      </c>
      <c r="F6" s="19" t="s">
        <v>44</v>
      </c>
    </row>
    <row r="7" spans="1:7" x14ac:dyDescent="0.3">
      <c r="A7" s="23"/>
      <c r="B7" s="23"/>
      <c r="C7" s="20" t="s">
        <v>45</v>
      </c>
      <c r="D7" s="17">
        <v>541</v>
      </c>
      <c r="E7" s="43">
        <v>4328</v>
      </c>
      <c r="F7" s="44">
        <v>1082</v>
      </c>
    </row>
    <row r="8" spans="1:7" x14ac:dyDescent="0.3">
      <c r="A8" s="23"/>
      <c r="B8" s="23"/>
      <c r="C8" s="20" t="s">
        <v>46</v>
      </c>
      <c r="D8" s="17">
        <v>1000</v>
      </c>
      <c r="E8" s="43">
        <v>5000</v>
      </c>
      <c r="F8" s="44">
        <v>2000</v>
      </c>
    </row>
    <row r="9" spans="1:7" x14ac:dyDescent="0.3">
      <c r="A9" s="23"/>
      <c r="B9" s="23"/>
      <c r="C9" s="20" t="s">
        <v>47</v>
      </c>
      <c r="D9" s="57">
        <v>577</v>
      </c>
      <c r="E9" s="58">
        <v>2308</v>
      </c>
      <c r="F9" s="59">
        <v>1731</v>
      </c>
    </row>
    <row r="10" spans="1:7" x14ac:dyDescent="0.3">
      <c r="A10" s="23"/>
      <c r="B10" s="23"/>
      <c r="C10" s="20" t="s">
        <v>48</v>
      </c>
      <c r="D10" s="17">
        <v>454</v>
      </c>
      <c r="E10" s="43">
        <v>3632</v>
      </c>
      <c r="F10" s="44">
        <v>1362</v>
      </c>
    </row>
    <row r="11" spans="1:7" x14ac:dyDescent="0.3">
      <c r="A11" s="23"/>
      <c r="B11" s="23"/>
      <c r="C11" s="20" t="s">
        <v>49</v>
      </c>
      <c r="D11" s="17">
        <v>141</v>
      </c>
      <c r="E11" s="43">
        <v>705</v>
      </c>
      <c r="F11" s="44">
        <v>423</v>
      </c>
    </row>
    <row r="12" spans="1:7" x14ac:dyDescent="0.3">
      <c r="A12" s="23"/>
      <c r="B12" s="23"/>
      <c r="C12" s="20" t="s">
        <v>50</v>
      </c>
      <c r="D12" s="17">
        <v>221</v>
      </c>
      <c r="E12" s="43">
        <v>1105</v>
      </c>
      <c r="F12" s="44">
        <v>663</v>
      </c>
    </row>
    <row r="13" spans="1:7" x14ac:dyDescent="0.3">
      <c r="A13" s="23"/>
      <c r="B13" s="23"/>
      <c r="C13" s="20" t="s">
        <v>51</v>
      </c>
      <c r="D13" s="17">
        <v>223</v>
      </c>
      <c r="E13" s="43">
        <v>1115</v>
      </c>
      <c r="F13" s="44">
        <v>446</v>
      </c>
    </row>
    <row r="14" spans="1:7" x14ac:dyDescent="0.3">
      <c r="A14" s="23"/>
      <c r="B14" s="23"/>
      <c r="C14" s="20" t="s">
        <v>52</v>
      </c>
      <c r="D14" s="17">
        <v>524</v>
      </c>
      <c r="E14" s="43">
        <v>2620</v>
      </c>
      <c r="F14" s="44">
        <v>1048</v>
      </c>
    </row>
    <row r="15" spans="1:7" x14ac:dyDescent="0.3">
      <c r="A15" s="23"/>
      <c r="B15" s="23"/>
      <c r="C15" s="20" t="s">
        <v>53</v>
      </c>
      <c r="D15" s="17">
        <v>328</v>
      </c>
      <c r="E15" s="43">
        <v>1968</v>
      </c>
      <c r="F15" s="44">
        <v>984</v>
      </c>
    </row>
    <row r="16" spans="1:7" x14ac:dyDescent="0.3">
      <c r="A16" s="23"/>
      <c r="B16" s="23"/>
      <c r="C16" s="20" t="s">
        <v>54</v>
      </c>
      <c r="D16" s="17">
        <v>469</v>
      </c>
      <c r="E16" s="43">
        <v>2814</v>
      </c>
      <c r="F16" s="44">
        <v>1407</v>
      </c>
    </row>
    <row r="17" spans="1:7" x14ac:dyDescent="0.3">
      <c r="A17" s="23"/>
      <c r="B17" s="23"/>
      <c r="C17" s="21" t="s">
        <v>55</v>
      </c>
      <c r="D17" s="22">
        <v>398</v>
      </c>
      <c r="E17" s="45">
        <v>1990</v>
      </c>
      <c r="F17" s="46">
        <v>796</v>
      </c>
    </row>
    <row r="18" spans="1:7" x14ac:dyDescent="0.3">
      <c r="A18" s="23"/>
      <c r="B18" s="23"/>
      <c r="C18" s="23"/>
      <c r="D18" s="23"/>
      <c r="E18" s="23"/>
      <c r="F18" s="23"/>
    </row>
    <row r="19" spans="1:7" x14ac:dyDescent="0.3">
      <c r="A19" s="23"/>
      <c r="B19" s="23"/>
      <c r="C19" s="25"/>
      <c r="D19" s="18" t="s">
        <v>42</v>
      </c>
      <c r="E19" s="18" t="s">
        <v>43</v>
      </c>
      <c r="F19" s="19" t="s">
        <v>44</v>
      </c>
    </row>
    <row r="20" spans="1:7" x14ac:dyDescent="0.3">
      <c r="A20" s="23"/>
      <c r="B20" s="23"/>
      <c r="C20" s="20" t="s">
        <v>41</v>
      </c>
      <c r="D20" s="17">
        <v>1</v>
      </c>
      <c r="E20" s="17">
        <v>2</v>
      </c>
      <c r="F20" s="36">
        <v>3</v>
      </c>
    </row>
    <row r="21" spans="1:7" x14ac:dyDescent="0.3">
      <c r="A21" s="23"/>
      <c r="B21" s="23"/>
      <c r="C21" s="21" t="s">
        <v>47</v>
      </c>
      <c r="D21" s="54"/>
      <c r="E21" s="54"/>
      <c r="F21" s="55"/>
    </row>
    <row r="22" spans="1:7" x14ac:dyDescent="0.3">
      <c r="D22" s="47" t="s">
        <v>56</v>
      </c>
      <c r="E22" s="48"/>
      <c r="F22" s="48"/>
      <c r="G22" s="49"/>
    </row>
    <row r="23" spans="1:7" x14ac:dyDescent="0.3">
      <c r="D23" s="50" t="s">
        <v>57</v>
      </c>
      <c r="G23" s="51"/>
    </row>
    <row r="24" spans="1:7" x14ac:dyDescent="0.3">
      <c r="D24" s="50" t="s">
        <v>58</v>
      </c>
      <c r="G24" s="51"/>
    </row>
    <row r="25" spans="1:7" x14ac:dyDescent="0.3">
      <c r="D25" s="60"/>
      <c r="E25" s="61"/>
      <c r="F25" s="61"/>
      <c r="G25" s="6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559A-B574-4513-A570-B79B780543C8}">
  <dimension ref="A2:G31"/>
  <sheetViews>
    <sheetView zoomScale="85" zoomScaleNormal="85" workbookViewId="0">
      <selection activeCell="A3" sqref="A3"/>
    </sheetView>
  </sheetViews>
  <sheetFormatPr defaultRowHeight="14.4" x14ac:dyDescent="0.3"/>
  <cols>
    <col min="1" max="1" width="16.21875" customWidth="1"/>
    <col min="2" max="2" width="20.44140625" customWidth="1"/>
    <col min="7" max="7" width="18.5546875" bestFit="1" customWidth="1"/>
  </cols>
  <sheetData>
    <row r="2" spans="1:7" x14ac:dyDescent="0.3">
      <c r="A2" s="30" t="str">
        <f ca="1">_xlfn.FORMULATEXT(A3)</f>
        <v>=INDIRECT(B3)</v>
      </c>
    </row>
    <row r="3" spans="1:7" x14ac:dyDescent="0.3">
      <c r="A3" s="86">
        <f ca="1">INDIRECT(B3)</f>
        <v>1</v>
      </c>
      <c r="B3" s="12" t="s">
        <v>102</v>
      </c>
      <c r="C3" s="63">
        <v>1</v>
      </c>
      <c r="D3" s="14">
        <v>2</v>
      </c>
      <c r="E3" s="14">
        <v>3</v>
      </c>
      <c r="F3" s="12">
        <v>4</v>
      </c>
    </row>
    <row r="4" spans="1:7" x14ac:dyDescent="0.3">
      <c r="A4" s="87">
        <f ca="1">INDIRECT(B4)</f>
        <v>5</v>
      </c>
      <c r="B4" s="3" t="s">
        <v>103</v>
      </c>
      <c r="C4" s="15">
        <v>5</v>
      </c>
      <c r="D4" s="1">
        <v>6</v>
      </c>
      <c r="E4" s="1">
        <v>7</v>
      </c>
      <c r="F4" s="3">
        <v>8</v>
      </c>
    </row>
    <row r="5" spans="1:7" x14ac:dyDescent="0.3">
      <c r="A5" s="87">
        <f ca="1">INDIRECT(B5)</f>
        <v>9</v>
      </c>
      <c r="B5" s="3" t="s">
        <v>104</v>
      </c>
      <c r="C5" s="15">
        <v>9</v>
      </c>
      <c r="D5" s="1">
        <v>0</v>
      </c>
      <c r="E5" s="1">
        <v>1</v>
      </c>
      <c r="F5" s="3">
        <v>2</v>
      </c>
    </row>
    <row r="6" spans="1:7" x14ac:dyDescent="0.3">
      <c r="A6" s="88">
        <f ca="1">INDIRECT(B6)</f>
        <v>6</v>
      </c>
      <c r="B6" s="9" t="s">
        <v>105</v>
      </c>
      <c r="C6" s="16">
        <v>6</v>
      </c>
      <c r="D6" s="8">
        <v>5</v>
      </c>
      <c r="E6" s="8">
        <v>4</v>
      </c>
      <c r="F6" s="9">
        <v>3</v>
      </c>
    </row>
    <row r="9" spans="1:7" x14ac:dyDescent="0.3">
      <c r="A9" s="11"/>
      <c r="B9" s="14"/>
      <c r="C9" s="14"/>
      <c r="D9" s="12"/>
      <c r="G9" s="64"/>
    </row>
    <row r="10" spans="1:7" x14ac:dyDescent="0.3">
      <c r="A10" s="2"/>
      <c r="B10" s="1"/>
      <c r="C10" s="1"/>
      <c r="D10" s="3"/>
    </row>
    <row r="11" spans="1:7" x14ac:dyDescent="0.3">
      <c r="A11" s="2"/>
      <c r="B11" s="1"/>
      <c r="C11" s="1"/>
      <c r="D11" s="3"/>
    </row>
    <row r="12" spans="1:7" x14ac:dyDescent="0.3">
      <c r="A12" s="7"/>
      <c r="B12" s="8"/>
      <c r="C12" s="8"/>
      <c r="D12" s="9"/>
    </row>
    <row r="14" spans="1:7" x14ac:dyDescent="0.3">
      <c r="B14" s="30"/>
      <c r="C14" s="30"/>
      <c r="D14" s="30"/>
    </row>
    <row r="15" spans="1:7" x14ac:dyDescent="0.3">
      <c r="B15" s="30" t="s">
        <v>101</v>
      </c>
      <c r="C15" s="30" t="s">
        <v>100</v>
      </c>
      <c r="D15" s="30"/>
    </row>
    <row r="16" spans="1:7" x14ac:dyDescent="0.3">
      <c r="B16" s="30"/>
      <c r="C16" s="30"/>
      <c r="D16" s="30"/>
      <c r="G16" s="30"/>
    </row>
    <row r="17" spans="2:5" x14ac:dyDescent="0.3">
      <c r="B17" s="30" t="str">
        <f ca="1">INDIRECT(B15)</f>
        <v>Euron</v>
      </c>
      <c r="C17" s="30"/>
      <c r="D17" s="30"/>
    </row>
    <row r="18" spans="2:5" x14ac:dyDescent="0.3">
      <c r="B18" t="str">
        <f ca="1">_xlfn.FORMULATEXT(B17)</f>
        <v>=INDIRECT(B15)</v>
      </c>
    </row>
    <row r="23" spans="2:5" x14ac:dyDescent="0.3">
      <c r="B23" s="84"/>
      <c r="C23" s="84"/>
      <c r="D23" s="84"/>
      <c r="E23" s="84"/>
    </row>
    <row r="24" spans="2:5" x14ac:dyDescent="0.3">
      <c r="B24" s="84" t="s">
        <v>94</v>
      </c>
      <c r="C24" s="84" t="s">
        <v>93</v>
      </c>
      <c r="D24" s="84"/>
      <c r="E24" s="84"/>
    </row>
    <row r="25" spans="2:5" x14ac:dyDescent="0.3">
      <c r="B25" s="84"/>
      <c r="C25" s="84"/>
      <c r="D25" s="84"/>
      <c r="E25" s="84"/>
    </row>
    <row r="26" spans="2:5" x14ac:dyDescent="0.3">
      <c r="B26" s="84"/>
      <c r="C26" s="84"/>
      <c r="D26" s="84"/>
      <c r="E26" s="84"/>
    </row>
    <row r="27" spans="2:5" x14ac:dyDescent="0.3">
      <c r="B27" s="84" t="str" cm="1">
        <f t="array" aca="1" ref="B27" ca="1">INDIRECT(B24)</f>
        <v>Hello world</v>
      </c>
      <c r="C27" s="84" t="str">
        <f ca="1">_xlfn.FORMULATEXT(B27)</f>
        <v>{=INDIRECT(B24)}</v>
      </c>
      <c r="D27" s="84"/>
      <c r="E27" s="84"/>
    </row>
    <row r="28" spans="2:5" x14ac:dyDescent="0.3">
      <c r="B28" s="84" t="str" cm="1">
        <f t="array" aca="1" ref="B28" ca="1">INDIRECT("C24")</f>
        <v>Hello world</v>
      </c>
      <c r="C28" s="84" t="str">
        <f ca="1">_xlfn.FORMULATEXT(B28)</f>
        <v>{=INDIRECT("C24")}</v>
      </c>
      <c r="D28" s="84"/>
      <c r="E28" s="84"/>
    </row>
    <row r="29" spans="2:5" x14ac:dyDescent="0.3">
      <c r="B29" s="84"/>
      <c r="C29" s="84"/>
      <c r="D29" s="84"/>
      <c r="E29" s="84"/>
    </row>
    <row r="30" spans="2:5" x14ac:dyDescent="0.3">
      <c r="B30" s="84"/>
      <c r="C30" s="84"/>
      <c r="D30" s="84"/>
      <c r="E30" s="84"/>
    </row>
    <row r="31" spans="2:5" x14ac:dyDescent="0.3">
      <c r="B31" s="84"/>
      <c r="C31" s="84"/>
      <c r="D31" s="84"/>
      <c r="E31" s="84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D85A-A1EB-4C69-95F4-8DB81C61A620}">
  <dimension ref="A1:H35"/>
  <sheetViews>
    <sheetView topLeftCell="C1" workbookViewId="0">
      <selection activeCell="H45" sqref="H45"/>
    </sheetView>
  </sheetViews>
  <sheetFormatPr defaultRowHeight="14.4" x14ac:dyDescent="0.3"/>
  <cols>
    <col min="2" max="2" width="16.109375" bestFit="1" customWidth="1"/>
    <col min="3" max="3" width="39.6640625" bestFit="1" customWidth="1"/>
    <col min="5" max="5" width="12.109375" bestFit="1" customWidth="1"/>
    <col min="7" max="7" width="32.88671875" customWidth="1"/>
  </cols>
  <sheetData>
    <row r="1" spans="1:8" x14ac:dyDescent="0.3">
      <c r="A1" s="65"/>
      <c r="B1" s="65"/>
      <c r="C1" s="65"/>
      <c r="D1" s="66" t="s">
        <v>59</v>
      </c>
      <c r="E1" s="66" t="s">
        <v>60</v>
      </c>
      <c r="F1" s="65"/>
      <c r="G1" s="65"/>
      <c r="H1" s="65"/>
    </row>
    <row r="2" spans="1:8" x14ac:dyDescent="0.3">
      <c r="A2" s="65"/>
      <c r="B2" s="65"/>
      <c r="C2" s="65"/>
      <c r="D2" s="66">
        <v>6</v>
      </c>
      <c r="E2" s="66">
        <v>16</v>
      </c>
      <c r="F2" s="65"/>
      <c r="G2" s="65"/>
      <c r="H2" s="65"/>
    </row>
    <row r="3" spans="1:8" x14ac:dyDescent="0.3">
      <c r="A3" s="65"/>
      <c r="B3" s="65"/>
      <c r="C3" s="66" t="s">
        <v>61</v>
      </c>
      <c r="D3" s="66" t="s">
        <v>62</v>
      </c>
      <c r="E3" s="66" t="s">
        <v>63</v>
      </c>
      <c r="F3" s="66" t="s">
        <v>64</v>
      </c>
      <c r="G3" s="66" t="s">
        <v>65</v>
      </c>
      <c r="H3" s="66" t="s">
        <v>66</v>
      </c>
    </row>
    <row r="4" spans="1:8" x14ac:dyDescent="0.3">
      <c r="A4" s="65"/>
      <c r="B4" s="66" t="s">
        <v>67</v>
      </c>
      <c r="C4" s="66" t="s">
        <v>68</v>
      </c>
      <c r="D4" s="66" t="s">
        <v>69</v>
      </c>
      <c r="E4" s="66" t="s">
        <v>70</v>
      </c>
      <c r="F4" s="66" t="s">
        <v>71</v>
      </c>
      <c r="G4" s="66" t="s">
        <v>72</v>
      </c>
      <c r="H4" s="66" t="s">
        <v>73</v>
      </c>
    </row>
    <row r="5" spans="1:8" x14ac:dyDescent="0.3">
      <c r="A5" s="65"/>
      <c r="B5" s="66">
        <v>1</v>
      </c>
      <c r="C5" s="66">
        <v>28</v>
      </c>
      <c r="D5" s="66">
        <v>86</v>
      </c>
      <c r="E5" s="66">
        <v>79</v>
      </c>
      <c r="F5" s="66">
        <v>31</v>
      </c>
      <c r="G5" s="66">
        <v>84</v>
      </c>
      <c r="H5" s="66">
        <v>58</v>
      </c>
    </row>
    <row r="6" spans="1:8" x14ac:dyDescent="0.3">
      <c r="A6" s="65"/>
      <c r="B6" s="66">
        <v>2</v>
      </c>
      <c r="C6" s="66">
        <v>38</v>
      </c>
      <c r="D6" s="66">
        <v>7</v>
      </c>
      <c r="E6" s="66">
        <v>61</v>
      </c>
      <c r="F6" s="66">
        <v>1</v>
      </c>
      <c r="G6" s="66">
        <v>20</v>
      </c>
      <c r="H6" s="66">
        <v>2</v>
      </c>
    </row>
    <row r="7" spans="1:8" x14ac:dyDescent="0.3">
      <c r="A7" s="65"/>
      <c r="B7" s="66">
        <v>3</v>
      </c>
      <c r="C7" s="66">
        <v>91</v>
      </c>
      <c r="D7" s="66">
        <v>48</v>
      </c>
      <c r="E7" s="66">
        <v>73</v>
      </c>
      <c r="F7" s="66">
        <v>8</v>
      </c>
      <c r="G7" s="66">
        <v>80</v>
      </c>
      <c r="H7" s="66">
        <v>14</v>
      </c>
    </row>
    <row r="8" spans="1:8" x14ac:dyDescent="0.3">
      <c r="A8" s="65"/>
      <c r="B8" s="66">
        <v>4</v>
      </c>
      <c r="C8" s="66">
        <v>33</v>
      </c>
      <c r="D8" s="66">
        <v>32</v>
      </c>
      <c r="E8" s="66">
        <v>24</v>
      </c>
      <c r="F8" s="66">
        <v>77</v>
      </c>
      <c r="G8" s="66">
        <v>29</v>
      </c>
      <c r="H8" s="66">
        <v>80</v>
      </c>
    </row>
    <row r="9" spans="1:8" x14ac:dyDescent="0.3">
      <c r="A9" s="65"/>
      <c r="B9" s="66">
        <v>5</v>
      </c>
      <c r="C9" s="66">
        <v>82</v>
      </c>
      <c r="D9" s="66">
        <v>70</v>
      </c>
      <c r="E9" s="66">
        <v>41</v>
      </c>
      <c r="F9" s="66">
        <v>29</v>
      </c>
      <c r="G9" s="66">
        <v>57</v>
      </c>
      <c r="H9" s="66">
        <v>90</v>
      </c>
    </row>
    <row r="10" spans="1:8" x14ac:dyDescent="0.3">
      <c r="A10" s="65"/>
      <c r="B10" s="66">
        <v>6</v>
      </c>
      <c r="C10" s="66">
        <v>75</v>
      </c>
      <c r="D10" s="66">
        <v>40</v>
      </c>
      <c r="E10" s="66">
        <v>15</v>
      </c>
      <c r="F10" s="66">
        <v>92</v>
      </c>
      <c r="G10" s="66">
        <v>55</v>
      </c>
      <c r="H10" s="66">
        <v>91</v>
      </c>
    </row>
    <row r="11" spans="1:8" x14ac:dyDescent="0.3">
      <c r="A11" s="65"/>
      <c r="B11" s="66">
        <v>7</v>
      </c>
      <c r="C11" s="66">
        <v>52</v>
      </c>
      <c r="D11" s="66">
        <v>21</v>
      </c>
      <c r="E11" s="66">
        <v>26</v>
      </c>
      <c r="F11" s="66">
        <v>45</v>
      </c>
      <c r="G11" s="66">
        <v>59</v>
      </c>
      <c r="H11" s="66">
        <v>21</v>
      </c>
    </row>
    <row r="12" spans="1:8" x14ac:dyDescent="0.3">
      <c r="A12" s="65"/>
      <c r="B12" s="66">
        <v>8</v>
      </c>
      <c r="C12" s="66">
        <v>19</v>
      </c>
      <c r="D12" s="66">
        <v>6</v>
      </c>
      <c r="E12" s="66">
        <v>35</v>
      </c>
      <c r="F12" s="66">
        <v>67</v>
      </c>
      <c r="G12" s="66">
        <v>40</v>
      </c>
      <c r="H12" s="66">
        <v>81</v>
      </c>
    </row>
    <row r="13" spans="1:8" x14ac:dyDescent="0.3">
      <c r="A13" s="65"/>
      <c r="B13" s="66">
        <v>9</v>
      </c>
      <c r="C13" s="66">
        <v>11</v>
      </c>
      <c r="D13" s="66">
        <v>18</v>
      </c>
      <c r="E13" s="66">
        <v>68</v>
      </c>
      <c r="F13" s="66">
        <v>11</v>
      </c>
      <c r="G13" s="66">
        <v>52</v>
      </c>
      <c r="H13" s="66">
        <v>78</v>
      </c>
    </row>
    <row r="14" spans="1:8" x14ac:dyDescent="0.3">
      <c r="A14" s="65"/>
      <c r="B14" s="66">
        <v>10</v>
      </c>
      <c r="C14" s="66">
        <v>90</v>
      </c>
      <c r="D14" s="66">
        <v>30</v>
      </c>
      <c r="E14" s="66">
        <v>52</v>
      </c>
      <c r="F14" s="66">
        <v>32</v>
      </c>
      <c r="G14" s="66">
        <v>30</v>
      </c>
      <c r="H14" s="66">
        <v>1</v>
      </c>
    </row>
    <row r="15" spans="1:8" x14ac:dyDescent="0.3">
      <c r="A15" s="65"/>
      <c r="B15" s="66">
        <v>11</v>
      </c>
      <c r="C15" s="66">
        <v>47</v>
      </c>
      <c r="D15" s="66">
        <v>86</v>
      </c>
      <c r="E15" s="66">
        <v>46</v>
      </c>
      <c r="F15" s="66">
        <v>0</v>
      </c>
      <c r="G15" s="66">
        <v>38</v>
      </c>
      <c r="H15" s="66">
        <v>55</v>
      </c>
    </row>
    <row r="16" spans="1:8" x14ac:dyDescent="0.3">
      <c r="A16" s="65"/>
      <c r="B16" s="66">
        <v>12</v>
      </c>
      <c r="C16" s="66">
        <v>69</v>
      </c>
      <c r="D16" s="66">
        <v>71</v>
      </c>
      <c r="E16" s="66">
        <v>75</v>
      </c>
      <c r="F16" s="66">
        <v>65</v>
      </c>
      <c r="G16" s="66">
        <v>53</v>
      </c>
      <c r="H16" s="66">
        <v>52</v>
      </c>
    </row>
    <row r="17" spans="1:8" x14ac:dyDescent="0.3">
      <c r="A17" s="65"/>
      <c r="B17" s="65"/>
      <c r="C17" s="65"/>
      <c r="D17" s="65"/>
      <c r="E17" s="65"/>
      <c r="F17" s="65"/>
      <c r="G17" s="65"/>
      <c r="H17" s="65"/>
    </row>
    <row r="18" spans="1:8" x14ac:dyDescent="0.3">
      <c r="A18" s="65"/>
      <c r="B18" s="66" t="s">
        <v>74</v>
      </c>
      <c r="C18" s="65"/>
      <c r="D18" s="65"/>
      <c r="E18" s="65"/>
      <c r="F18" s="65"/>
      <c r="G18" s="65"/>
      <c r="H18" s="65"/>
    </row>
    <row r="20" spans="1:8" x14ac:dyDescent="0.3">
      <c r="B20" s="47" t="s">
        <v>75</v>
      </c>
      <c r="C20" s="49">
        <f ca="1">SUM(INDIRECT(C$3&amp;D$2&amp;":"&amp;C$3&amp;E$2))</f>
        <v>607</v>
      </c>
    </row>
    <row r="21" spans="1:8" x14ac:dyDescent="0.3">
      <c r="B21" s="52" t="s">
        <v>76</v>
      </c>
      <c r="C21" s="53" t="str">
        <f ca="1">_xlfn.FORMULATEXT(C20)</f>
        <v>=SUM(INDIRECT(C$3&amp;D$2&amp;":"&amp;C$3&amp;E$2))</v>
      </c>
      <c r="E21" s="11" t="s">
        <v>77</v>
      </c>
      <c r="F21" s="13" t="str">
        <f>C$3&amp;D$2</f>
        <v>C6</v>
      </c>
      <c r="G21" s="67" t="str">
        <f ca="1">_xlfn.FORMULATEXT(F21)</f>
        <v>=C$3&amp;D$2</v>
      </c>
    </row>
    <row r="22" spans="1:8" x14ac:dyDescent="0.3">
      <c r="E22" s="2" t="s">
        <v>78</v>
      </c>
      <c r="F22" s="10" t="str">
        <f>":"</f>
        <v>:</v>
      </c>
      <c r="G22" s="68" t="str">
        <f ca="1">_xlfn.FORMULATEXT(F22)</f>
        <v>=":"</v>
      </c>
    </row>
    <row r="23" spans="1:8" x14ac:dyDescent="0.3">
      <c r="E23" s="2" t="s">
        <v>79</v>
      </c>
      <c r="F23" s="10" t="str">
        <f>C$3&amp;E$2</f>
        <v>C16</v>
      </c>
      <c r="G23" s="68" t="str">
        <f ca="1">_xlfn.FORMULATEXT(F23)</f>
        <v>=C$3&amp;E$2</v>
      </c>
    </row>
    <row r="24" spans="1:8" x14ac:dyDescent="0.3">
      <c r="E24" s="2" t="s">
        <v>80</v>
      </c>
      <c r="F24" s="10" t="str">
        <f>F21&amp;F22&amp;F23</f>
        <v>C6:C16</v>
      </c>
      <c r="G24" s="68" t="str">
        <f ca="1">_xlfn.FORMULATEXT(F24)</f>
        <v>=F21&amp;F22&amp;F23</v>
      </c>
    </row>
    <row r="25" spans="1:8" x14ac:dyDescent="0.3">
      <c r="E25" s="2" t="s">
        <v>81</v>
      </c>
      <c r="F25" s="10" cm="1">
        <f t="array" aca="1" ref="F25:F35" ca="1">INDIRECT(INDIRECT("F24"))</f>
        <v>38</v>
      </c>
      <c r="G25" s="69" t="str">
        <f ca="1">_xlfn.FORMULATEXT(F25)</f>
        <v>{=INDIRECT(INDIRECT("F24"))}</v>
      </c>
    </row>
    <row r="26" spans="1:8" x14ac:dyDescent="0.3">
      <c r="E26" s="2"/>
      <c r="F26" s="3">
        <f ca="1"/>
        <v>91</v>
      </c>
    </row>
    <row r="27" spans="1:8" x14ac:dyDescent="0.3">
      <c r="E27" s="2"/>
      <c r="F27" s="3">
        <f ca="1"/>
        <v>33</v>
      </c>
    </row>
    <row r="28" spans="1:8" x14ac:dyDescent="0.3">
      <c r="E28" s="2"/>
      <c r="F28" s="3">
        <f ca="1"/>
        <v>82</v>
      </c>
    </row>
    <row r="29" spans="1:8" x14ac:dyDescent="0.3">
      <c r="E29" s="2"/>
      <c r="F29" s="3">
        <f ca="1"/>
        <v>75</v>
      </c>
    </row>
    <row r="30" spans="1:8" x14ac:dyDescent="0.3">
      <c r="E30" s="2"/>
      <c r="F30" s="3">
        <f ca="1"/>
        <v>52</v>
      </c>
    </row>
    <row r="31" spans="1:8" x14ac:dyDescent="0.3">
      <c r="E31" s="2"/>
      <c r="F31" s="3">
        <f ca="1"/>
        <v>19</v>
      </c>
    </row>
    <row r="32" spans="1:8" x14ac:dyDescent="0.3">
      <c r="E32" s="2"/>
      <c r="F32" s="3">
        <f ca="1"/>
        <v>11</v>
      </c>
    </row>
    <row r="33" spans="5:6" x14ac:dyDescent="0.3">
      <c r="E33" s="2"/>
      <c r="F33" s="3">
        <f ca="1"/>
        <v>90</v>
      </c>
    </row>
    <row r="34" spans="5:6" x14ac:dyDescent="0.3">
      <c r="E34" s="2"/>
      <c r="F34" s="3">
        <f ca="1"/>
        <v>47</v>
      </c>
    </row>
    <row r="35" spans="5:6" x14ac:dyDescent="0.3">
      <c r="E35" s="7"/>
      <c r="F35" s="9">
        <f ca="1"/>
        <v>69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C0D0-D6E9-4676-9D41-D8B5089CB274}">
  <dimension ref="A1:K27"/>
  <sheetViews>
    <sheetView workbookViewId="0">
      <selection activeCell="G12" sqref="G12"/>
    </sheetView>
  </sheetViews>
  <sheetFormatPr defaultRowHeight="14.4" x14ac:dyDescent="0.3"/>
  <cols>
    <col min="1" max="1" width="12.5546875" customWidth="1"/>
    <col min="2" max="3" width="10.6640625" customWidth="1"/>
    <col min="4" max="4" width="13.6640625" customWidth="1"/>
    <col min="5" max="5" width="13" customWidth="1"/>
    <col min="6" max="6" width="18.109375" bestFit="1" customWidth="1"/>
    <col min="7" max="7" width="20.44140625" bestFit="1" customWidth="1"/>
    <col min="10" max="10" width="15.44140625" customWidth="1"/>
  </cols>
  <sheetData>
    <row r="1" spans="1:11" x14ac:dyDescent="0.3">
      <c r="A1" s="11">
        <f>COLUMN()</f>
        <v>1</v>
      </c>
      <c r="B1" s="14">
        <f>COLUMN()</f>
        <v>2</v>
      </c>
      <c r="C1" s="14">
        <f>COLUMN()</f>
        <v>3</v>
      </c>
      <c r="D1" s="14">
        <f>COLUMN()</f>
        <v>4</v>
      </c>
      <c r="E1" s="14">
        <f>COLUMN()</f>
        <v>5</v>
      </c>
      <c r="F1" s="12">
        <f>COLUMN()</f>
        <v>6</v>
      </c>
    </row>
    <row r="2" spans="1:11" x14ac:dyDescent="0.3">
      <c r="A2" s="7" t="str">
        <f t="shared" ref="A2:F2" ca="1" si="0">_xlfn.FORMULATEXT(A1)</f>
        <v>=COLUMN()</v>
      </c>
      <c r="B2" s="8" t="str">
        <f t="shared" ca="1" si="0"/>
        <v>=COLUMN()</v>
      </c>
      <c r="C2" s="8" t="str">
        <f t="shared" ca="1" si="0"/>
        <v>=COLUMN()</v>
      </c>
      <c r="D2" s="8" t="str">
        <f t="shared" ca="1" si="0"/>
        <v>=COLUMN()</v>
      </c>
      <c r="E2" s="8" t="str">
        <f t="shared" ca="1" si="0"/>
        <v>=COLUMN()</v>
      </c>
      <c r="F2" s="9" t="str">
        <f t="shared" ca="1" si="0"/>
        <v>=COLUMN()</v>
      </c>
    </row>
    <row r="4" spans="1:11" x14ac:dyDescent="0.3">
      <c r="A4" s="11">
        <f>ROW()</f>
        <v>4</v>
      </c>
      <c r="B4" s="12" t="str">
        <f t="shared" ref="B4:B10" ca="1" si="1">_xlfn.FORMULATEXT(A4)</f>
        <v>=ROW()</v>
      </c>
    </row>
    <row r="5" spans="1:11" x14ac:dyDescent="0.3">
      <c r="A5" s="2">
        <f>ROW()</f>
        <v>5</v>
      </c>
      <c r="B5" s="3" t="str">
        <f t="shared" ca="1" si="1"/>
        <v>=ROW()</v>
      </c>
      <c r="G5" s="30">
        <f>COLUMNS(A1:F1)</f>
        <v>6</v>
      </c>
      <c r="I5" s="30"/>
      <c r="J5" s="30"/>
      <c r="K5" s="30"/>
    </row>
    <row r="6" spans="1:11" x14ac:dyDescent="0.3">
      <c r="A6" s="2">
        <f>ROW()</f>
        <v>6</v>
      </c>
      <c r="B6" s="3" t="str">
        <f t="shared" ca="1" si="1"/>
        <v>=ROW()</v>
      </c>
      <c r="G6" s="30" t="str">
        <f ca="1">_xlfn.FORMULATEXT(G5)</f>
        <v>=COLUMNS(A1:F1)</v>
      </c>
      <c r="I6" s="30" t="s">
        <v>107</v>
      </c>
      <c r="J6" s="30"/>
      <c r="K6" s="30"/>
    </row>
    <row r="7" spans="1:11" x14ac:dyDescent="0.3">
      <c r="A7" s="2">
        <f>ROW()</f>
        <v>7</v>
      </c>
      <c r="B7" s="3" t="str">
        <f t="shared" ca="1" si="1"/>
        <v>=ROW()</v>
      </c>
      <c r="I7" s="30">
        <f>ROW(I6)</f>
        <v>6</v>
      </c>
      <c r="J7" s="30" t="str">
        <f ca="1">_xlfn.FORMULATEXT(I7)</f>
        <v>=ROW(I6)</v>
      </c>
      <c r="K7" s="30"/>
    </row>
    <row r="8" spans="1:11" x14ac:dyDescent="0.3">
      <c r="A8" s="2">
        <f>ROW()</f>
        <v>8</v>
      </c>
      <c r="B8" s="3" t="str">
        <f t="shared" ca="1" si="1"/>
        <v>=ROW()</v>
      </c>
      <c r="F8" s="30">
        <f>ROWS(A1:B11)</f>
        <v>11</v>
      </c>
      <c r="I8" s="30">
        <f>COLUMN(I6)</f>
        <v>9</v>
      </c>
      <c r="J8" s="30" t="str">
        <f ca="1">_xlfn.FORMULATEXT(I8)</f>
        <v>=COLUMN(I6)</v>
      </c>
      <c r="K8" s="30"/>
    </row>
    <row r="9" spans="1:11" x14ac:dyDescent="0.3">
      <c r="A9" s="2">
        <f>ROW()</f>
        <v>9</v>
      </c>
      <c r="B9" s="3" t="str">
        <f t="shared" ca="1" si="1"/>
        <v>=ROW()</v>
      </c>
      <c r="F9" s="30" t="str">
        <f ca="1">_xlfn.FORMULATEXT(F8)</f>
        <v>=ROWS(A1:B11)</v>
      </c>
      <c r="I9" s="30"/>
      <c r="J9" s="30"/>
      <c r="K9" s="30"/>
    </row>
    <row r="10" spans="1:11" x14ac:dyDescent="0.3">
      <c r="A10" s="7">
        <f>ROW()</f>
        <v>10</v>
      </c>
      <c r="B10" s="9" t="str">
        <f t="shared" ca="1" si="1"/>
        <v>=ROW()</v>
      </c>
    </row>
    <row r="11" spans="1:11" x14ac:dyDescent="0.3">
      <c r="G11">
        <f>ROWS(B1:B10)</f>
        <v>10</v>
      </c>
    </row>
    <row r="14" spans="1:11" x14ac:dyDescent="0.3">
      <c r="C14" s="11">
        <f>ROW(E8)</f>
        <v>8</v>
      </c>
      <c r="D14" s="12" t="str">
        <f ca="1">_xlfn.FORMULATEXT(C14)</f>
        <v>=ROW(E8)</v>
      </c>
      <c r="F14" s="4">
        <f>COLUMN(G14)</f>
        <v>7</v>
      </c>
      <c r="G14" s="5" t="str">
        <f ca="1">_xlfn.FORMULATEXT(G14)</f>
        <v>=FORMULATEXT(G14)</v>
      </c>
    </row>
    <row r="15" spans="1:11" x14ac:dyDescent="0.3">
      <c r="C15" s="2" cm="1">
        <f t="array" ref="C15:C18">ROW(E9:G12)</f>
        <v>9</v>
      </c>
      <c r="D15" s="3" t="str">
        <f ca="1">_xlfn.FORMULATEXT(C15)</f>
        <v>{=ROW(E9:G12)}</v>
      </c>
    </row>
    <row r="16" spans="1:11" x14ac:dyDescent="0.3">
      <c r="C16" s="2">
        <v>10</v>
      </c>
      <c r="D16" s="3"/>
      <c r="F16" s="11" cm="1">
        <f t="array" ref="F16:H16">COLUMN(E9:G12)</f>
        <v>5</v>
      </c>
      <c r="G16" s="14">
        <v>6</v>
      </c>
      <c r="H16" s="12">
        <v>7</v>
      </c>
    </row>
    <row r="17" spans="3:8" x14ac:dyDescent="0.3">
      <c r="C17" s="2">
        <v>11</v>
      </c>
      <c r="D17" s="3"/>
      <c r="F17" s="7" t="str">
        <f ca="1">_xlfn.FORMULATEXT(F16)</f>
        <v>{=COLUMN(E9:G12)}</v>
      </c>
      <c r="G17" s="8"/>
      <c r="H17" s="9"/>
    </row>
    <row r="18" spans="3:8" x14ac:dyDescent="0.3">
      <c r="C18" s="7">
        <v>12</v>
      </c>
      <c r="D18" s="9"/>
    </row>
    <row r="24" spans="3:8" x14ac:dyDescent="0.3">
      <c r="C24" s="30"/>
      <c r="D24" s="30" t="s">
        <v>106</v>
      </c>
      <c r="E24" s="30"/>
    </row>
    <row r="25" spans="3:8" x14ac:dyDescent="0.3">
      <c r="C25" s="30"/>
      <c r="D25" s="30">
        <f>ROW(D24)</f>
        <v>24</v>
      </c>
      <c r="E25" s="30">
        <f>COLUMN(D24)</f>
        <v>4</v>
      </c>
    </row>
    <row r="26" spans="3:8" x14ac:dyDescent="0.3">
      <c r="C26" s="30"/>
      <c r="D26" s="30" t="str">
        <f ca="1">_xlfn.FORMULATEXT(D25)</f>
        <v>=ROW(D24)</v>
      </c>
      <c r="E26" s="30" t="str">
        <f ca="1">_xlfn.FORMULATEXT(E25)</f>
        <v>=COLUMN(D24)</v>
      </c>
    </row>
    <row r="27" spans="3:8" x14ac:dyDescent="0.3">
      <c r="C27" s="30"/>
      <c r="D27" s="30"/>
      <c r="E27" s="30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F998-220E-4DC1-ACF4-E03CAF6B526B}">
  <dimension ref="A1:B6"/>
  <sheetViews>
    <sheetView zoomScale="82" zoomScaleNormal="82" workbookViewId="0">
      <selection activeCell="C5" sqref="C5"/>
    </sheetView>
  </sheetViews>
  <sheetFormatPr defaultRowHeight="14.4" x14ac:dyDescent="0.3"/>
  <cols>
    <col min="1" max="1" width="10.88671875" customWidth="1"/>
    <col min="2" max="2" width="17.44140625" bestFit="1" customWidth="1"/>
  </cols>
  <sheetData>
    <row r="1" spans="1:2" x14ac:dyDescent="0.3">
      <c r="A1" s="11">
        <f>ROWS(B1)</f>
        <v>1</v>
      </c>
      <c r="B1" s="12" t="str">
        <f ca="1">_xlfn.FORMULATEXT(A1)</f>
        <v>=ROWS(B1)</v>
      </c>
    </row>
    <row r="2" spans="1:2" x14ac:dyDescent="0.3">
      <c r="A2" s="7">
        <f>ROWS(B1:B10)</f>
        <v>10</v>
      </c>
      <c r="B2" s="9" t="str">
        <f ca="1">_xlfn.FORMULATEXT(A2)</f>
        <v>=ROWS(B1:B10)</v>
      </c>
    </row>
    <row r="5" spans="1:2" x14ac:dyDescent="0.3">
      <c r="A5" s="11">
        <f>COLUMNS(B1:J1)</f>
        <v>9</v>
      </c>
      <c r="B5" s="12" t="str">
        <f ca="1">_xlfn.FORMULATEXT(A5)</f>
        <v>=COLUMNS(B1:J1)</v>
      </c>
    </row>
    <row r="6" spans="1:2" x14ac:dyDescent="0.3">
      <c r="A6" s="7">
        <f>COLUMNS(F2:O2)</f>
        <v>10</v>
      </c>
      <c r="B6" s="9" t="str">
        <f ca="1">_xlfn.FORMULATEXT(A6)</f>
        <v>=COLUMNS(F2:O2)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907D-51FB-4A89-95CB-9A89F21D41D9}">
  <dimension ref="A1:D12"/>
  <sheetViews>
    <sheetView tabSelected="1" workbookViewId="0">
      <selection activeCell="M13" sqref="M13"/>
    </sheetView>
  </sheetViews>
  <sheetFormatPr defaultRowHeight="14.4" x14ac:dyDescent="0.3"/>
  <cols>
    <col min="2" max="2" width="14.109375" bestFit="1" customWidth="1"/>
  </cols>
  <sheetData>
    <row r="1" spans="1:4" x14ac:dyDescent="0.3">
      <c r="A1" s="65"/>
    </row>
    <row r="2" spans="1:4" x14ac:dyDescent="0.3">
      <c r="A2" s="65"/>
    </row>
    <row r="3" spans="1:4" x14ac:dyDescent="0.3">
      <c r="A3" s="65"/>
      <c r="C3" s="11" t="s">
        <v>82</v>
      </c>
      <c r="D3" s="12" t="s">
        <v>83</v>
      </c>
    </row>
    <row r="4" spans="1:4" x14ac:dyDescent="0.3">
      <c r="A4" s="65"/>
      <c r="C4" s="7">
        <v>5</v>
      </c>
      <c r="D4" s="9">
        <v>10</v>
      </c>
    </row>
    <row r="5" spans="1:4" x14ac:dyDescent="0.3">
      <c r="A5" s="70">
        <v>6</v>
      </c>
    </row>
    <row r="6" spans="1:4" x14ac:dyDescent="0.3">
      <c r="A6" s="71">
        <v>7</v>
      </c>
    </row>
    <row r="7" spans="1:4" x14ac:dyDescent="0.3">
      <c r="A7" s="71">
        <v>8</v>
      </c>
    </row>
    <row r="8" spans="1:4" x14ac:dyDescent="0.3">
      <c r="A8" s="71">
        <v>9</v>
      </c>
    </row>
    <row r="9" spans="1:4" x14ac:dyDescent="0.3">
      <c r="A9" s="71">
        <v>1</v>
      </c>
    </row>
    <row r="10" spans="1:4" x14ac:dyDescent="0.3">
      <c r="A10" s="72">
        <v>2</v>
      </c>
    </row>
    <row r="11" spans="1:4" x14ac:dyDescent="0.3">
      <c r="A11" s="66" t="s">
        <v>84</v>
      </c>
    </row>
    <row r="12" spans="1:4" x14ac:dyDescent="0.3">
      <c r="A12" s="73">
        <f>SUM(A5:A10)</f>
        <v>33</v>
      </c>
      <c r="B12" s="5" t="str">
        <f ca="1">_xlfn.FORMULATEXT(A12)</f>
        <v>=SUM(A5:A10)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row-example</vt:lpstr>
      <vt:lpstr>row-example-2</vt:lpstr>
      <vt:lpstr>row-example-3</vt:lpstr>
      <vt:lpstr>cell-range-example</vt:lpstr>
      <vt:lpstr>cell-range-same-offset-example</vt:lpstr>
      <vt:lpstr>offset-negative-example</vt:lpstr>
      <vt:lpstr>name-range-indirect</vt:lpstr>
      <vt:lpstr>right-hand-vlookup</vt:lpstr>
      <vt:lpstr>asian-sales</vt:lpstr>
      <vt:lpstr>indirect-example</vt:lpstr>
      <vt:lpstr>sum-indirect-example</vt:lpstr>
      <vt:lpstr>row-number-example</vt:lpstr>
      <vt:lpstr>rows-columns</vt:lpstr>
      <vt:lpstr>ignore-insert-in-sum</vt:lpstr>
      <vt:lpstr>Quarter1</vt:lpstr>
      <vt:lpstr>Quarter2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Avinash Adasare</cp:lastModifiedBy>
  <cp:revision/>
  <dcterms:created xsi:type="dcterms:W3CDTF">2023-08-29T14:50:35Z</dcterms:created>
  <dcterms:modified xsi:type="dcterms:W3CDTF">2025-03-10T05:22:41Z</dcterms:modified>
  <cp:category/>
  <cp:contentStatus/>
</cp:coreProperties>
</file>