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Avinash\SteelCo Analysis\"/>
    </mc:Choice>
  </mc:AlternateContent>
  <xr:revisionPtr revIDLastSave="0" documentId="13_ncr:1_{E61766C0-E957-4017-9B6D-23E3CF99C42E}" xr6:coauthVersionLast="47" xr6:coauthVersionMax="47" xr10:uidLastSave="{00000000-0000-0000-0000-000000000000}"/>
  <bookViews>
    <workbookView xWindow="-108" yWindow="-108" windowWidth="23256" windowHeight="12456" activeTab="4" xr2:uid="{00000000-000D-0000-FFFF-FFFF00000000}"/>
  </bookViews>
  <sheets>
    <sheet name="Taul1" sheetId="1" r:id="rId1"/>
    <sheet name="KPIs" sheetId="4" r:id="rId2"/>
    <sheet name="Tables" sheetId="5" r:id="rId3"/>
    <sheet name="Data Analysis Sheet" sheetId="2" r:id="rId4"/>
    <sheet name="Dashboard" sheetId="6" r:id="rId5"/>
    <sheet name="Approach" sheetId="8" r:id="rId6"/>
  </sheets>
  <definedNames>
    <definedName name="_xlnm._FilterDatabase" localSheetId="0" hidden="1">Taul1!$A$1:$H$4135</definedName>
    <definedName name="Slicer_Quater_and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6oIa0z4gpT5RXnPSlnQnJ3a9TVA=="/>
    </ext>
  </extLst>
</workbook>
</file>

<file path=xl/calcChain.xml><?xml version="1.0" encoding="utf-8"?>
<calcChain xmlns="http://schemas.openxmlformats.org/spreadsheetml/2006/main">
  <c r="M29" i="5" l="1"/>
  <c r="M30" i="5"/>
  <c r="M31" i="5"/>
  <c r="M32" i="5"/>
  <c r="M28" i="5"/>
  <c r="E26" i="4"/>
  <c r="E25" i="4"/>
  <c r="E34" i="4"/>
  <c r="E33" i="4"/>
  <c r="E17" i="4"/>
  <c r="E18" i="4"/>
  <c r="F33" i="4" l="1"/>
  <c r="F34" i="4"/>
  <c r="F25" i="4"/>
  <c r="F26" i="4"/>
  <c r="F18" i="4"/>
  <c r="F17" i="4"/>
</calcChain>
</file>

<file path=xl/sharedStrings.xml><?xml version="1.0" encoding="utf-8"?>
<sst xmlns="http://schemas.openxmlformats.org/spreadsheetml/2006/main" count="20872" uniqueCount="185">
  <si>
    <t>Product Group</t>
  </si>
  <si>
    <t>Product line (Steel grade)</t>
  </si>
  <si>
    <t>Customer's region (region to which products are shipped)</t>
  </si>
  <si>
    <t>Customer's country (country to which products are shipped)</t>
  </si>
  <si>
    <t>Quater and year</t>
  </si>
  <si>
    <t>Volume, kg</t>
  </si>
  <si>
    <r>
      <rPr>
        <b/>
        <sz val="11"/>
        <color theme="1"/>
        <rFont val="Calibri"/>
        <family val="2"/>
      </rPr>
      <t xml:space="preserve">Revenue, </t>
    </r>
    <r>
      <rPr>
        <b/>
        <strike/>
        <sz val="11"/>
        <color theme="1"/>
        <rFont val="Calibri"/>
        <family val="2"/>
      </rPr>
      <t>€</t>
    </r>
  </si>
  <si>
    <t>Gross Margin, €</t>
  </si>
  <si>
    <t>CORE</t>
  </si>
  <si>
    <t>Core 304</t>
  </si>
  <si>
    <t>EMEA</t>
  </si>
  <si>
    <t>Belgium</t>
  </si>
  <si>
    <t>Q3 2022</t>
  </si>
  <si>
    <t>Q4 2022</t>
  </si>
  <si>
    <t>Czech Republic</t>
  </si>
  <si>
    <t>Germany</t>
  </si>
  <si>
    <t>Denmark</t>
  </si>
  <si>
    <t>Estonia</t>
  </si>
  <si>
    <t>Spain</t>
  </si>
  <si>
    <t>Finland</t>
  </si>
  <si>
    <t>United Kingdom</t>
  </si>
  <si>
    <t>Hungary</t>
  </si>
  <si>
    <t>Latvia</t>
  </si>
  <si>
    <t>Netherlands</t>
  </si>
  <si>
    <t>Norway</t>
  </si>
  <si>
    <t>Russian Fed.</t>
  </si>
  <si>
    <t>Sweden</t>
  </si>
  <si>
    <t>Slovenia</t>
  </si>
  <si>
    <t>North America</t>
  </si>
  <si>
    <t>Canada</t>
  </si>
  <si>
    <t>USA</t>
  </si>
  <si>
    <t>South America</t>
  </si>
  <si>
    <t>Brazil</t>
  </si>
  <si>
    <t>Not assigned</t>
  </si>
  <si>
    <t>Core 304LN</t>
  </si>
  <si>
    <t>Asia Pacific</t>
  </si>
  <si>
    <t>Australia</t>
  </si>
  <si>
    <t>India</t>
  </si>
  <si>
    <t>Japan</t>
  </si>
  <si>
    <t>South Korea</t>
  </si>
  <si>
    <t>Malaysia</t>
  </si>
  <si>
    <t>Singapore</t>
  </si>
  <si>
    <t>Thailand</t>
  </si>
  <si>
    <t>Taiwan</t>
  </si>
  <si>
    <t>Vietnam</t>
  </si>
  <si>
    <t>Bulgaria</t>
  </si>
  <si>
    <t>Belarus</t>
  </si>
  <si>
    <t>France</t>
  </si>
  <si>
    <t>Italy</t>
  </si>
  <si>
    <t>Morocco</t>
  </si>
  <si>
    <t>Poland</t>
  </si>
  <si>
    <t>Slovakia</t>
  </si>
  <si>
    <t>Turkey</t>
  </si>
  <si>
    <t>South Africa</t>
  </si>
  <si>
    <t>Argentina</t>
  </si>
  <si>
    <t>Colombia</t>
  </si>
  <si>
    <t>Uruguay</t>
  </si>
  <si>
    <t>Core 305</t>
  </si>
  <si>
    <t>Austria</t>
  </si>
  <si>
    <t>Bosnia-Herz.</t>
  </si>
  <si>
    <t>Croatia</t>
  </si>
  <si>
    <t>Serbia</t>
  </si>
  <si>
    <t>Core 321</t>
  </si>
  <si>
    <t>Switzerland</t>
  </si>
  <si>
    <t>Algeria</t>
  </si>
  <si>
    <t>Egypt</t>
  </si>
  <si>
    <t>Ireland</t>
  </si>
  <si>
    <t>Lebanon</t>
  </si>
  <si>
    <t>Portugal</t>
  </si>
  <si>
    <t>Saudi Arabia</t>
  </si>
  <si>
    <t>Tunisia</t>
  </si>
  <si>
    <t>Ukraine</t>
  </si>
  <si>
    <t>Core 347</t>
  </si>
  <si>
    <t>Core 301</t>
  </si>
  <si>
    <t>China</t>
  </si>
  <si>
    <t>New Zealand</t>
  </si>
  <si>
    <t>Utd.Arab Emir.</t>
  </si>
  <si>
    <t>Mexico</t>
  </si>
  <si>
    <t>Core 301LN</t>
  </si>
  <si>
    <t>Albania</t>
  </si>
  <si>
    <t>Kazakhstan</t>
  </si>
  <si>
    <t>MODA</t>
  </si>
  <si>
    <t>Moda 340</t>
  </si>
  <si>
    <t>French Guiana</t>
  </si>
  <si>
    <t>Indonesia</t>
  </si>
  <si>
    <t>Philippines</t>
  </si>
  <si>
    <t>Armenia</t>
  </si>
  <si>
    <t>Angola</t>
  </si>
  <si>
    <t>Burkina Faso</t>
  </si>
  <si>
    <t>Rep. Congo</t>
  </si>
  <si>
    <t>Cote d'Ivoire</t>
  </si>
  <si>
    <t>Cyprus</t>
  </si>
  <si>
    <t>Gabon</t>
  </si>
  <si>
    <t>Ghana</t>
  </si>
  <si>
    <t>Greece</t>
  </si>
  <si>
    <t>Israel</t>
  </si>
  <si>
    <t>Jordan</t>
  </si>
  <si>
    <t>Kenya</t>
  </si>
  <si>
    <t>Kyrgyzstan</t>
  </si>
  <si>
    <t>Lithuania</t>
  </si>
  <si>
    <t>Luxembourg</t>
  </si>
  <si>
    <t>Monaco</t>
  </si>
  <si>
    <t>Macedonia</t>
  </si>
  <si>
    <t>Niger</t>
  </si>
  <si>
    <t>Nigeria</t>
  </si>
  <si>
    <t>Romania</t>
  </si>
  <si>
    <t>Sudan</t>
  </si>
  <si>
    <t>Dominican Rep.</t>
  </si>
  <si>
    <t>Guadeloupe</t>
  </si>
  <si>
    <t>Honduras</t>
  </si>
  <si>
    <t>St. Lucia</t>
  </si>
  <si>
    <t>Puerto Rico</t>
  </si>
  <si>
    <t>Trinidad,Tobago</t>
  </si>
  <si>
    <t>Chile</t>
  </si>
  <si>
    <t>Ecuador</t>
  </si>
  <si>
    <t>Peru</t>
  </si>
  <si>
    <t>SUPRA</t>
  </si>
  <si>
    <t>Supra 316</t>
  </si>
  <si>
    <t>THERMA</t>
  </si>
  <si>
    <t>Therma 253MA</t>
  </si>
  <si>
    <t>Therma 310S</t>
  </si>
  <si>
    <t>Hong Kong</t>
  </si>
  <si>
    <t>Pakistan</t>
  </si>
  <si>
    <t>Dem. Rep. Congo</t>
  </si>
  <si>
    <t>Iraq</t>
  </si>
  <si>
    <t>Iceland</t>
  </si>
  <si>
    <t>Mauritania</t>
  </si>
  <si>
    <t>Mauritius</t>
  </si>
  <si>
    <t>Namibia</t>
  </si>
  <si>
    <t>Qatar</t>
  </si>
  <si>
    <t>San Marino</t>
  </si>
  <si>
    <t>Zambia</t>
  </si>
  <si>
    <t>Zimbabwe</t>
  </si>
  <si>
    <t>Costa Rica</t>
  </si>
  <si>
    <t>Guatemala</t>
  </si>
  <si>
    <t>Jamaica</t>
  </si>
  <si>
    <t>Panama</t>
  </si>
  <si>
    <t>El Salvador</t>
  </si>
  <si>
    <t>Bolivia</t>
  </si>
  <si>
    <t>Paraguay</t>
  </si>
  <si>
    <t>DURA</t>
  </si>
  <si>
    <t>Dura 420/4021</t>
  </si>
  <si>
    <t>Dura 410</t>
  </si>
  <si>
    <t>Laos</t>
  </si>
  <si>
    <t>Amer.Virgin Is.</t>
  </si>
  <si>
    <t>Dura 4024</t>
  </si>
  <si>
    <t>Azerbaijan</t>
  </si>
  <si>
    <t>Dura 4120</t>
  </si>
  <si>
    <t>Dura 420/4028</t>
  </si>
  <si>
    <t>Dura 4419Mo</t>
  </si>
  <si>
    <t>Dura 4122</t>
  </si>
  <si>
    <t>Dura 4110</t>
  </si>
  <si>
    <t>Bahrain</t>
  </si>
  <si>
    <t>Dura 4116</t>
  </si>
  <si>
    <t>Dura 420/4034</t>
  </si>
  <si>
    <t>I have filtered out volume column where volume was negative. Because, volume can not be negative.</t>
  </si>
  <si>
    <t>Gross Margin also contains negative value which can occur when the cost of production is greater than the total sales.</t>
  </si>
  <si>
    <t xml:space="preserve">There are negative values in revenue column too. Negative revenue can occur for a number of reasons, including: </t>
  </si>
  <si>
    <t>1. The company lost money during operations.</t>
  </si>
  <si>
    <t>2. The tag is incorrect.</t>
  </si>
  <si>
    <t>3. Accounting practices allow for revenue deductions when a good that was sold in the past is returned.</t>
  </si>
  <si>
    <t>4. A change in accounting principles.</t>
  </si>
  <si>
    <t>5. Revenues from a business project are lower than expected.</t>
  </si>
  <si>
    <t>Row Labels</t>
  </si>
  <si>
    <t>Grand Total</t>
  </si>
  <si>
    <t>Sum of Revenue, €</t>
  </si>
  <si>
    <t>Sum of Gross Margin, €</t>
  </si>
  <si>
    <t>Others</t>
  </si>
  <si>
    <t>Total Gross Margin</t>
  </si>
  <si>
    <t>Total Revenue</t>
  </si>
  <si>
    <t>Sum of Volume, kg</t>
  </si>
  <si>
    <t>Total Volume</t>
  </si>
  <si>
    <t>KPIs</t>
  </si>
  <si>
    <t>KPI</t>
  </si>
  <si>
    <t>Revenue By Region</t>
  </si>
  <si>
    <t>Total Volume By Region</t>
  </si>
  <si>
    <t>Top 5 Countries By Revenue</t>
  </si>
  <si>
    <t>Top 5 Countries By Volume</t>
  </si>
  <si>
    <t>Revenue By Product Type</t>
  </si>
  <si>
    <t>Volume By Product Type</t>
  </si>
  <si>
    <t>Gross Margin By Prod. Type</t>
  </si>
  <si>
    <t>(Converted to % in dashboard)</t>
  </si>
  <si>
    <r>
      <rPr>
        <b/>
        <u/>
        <sz val="14"/>
        <color theme="1"/>
        <rFont val="Aptos"/>
        <family val="2"/>
      </rPr>
      <t>Research for Global Steel Market:</t>
    </r>
    <r>
      <rPr>
        <sz val="14"/>
        <color theme="1"/>
        <rFont val="Aptos"/>
        <family val="2"/>
      </rPr>
      <t xml:space="preserve">
1. Conducted qualitative research on the global steel market in 2022 by gathering insights from various reports, articles, and internet sources.
2. Documented key information in a Word file for reference and then filtered important findings from it.
</t>
    </r>
    <r>
      <rPr>
        <b/>
        <u/>
        <sz val="14"/>
        <color theme="1"/>
        <rFont val="Aptos"/>
        <family val="2"/>
      </rPr>
      <t>Presentation:</t>
    </r>
    <r>
      <rPr>
        <sz val="14"/>
        <color theme="1"/>
        <rFont val="Aptos"/>
        <family val="2"/>
      </rPr>
      <t xml:space="preserve">
1. Transferred key insights from the research into a PowerPoint presentation to present the findings in a well structured manner.
</t>
    </r>
    <r>
      <rPr>
        <b/>
        <u/>
        <sz val="14"/>
        <color theme="1"/>
        <rFont val="Aptos"/>
        <family val="2"/>
      </rPr>
      <t xml:space="preserve">Data Analysis for SteelCo Ltd:
</t>
    </r>
    <r>
      <rPr>
        <sz val="14"/>
        <color theme="1"/>
        <rFont val="Aptos"/>
        <family val="2"/>
      </rPr>
      <t xml:space="preserve">1. Checked and filtered the data to remove negative values in the volume, gross margin, and revenue columns.
2. Created key performance indicators (KPIs) using pivot tables. Then did some further analysis of the data to get more insights.
3. Visualized the findings using charts to gain insights.
</t>
    </r>
    <r>
      <rPr>
        <b/>
        <u/>
        <sz val="14"/>
        <color theme="1"/>
        <rFont val="Aptos"/>
        <family val="2"/>
      </rPr>
      <t>Excel Dashboard:</t>
    </r>
    <r>
      <rPr>
        <sz val="14"/>
        <color theme="1"/>
        <rFont val="Aptos"/>
        <family val="2"/>
      </rPr>
      <t xml:space="preserve">
1. Prepared an Excel dashboard to present the data analysis findings in a clear and organized manner.
</t>
    </r>
    <r>
      <rPr>
        <b/>
        <u/>
        <sz val="14"/>
        <color theme="1"/>
        <rFont val="Aptos"/>
        <family val="2"/>
      </rPr>
      <t>Comparison and Integration:</t>
    </r>
    <r>
      <rPr>
        <sz val="14"/>
        <color theme="1"/>
        <rFont val="Aptos"/>
        <family val="2"/>
      </rPr>
      <t xml:space="preserve">
1. Compared the findings from my research with the internal data analysis of SteelCo Ltd.
2. Presented the insights from both sources in a PowerPoint presentation, along with key recommendations.</t>
    </r>
  </si>
  <si>
    <t>Approach To Analysis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</si>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</sst>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_-;\-* #,##0_-;_-* &quot;-&quot;??_-;_-@"/>
    <numFmt numFmtId="166" formatCode="0.0%"/>
    <numFmt numFmtId="167" formatCode="0.00,&quot;K&quot;"/>
    <numFmt numFmtId="168" formatCode="0.0,,\ &quot;M&quot;"/>
  </numFmts>
  <fonts count="9"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b/>
      <strike/>
      <sz val="11"/>
      <color theme="1"/>
      <name val="Calibri"/>
      <family val="2"/>
    </font>
    <font>
      <sz val="11"/>
      <color theme="1"/>
      <name val="Calibri"/>
      <family val="2"/>
      <scheme val="minor"/>
    </font>
    <font>
      <b/>
      <u/>
      <sz val="14"/>
      <color theme="1"/>
      <name val="Aptos"/>
      <family val="2"/>
    </font>
    <font>
      <sz val="14"/>
      <color theme="1"/>
      <name val="Aptos"/>
      <family val="2"/>
    </font>
    <font>
      <b/>
      <u/>
      <sz val="16"/>
      <color theme="1"/>
      <name val="Aptos"/>
      <family val="2"/>
    </font>
  </fonts>
  <fills count="6">
    <fill>
      <patternFill patternType="none"/>
    </fill>
    <fill>
      <patternFill patternType="gray125"/>
    </fill>
    <fill>
      <patternFill patternType="solid">
        <fgColor rgb="FFFFE598"/>
        <bgColor rgb="FFFFE598"/>
      </patternFill>
    </fill>
    <fill>
      <patternFill patternType="solid">
        <fgColor theme="5" tint="-0.249977111117893"/>
        <bgColor indexed="64"/>
      </patternFill>
    </fill>
    <fill>
      <patternFill patternType="solid">
        <fgColor rgb="FF9999FF"/>
        <bgColor indexed="64"/>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164" fontId="5" fillId="0" borderId="0" applyFont="0" applyFill="0" applyBorder="0" applyAlignment="0" applyProtection="0"/>
    <xf numFmtId="9" fontId="5" fillId="0" borderId="0" applyFont="0" applyFill="0" applyBorder="0" applyAlignment="0" applyProtection="0"/>
  </cellStyleXfs>
  <cellXfs count="25">
    <xf numFmtId="0" fontId="0" fillId="0" borderId="0" xfId="0"/>
    <xf numFmtId="0" fontId="2" fillId="2" borderId="1" xfId="0"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3" fillId="0" borderId="0" xfId="0" applyFont="1" applyAlignment="1">
      <alignment horizontal="center"/>
    </xf>
    <xf numFmtId="165" fontId="3" fillId="0" borderId="0" xfId="0" applyNumberFormat="1" applyFont="1" applyAlignment="1">
      <alignment horizontal="center"/>
    </xf>
    <xf numFmtId="0" fontId="0" fillId="0" borderId="0" xfId="0" applyAlignment="1">
      <alignment horizontal="left"/>
    </xf>
    <xf numFmtId="0" fontId="0" fillId="0" borderId="0" xfId="0" pivotButton="1"/>
    <xf numFmtId="0" fontId="0" fillId="3" borderId="0" xfId="0" applyFill="1"/>
    <xf numFmtId="164" fontId="0" fillId="0" borderId="0" xfId="1" applyFont="1"/>
    <xf numFmtId="2" fontId="0" fillId="0" borderId="0" xfId="0" applyNumberFormat="1"/>
    <xf numFmtId="166" fontId="0" fillId="0" borderId="0" xfId="2" applyNumberFormat="1" applyFont="1"/>
    <xf numFmtId="164" fontId="0" fillId="0" borderId="0" xfId="0" pivotButton="1" applyNumberFormat="1"/>
    <xf numFmtId="167" fontId="0" fillId="0" borderId="0" xfId="0" applyNumberFormat="1"/>
    <xf numFmtId="0" fontId="0" fillId="4" borderId="0" xfId="0" applyFill="1"/>
    <xf numFmtId="0" fontId="1" fillId="0" borderId="0" xfId="0" applyFont="1"/>
    <xf numFmtId="0" fontId="1" fillId="5" borderId="0" xfId="0" applyFont="1" applyFill="1"/>
    <xf numFmtId="0" fontId="0" fillId="5" borderId="0" xfId="0" applyFill="1" applyAlignment="1">
      <alignment horizontal="left"/>
    </xf>
    <xf numFmtId="0" fontId="1" fillId="0" borderId="0" xfId="0" quotePrefix="1" applyFont="1"/>
    <xf numFmtId="168" fontId="0" fillId="0" borderId="0" xfId="0" applyNumberFormat="1"/>
    <xf numFmtId="0" fontId="0" fillId="0" borderId="0" xfId="0" applyAlignment="1">
      <alignment horizontal="left"/>
    </xf>
    <xf numFmtId="0" fontId="0" fillId="0" borderId="0" xfId="0"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horizontal="center"/>
    </xf>
    <xf numFmtId="0" fontId="0" fillId="0" borderId="0" xfId="0" applyAlignment="1">
      <alignment horizontal="center"/>
    </xf>
  </cellXfs>
  <cellStyles count="3">
    <cellStyle name="Comma" xfId="1" builtinId="3"/>
    <cellStyle name="Normal" xfId="0" builtinId="0"/>
    <cellStyle name="Percent" xfId="2" builtinId="5"/>
  </cellStyles>
  <dxfs count="67">
    <dxf>
      <numFmt numFmtId="167" formatCode="0.00,&quot;K&quot;"/>
    </dxf>
    <dxf>
      <numFmt numFmtId="164" formatCode="_(* #,##0.00_);_(* \(#,##0.00\);_(* &quot;-&quot;??_);_(@_)"/>
    </dxf>
    <dxf>
      <numFmt numFmtId="169" formatCode="_(* #,##0.000_);_(* \(#,##0.000\);_(* &quot;-&quot;??_);_(@_)"/>
    </dxf>
    <dxf>
      <numFmt numFmtId="167" formatCode="0.00,&quot;K&quot;"/>
    </dxf>
    <dxf>
      <numFmt numFmtId="164" formatCode="_(* #,##0.00_);_(* \(#,##0.00\);_(* &quot;-&quot;??_);_(@_)"/>
    </dxf>
    <dxf>
      <numFmt numFmtId="168" formatCode="0.0,,\ &quot;M&quot;"/>
    </dxf>
    <dxf>
      <numFmt numFmtId="167" formatCode="0.00,&quot;K&quot;"/>
    </dxf>
    <dxf>
      <numFmt numFmtId="164" formatCode="_(* #,##0.00_);_(* \(#,##0.00\);_(* &quot;-&quot;??_);_(@_)"/>
    </dxf>
    <dxf>
      <numFmt numFmtId="164" formatCode="_(* #,##0.00_);_(* \(#,##0.00\);_(* &quot;-&quot;??_);_(@_)"/>
    </dxf>
    <dxf>
      <numFmt numFmtId="167" formatCode="0.00,&quot;K&quot;"/>
    </dxf>
    <dxf>
      <numFmt numFmtId="164" formatCode="_(* #,##0.00_);_(* \(#,##0.00\);_(* &quot;-&quot;??_);_(@_)"/>
    </dxf>
    <dxf>
      <numFmt numFmtId="0" formatCode="General"/>
    </dxf>
    <dxf>
      <numFmt numFmtId="164" formatCode="_(* #,##0.00_);_(* \(#,##0.00\);_(* &quot;-&quot;??_);_(@_)"/>
    </dxf>
    <dxf>
      <numFmt numFmtId="167" formatCode="0.00,&quot;K&quot;"/>
    </dxf>
    <dxf>
      <numFmt numFmtId="164" formatCode="_(* #,##0.00_);_(* \(#,##0.00\);_(* &quot;-&quot;??_);_(@_)"/>
    </dxf>
    <dxf>
      <numFmt numFmtId="167" formatCode="0.00,&quot;K&quot;"/>
    </dxf>
    <dxf>
      <numFmt numFmtId="164" formatCode="_(* #,##0.00_);_(* \(#,##0.00\);_(* &quot;-&quot;??_);_(@_)"/>
    </dxf>
    <dxf>
      <numFmt numFmtId="164" formatCode="_(* #,##0.00_);_(* \(#,##0.00\);_(* &quot;-&quot;??_);_(@_)"/>
    </dxf>
    <dxf>
      <numFmt numFmtId="168" formatCode="0.0,,\ &quot;M&quot;"/>
    </dxf>
    <dxf>
      <numFmt numFmtId="167" formatCode="0.00,&quot;K&quot;"/>
    </dxf>
    <dxf>
      <numFmt numFmtId="169" formatCode="_(* #,##0.000_);_(* \(#,##0.000\);_(* &quot;-&quot;??_);_(@_)"/>
    </dxf>
    <dxf>
      <numFmt numFmtId="167" formatCode="0.00,&quot;K&quot;"/>
    </dxf>
    <dxf>
      <numFmt numFmtId="164" formatCode="_(* #,##0.00_);_(* \(#,##0.00\);_(* &quot;-&quot;??_);_(@_)"/>
    </dxf>
    <dxf>
      <numFmt numFmtId="164" formatCode="_(* #,##0.00_);_(* \(#,##0.00\);_(* &quot;-&quot;??_);_(@_)"/>
    </dxf>
    <dxf>
      <numFmt numFmtId="168" formatCode="0.0,,\ &quot;M&quot;"/>
    </dxf>
    <dxf>
      <numFmt numFmtId="168" formatCode="0.0,,\ &quot;M&quot;"/>
    </dxf>
    <dxf>
      <numFmt numFmtId="167" formatCode="0.00,&quot;K&quot;"/>
    </dxf>
    <dxf>
      <numFmt numFmtId="168" formatCode="0.0,,\ &quot;M&quot;"/>
    </dxf>
    <dxf>
      <numFmt numFmtId="167" formatCode="0.00,&quot;K&quot;"/>
    </dxf>
    <dxf>
      <numFmt numFmtId="164" formatCode="_(* #,##0.00_);_(* \(#,##0.00\);_(* &quot;-&quot;??_);_(@_)"/>
    </dxf>
    <dxf>
      <numFmt numFmtId="168" formatCode="0.0,,\ &quot;M&quot;"/>
    </dxf>
    <dxf>
      <numFmt numFmtId="168" formatCode="0.0,,\ &quot;M&quot;"/>
    </dxf>
    <dxf>
      <numFmt numFmtId="168" formatCode="0.0,,\ &quot;M&quot;"/>
    </dxf>
    <dxf>
      <numFmt numFmtId="167" formatCode="0.00,&quot;K&quot;"/>
    </dxf>
    <dxf>
      <numFmt numFmtId="164" formatCode="_(* #,##0.00_);_(* \(#,##0.00\);_(* &quot;-&quot;??_);_(@_)"/>
    </dxf>
    <dxf>
      <numFmt numFmtId="168" formatCode="0.0,,\ &quot;M&quot;"/>
    </dxf>
    <dxf>
      <numFmt numFmtId="168" formatCode="0.0,,\ &quot;M&quot;"/>
    </dxf>
    <dxf>
      <numFmt numFmtId="167" formatCode="0.00,&quot;K&quot;"/>
    </dxf>
    <dxf>
      <numFmt numFmtId="164" formatCode="_(* #,##0.00_);_(* \(#,##0.00\);_(* &quot;-&quot;??_);_(@_)"/>
    </dxf>
    <dxf>
      <numFmt numFmtId="168" formatCode="0.0,,\ &quot;M&quot;"/>
    </dxf>
    <dxf>
      <numFmt numFmtId="167" formatCode="0.00,&quot;K&quot;"/>
    </dxf>
    <dxf>
      <numFmt numFmtId="164" formatCode="_(* #,##0.00_);_(* \(#,##0.00\);_(* &quot;-&quot;??_);_(@_)"/>
    </dxf>
    <dxf>
      <numFmt numFmtId="168" formatCode="0.0,,\ &quot;M&quot;"/>
    </dxf>
    <dxf>
      <numFmt numFmtId="0" formatCode="General"/>
    </dxf>
    <dxf>
      <numFmt numFmtId="168" formatCode="0.0,,\ &quot;M&quot;"/>
    </dxf>
    <dxf>
      <numFmt numFmtId="167" formatCode="0.00,&quot;K&quot;"/>
    </dxf>
    <dxf>
      <numFmt numFmtId="169" formatCode="_(* #,##0.000_);_(* \(#,##0.000\);_(* &quot;-&quot;??_);_(@_)"/>
    </dxf>
    <dxf>
      <numFmt numFmtId="168" formatCode="0.0,,\ &quot;M&quot;"/>
    </dxf>
    <dxf>
      <numFmt numFmtId="168" formatCode="0.0,,\ &quot;M&quot;"/>
    </dxf>
    <dxf>
      <numFmt numFmtId="167" formatCode="0.00,&quot;K&quot;"/>
    </dxf>
    <dxf>
      <numFmt numFmtId="169" formatCode="_(* #,##0.000_);_(* \(#,##0.000\);_(* &quot;-&quot;??_);_(@_)"/>
    </dxf>
    <dxf>
      <numFmt numFmtId="167" formatCode="0.00,&quot;K&quot;"/>
    </dxf>
    <dxf>
      <numFmt numFmtId="164" formatCode="_(* #,##0.00_);_(* \(#,##0.00\);_(* &quot;-&quot;??_);_(@_)"/>
    </dxf>
    <dxf>
      <numFmt numFmtId="167" formatCode="0.00,&quot;K&quot;"/>
    </dxf>
    <dxf>
      <font>
        <b val="0"/>
        <i val="0"/>
        <strike val="0"/>
        <condense val="0"/>
        <extend val="0"/>
        <outline val="0"/>
        <shadow val="0"/>
        <u val="none"/>
        <vertAlign val="baseline"/>
        <sz val="11"/>
        <color theme="1"/>
        <name val="Calibri"/>
        <scheme val="none"/>
      </font>
      <numFmt numFmtId="165" formatCode="_-* #,##0_-;\-* #,##0_-;_-* &quot;-&quot;??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_-* #,##0_-;\-* #,##0_-;_-* &quot;-&quot;??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_-* #,##0_-;\-* #,##0_-;_-* &quot;-&quot;??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numFmt numFmtId="165" formatCode="_-* #,##0_-;\-* #,##0_-;_-* &quot;-&quot;??_-;_-@"/>
      <fill>
        <patternFill patternType="solid">
          <fgColor rgb="FFFFE598"/>
          <bgColor rgb="FFFFE598"/>
        </patternFill>
      </fill>
      <alignment horizontal="center" vertical="center" textRotation="0" wrapText="1" indent="0" justifyLastLine="0" shrinkToFit="0" readingOrder="0"/>
    </dxf>
    <dxf>
      <font>
        <b/>
        <i val="0"/>
      </font>
      <fill>
        <patternFill>
          <bgColor theme="8" tint="0.59996337778862885"/>
        </patternFill>
      </fill>
      <border>
        <left style="medium">
          <color auto="1"/>
        </left>
        <right style="medium">
          <color auto="1"/>
        </right>
        <top style="medium">
          <color auto="1"/>
        </top>
        <bottom style="medium">
          <color auto="1"/>
        </bottom>
      </border>
    </dxf>
    <dxf>
      <fill>
        <patternFill>
          <bgColor rgb="FF008080"/>
        </patternFill>
      </fill>
      <border>
        <left style="thick">
          <color auto="1"/>
        </left>
        <right style="thick">
          <color auto="1"/>
        </right>
        <top style="thick">
          <color auto="1"/>
        </top>
        <bottom style="thick">
          <color auto="1"/>
        </bottom>
      </border>
    </dxf>
    <dxf>
      <font>
        <color theme="0" tint="-0.14996795556505021"/>
      </font>
    </dxf>
  </dxfs>
  <tableStyles count="2" defaultTableStyle="TableStyleMedium2" defaultPivotStyle="PivotStyleLight16">
    <tableStyle name="Slicer Style 1" pivot="0" table="0" count="1" xr9:uid="{8E11A667-3E0A-430E-B4A4-F3407B1923B5}">
      <tableStyleElement type="wholeTable" dxfId="66"/>
    </tableStyle>
    <tableStyle name="Slicer Style 2" pivot="0" table="0" count="10" xr9:uid="{DE740D08-72BA-4F9D-B2E6-52701BF1FED0}">
      <tableStyleElement type="wholeTable" dxfId="65"/>
      <tableStyleElement type="headerRow" dxfId="64"/>
    </tableStyle>
  </tableStyles>
  <colors>
    <mruColors>
      <color rgb="FFFFFF00"/>
      <color rgb="FF008080"/>
      <color rgb="FFCC6600"/>
      <color rgb="FFFFCC99"/>
      <color rgb="FF660066"/>
      <color rgb="FFCCFFCC"/>
      <color rgb="FFCCFFFF"/>
      <color rgb="FF0066CC"/>
      <color rgb="FF99CCFF"/>
      <color rgb="FF0066FF"/>
    </mruColors>
  </colors>
  <extLst>
    <ext xmlns:x14="http://schemas.microsoft.com/office/spreadsheetml/2009/9/main" uri="{46F421CA-312F-682f-3DD2-61675219B42D}">
      <x14:dxfs count="8">
        <dxf>
          <font>
            <color theme="0" tint="-0.14996795556505021"/>
          </font>
        </dxf>
        <dxf>
          <font>
            <color theme="0" tint="-0.14996795556505021"/>
          </font>
        </dxf>
        <dxf>
          <font>
            <color theme="0" tint="-0.14996795556505021"/>
          </font>
        </dxf>
        <dxf>
          <font>
            <color theme="0" tint="-0.14996795556505021"/>
          </font>
        </dxf>
        <dxf>
          <border>
            <left style="medium">
              <color theme="1"/>
            </left>
            <right style="medium">
              <color theme="1"/>
            </right>
            <top style="medium">
              <color theme="1"/>
            </top>
            <bottom style="medium">
              <color theme="1"/>
            </bottom>
          </border>
        </dxf>
        <dxf>
          <font>
            <color theme="0" tint="-0.14996795556505021"/>
          </font>
          <border>
            <left style="medium">
              <color theme="1"/>
            </left>
            <right style="medium">
              <color theme="1"/>
            </right>
            <top style="medium">
              <color theme="1"/>
            </top>
            <bottom style="medium">
              <color theme="1"/>
            </bottom>
          </border>
        </dxf>
        <dxf>
          <font>
            <color theme="0" tint="-0.14996795556505021"/>
          </font>
          <border>
            <left style="thin">
              <color auto="1"/>
            </left>
            <right style="thin">
              <color auto="1"/>
            </right>
            <top style="thin">
              <color auto="1"/>
            </top>
            <bottom style="thin">
              <color auto="1"/>
            </bottom>
          </border>
        </dxf>
        <dxf>
          <font>
            <strike/>
            <color theme="0" tint="-0.14993743705557422"/>
          </font>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309-4555-8E4B-A71D61BA74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309-4555-8E4B-A71D61BA7444}"/>
              </c:ext>
            </c:extLst>
          </c:dPt>
          <c:val>
            <c:numRef>
              <c:f>KPIs!$F$17:$F$18</c:f>
              <c:numCache>
                <c:formatCode>0.0%</c:formatCode>
                <c:ptCount val="2"/>
                <c:pt idx="0">
                  <c:v>0.49716261253868926</c:v>
                </c:pt>
                <c:pt idx="1">
                  <c:v>0.50283738746131079</c:v>
                </c:pt>
              </c:numCache>
            </c:numRef>
          </c:val>
          <c:extLst>
            <c:ext xmlns:c16="http://schemas.microsoft.com/office/drawing/2014/chart" uri="{C3380CC4-5D6E-409C-BE32-E72D297353CC}">
              <c16:uniqueId val="{00000000-32FC-4D34-9C94-CAD92776C5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FFFF"/>
              </a:solidFill>
              <a:ln>
                <a:noFill/>
              </a:ln>
              <a:effectLst/>
            </c:spPr>
            <c:extLst>
              <c:ext xmlns:c16="http://schemas.microsoft.com/office/drawing/2014/chart" uri="{C3380CC4-5D6E-409C-BE32-E72D297353CC}">
                <c16:uniqueId val="{00000001-58DC-4D64-B9E9-31ED1899E22C}"/>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58DC-4D64-B9E9-31ED1899E22C}"/>
              </c:ext>
            </c:extLst>
          </c:dPt>
          <c:val>
            <c:numRef>
              <c:f>KPIs!$F$17:$F$18</c:f>
              <c:numCache>
                <c:formatCode>0.0%</c:formatCode>
                <c:ptCount val="2"/>
                <c:pt idx="0">
                  <c:v>0.49716261253868926</c:v>
                </c:pt>
                <c:pt idx="1">
                  <c:v>0.50283738746131079</c:v>
                </c:pt>
              </c:numCache>
            </c:numRef>
          </c:val>
          <c:extLst>
            <c:ext xmlns:c16="http://schemas.microsoft.com/office/drawing/2014/chart" uri="{C3380CC4-5D6E-409C-BE32-E72D297353CC}">
              <c16:uniqueId val="{00000004-58DC-4D64-B9E9-31ED1899E2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a:noFill/>
              </a:ln>
              <a:effectLst/>
            </c:spPr>
            <c:extLst>
              <c:ext xmlns:c16="http://schemas.microsoft.com/office/drawing/2014/chart" uri="{C3380CC4-5D6E-409C-BE32-E72D297353CC}">
                <c16:uniqueId val="{00000001-CE6D-4FF3-B1F0-0DA2CA54D600}"/>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CE6D-4FF3-B1F0-0DA2CA54D600}"/>
              </c:ext>
            </c:extLst>
          </c:dPt>
          <c:dLbls>
            <c:delete val="1"/>
          </c:dLbls>
          <c:val>
            <c:numRef>
              <c:f>KPIs!$F$25:$F$26</c:f>
              <c:numCache>
                <c:formatCode>0.0%</c:formatCode>
                <c:ptCount val="2"/>
                <c:pt idx="0">
                  <c:v>0.50290684938759578</c:v>
                </c:pt>
                <c:pt idx="1">
                  <c:v>0.49709315061240417</c:v>
                </c:pt>
              </c:numCache>
            </c:numRef>
          </c:val>
          <c:extLst>
            <c:ext xmlns:c16="http://schemas.microsoft.com/office/drawing/2014/chart" uri="{C3380CC4-5D6E-409C-BE32-E72D297353CC}">
              <c16:uniqueId val="{00000004-CE6D-4FF3-B1F0-0DA2CA54D60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a:noFill/>
              </a:ln>
              <a:effectLst/>
            </c:spPr>
            <c:extLst>
              <c:ext xmlns:c16="http://schemas.microsoft.com/office/drawing/2014/chart" uri="{C3380CC4-5D6E-409C-BE32-E72D297353CC}">
                <c16:uniqueId val="{00000001-BFF7-45C2-A7D0-649E43D1CE68}"/>
              </c:ext>
            </c:extLst>
          </c:dPt>
          <c:dPt>
            <c:idx val="1"/>
            <c:bubble3D val="0"/>
            <c:spPr>
              <a:solidFill>
                <a:schemeClr val="tx1">
                  <a:lumMod val="65000"/>
                  <a:lumOff val="35000"/>
                </a:schemeClr>
              </a:solidFill>
              <a:ln>
                <a:noFill/>
              </a:ln>
              <a:effectLst/>
            </c:spPr>
            <c:extLst>
              <c:ext xmlns:c16="http://schemas.microsoft.com/office/drawing/2014/chart" uri="{C3380CC4-5D6E-409C-BE32-E72D297353CC}">
                <c16:uniqueId val="{00000003-BFF7-45C2-A7D0-649E43D1CE68}"/>
              </c:ext>
            </c:extLst>
          </c:dPt>
          <c:val>
            <c:numRef>
              <c:f>KPIs!$F$33:$F$34</c:f>
              <c:numCache>
                <c:formatCode>0.0%</c:formatCode>
                <c:ptCount val="2"/>
                <c:pt idx="0">
                  <c:v>0.59343604577332265</c:v>
                </c:pt>
                <c:pt idx="1">
                  <c:v>0.4065639542266774</c:v>
                </c:pt>
              </c:numCache>
            </c:numRef>
          </c:val>
          <c:extLst>
            <c:ext xmlns:c16="http://schemas.microsoft.com/office/drawing/2014/chart" uri="{C3380CC4-5D6E-409C-BE32-E72D297353CC}">
              <c16:uniqueId val="{00000004-BFF7-45C2-A7D0-649E43D1CE6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Analysis.xlsx]Tables!PivotTable10</c:name>
    <c:fmtId val="5"/>
  </c:pivotSource>
  <c:chart>
    <c:autoTitleDeleted val="1"/>
    <c:pivotFmts>
      <c:pivotFmt>
        <c:idx val="0"/>
        <c:spPr>
          <a:gradFill>
            <a:gsLst>
              <a:gs pos="0">
                <a:srgbClr val="388066"/>
              </a:gs>
              <a:gs pos="100000">
                <a:srgbClr val="CD697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388066"/>
              </a:gs>
              <a:gs pos="100000">
                <a:srgbClr val="CD697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388066"/>
              </a:gs>
              <a:gs pos="100000">
                <a:srgbClr val="CD697A"/>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CC99"/>
              </a:gs>
              <a:gs pos="100000">
                <a:srgbClr val="CCFFCC"/>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39322139527082E-3"/>
          <c:y val="0.12460305579673263"/>
          <c:w val="0.92063492063492058"/>
          <c:h val="0.76186811875788252"/>
        </c:manualLayout>
      </c:layout>
      <c:barChart>
        <c:barDir val="col"/>
        <c:grouping val="clustered"/>
        <c:varyColors val="0"/>
        <c:ser>
          <c:idx val="0"/>
          <c:order val="0"/>
          <c:tx>
            <c:strRef>
              <c:f>Tables!$B$2</c:f>
              <c:strCache>
                <c:ptCount val="1"/>
                <c:pt idx="0">
                  <c:v>Total</c:v>
                </c:pt>
              </c:strCache>
            </c:strRef>
          </c:tx>
          <c:spPr>
            <a:gradFill>
              <a:gsLst>
                <a:gs pos="0">
                  <a:srgbClr val="FFCC99"/>
                </a:gs>
                <a:gs pos="100000">
                  <a:srgbClr val="CCFFCC"/>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Tables!$A$3:$A$7</c:f>
              <c:strCache>
                <c:ptCount val="4"/>
                <c:pt idx="0">
                  <c:v>South America</c:v>
                </c:pt>
                <c:pt idx="1">
                  <c:v>Asia Pacific</c:v>
                </c:pt>
                <c:pt idx="2">
                  <c:v>North America</c:v>
                </c:pt>
                <c:pt idx="3">
                  <c:v>EMEA</c:v>
                </c:pt>
              </c:strCache>
            </c:strRef>
          </c:cat>
          <c:val>
            <c:numRef>
              <c:f>Tables!$B$3:$B$7</c:f>
              <c:numCache>
                <c:formatCode>0.0,,\ "M"</c:formatCode>
                <c:ptCount val="4"/>
                <c:pt idx="0">
                  <c:v>55395153.897999965</c:v>
                </c:pt>
                <c:pt idx="1">
                  <c:v>69013703.458100036</c:v>
                </c:pt>
                <c:pt idx="2">
                  <c:v>425080839.10840029</c:v>
                </c:pt>
                <c:pt idx="3">
                  <c:v>555916193.33210039</c:v>
                </c:pt>
              </c:numCache>
            </c:numRef>
          </c:val>
          <c:extLst>
            <c:ext xmlns:c16="http://schemas.microsoft.com/office/drawing/2014/chart" uri="{C3380CC4-5D6E-409C-BE32-E72D297353CC}">
              <c16:uniqueId val="{00000000-9042-4C94-B36C-621505AE53A7}"/>
            </c:ext>
          </c:extLst>
        </c:ser>
        <c:dLbls>
          <c:dLblPos val="outEnd"/>
          <c:showLegendKey val="0"/>
          <c:showVal val="1"/>
          <c:showCatName val="0"/>
          <c:showSerName val="0"/>
          <c:showPercent val="0"/>
          <c:showBubbleSize val="0"/>
        </c:dLbls>
        <c:gapWidth val="219"/>
        <c:overlap val="-27"/>
        <c:axId val="164239279"/>
        <c:axId val="173807535"/>
      </c:barChart>
      <c:catAx>
        <c:axId val="16423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crossAx val="173807535"/>
        <c:crosses val="autoZero"/>
        <c:auto val="1"/>
        <c:lblAlgn val="ctr"/>
        <c:lblOffset val="100"/>
        <c:noMultiLvlLbl val="0"/>
      </c:catAx>
      <c:valAx>
        <c:axId val="173807535"/>
        <c:scaling>
          <c:orientation val="minMax"/>
        </c:scaling>
        <c:delete val="1"/>
        <c:axPos val="l"/>
        <c:numFmt formatCode="0.0,,\ &quot;M&quot;" sourceLinked="1"/>
        <c:majorTickMark val="none"/>
        <c:minorTickMark val="none"/>
        <c:tickLblPos val="nextTo"/>
        <c:crossAx val="1642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CC6600"/>
              </a:gs>
              <a:gs pos="100000">
                <a:srgbClr val="99CCF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Tables!$B$27</c:f>
              <c:strCache>
                <c:ptCount val="1"/>
                <c:pt idx="0">
                  <c:v>Total</c:v>
                </c:pt>
              </c:strCache>
            </c:strRef>
          </c:tx>
          <c:spPr>
            <a:gradFill>
              <a:gsLst>
                <a:gs pos="0">
                  <a:srgbClr val="CC6600"/>
                </a:gs>
                <a:gs pos="100000">
                  <a:srgbClr val="99CCFF"/>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Tables!$A$28:$A$33</c:f>
              <c:strCache>
                <c:ptCount val="5"/>
                <c:pt idx="0">
                  <c:v>Germany</c:v>
                </c:pt>
                <c:pt idx="1">
                  <c:v>Sweden</c:v>
                </c:pt>
                <c:pt idx="2">
                  <c:v>Canada</c:v>
                </c:pt>
                <c:pt idx="3">
                  <c:v>Finland</c:v>
                </c:pt>
                <c:pt idx="4">
                  <c:v>USA</c:v>
                </c:pt>
              </c:strCache>
            </c:strRef>
          </c:cat>
          <c:val>
            <c:numRef>
              <c:f>Tables!$B$28:$B$33</c:f>
              <c:numCache>
                <c:formatCode>0.0,,\ "M"</c:formatCode>
                <c:ptCount val="5"/>
                <c:pt idx="0">
                  <c:v>40234135.469600022</c:v>
                </c:pt>
                <c:pt idx="1">
                  <c:v>53083493.734200008</c:v>
                </c:pt>
                <c:pt idx="2">
                  <c:v>84073361.097499937</c:v>
                </c:pt>
                <c:pt idx="3">
                  <c:v>176903577.05479988</c:v>
                </c:pt>
                <c:pt idx="4">
                  <c:v>337001740.82600015</c:v>
                </c:pt>
              </c:numCache>
            </c:numRef>
          </c:val>
          <c:extLst>
            <c:ext xmlns:c16="http://schemas.microsoft.com/office/drawing/2014/chart" uri="{C3380CC4-5D6E-409C-BE32-E72D297353CC}">
              <c16:uniqueId val="{00000000-B3D8-48EA-8C50-355EFD59E8E2}"/>
            </c:ext>
          </c:extLst>
        </c:ser>
        <c:dLbls>
          <c:dLblPos val="outEnd"/>
          <c:showLegendKey val="0"/>
          <c:showVal val="1"/>
          <c:showCatName val="0"/>
          <c:showSerName val="0"/>
          <c:showPercent val="0"/>
          <c:showBubbleSize val="0"/>
        </c:dLbls>
        <c:gapWidth val="219"/>
        <c:overlap val="-27"/>
        <c:axId val="197972607"/>
        <c:axId val="191868767"/>
      </c:barChart>
      <c:catAx>
        <c:axId val="1979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crossAx val="191868767"/>
        <c:crosses val="autoZero"/>
        <c:auto val="1"/>
        <c:lblAlgn val="ctr"/>
        <c:lblOffset val="100"/>
        <c:noMultiLvlLbl val="0"/>
      </c:catAx>
      <c:valAx>
        <c:axId val="191868767"/>
        <c:scaling>
          <c:orientation val="minMax"/>
        </c:scaling>
        <c:delete val="1"/>
        <c:axPos val="l"/>
        <c:numFmt formatCode="0.0,,\ &quot;M&quot;" sourceLinked="1"/>
        <c:majorTickMark val="none"/>
        <c:minorTickMark val="none"/>
        <c:tickLblPos val="nextTo"/>
        <c:crossAx val="197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c:name>
    <c:fmtId val="6"/>
  </c:pivotSource>
  <c:chart>
    <c:autoTitleDeleted val="1"/>
    <c:pivotFmts>
      <c:pivotFmt>
        <c:idx val="0"/>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4">
                  <a:lumMod val="20000"/>
                  <a:lumOff val="80000"/>
                </a:schemeClr>
              </a:gs>
              <a:gs pos="0">
                <a:schemeClr val="accent2">
                  <a:lumMod val="5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30037911927676"/>
          <c:y val="6.8922305764411024E-2"/>
          <c:w val="0.66606999125109356"/>
          <c:h val="0.8621553884711779"/>
        </c:manualLayout>
      </c:layout>
      <c:barChart>
        <c:barDir val="bar"/>
        <c:grouping val="clustered"/>
        <c:varyColors val="0"/>
        <c:ser>
          <c:idx val="0"/>
          <c:order val="0"/>
          <c:tx>
            <c:strRef>
              <c:f>Tables!$B$14</c:f>
              <c:strCache>
                <c:ptCount val="1"/>
                <c:pt idx="0">
                  <c:v>Total</c:v>
                </c:pt>
              </c:strCache>
            </c:strRef>
          </c:tx>
          <c:spPr>
            <a:gradFill flip="none" rotWithShape="1">
              <a:gsLst>
                <a:gs pos="100000">
                  <a:schemeClr val="accent4">
                    <a:lumMod val="20000"/>
                    <a:lumOff val="80000"/>
                  </a:schemeClr>
                </a:gs>
                <a:gs pos="0">
                  <a:schemeClr val="accent2">
                    <a:lumMod val="5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Arial Rounded MT Bold" panose="020F070403050403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Tables!$A$15:$A$19</c:f>
              <c:strCache>
                <c:ptCount val="4"/>
                <c:pt idx="0">
                  <c:v>Asia Pacific</c:v>
                </c:pt>
                <c:pt idx="1">
                  <c:v>South America</c:v>
                </c:pt>
                <c:pt idx="2">
                  <c:v>North America</c:v>
                </c:pt>
                <c:pt idx="3">
                  <c:v>EMEA</c:v>
                </c:pt>
              </c:strCache>
            </c:strRef>
          </c:cat>
          <c:val>
            <c:numRef>
              <c:f>Tables!$B$15:$B$19</c:f>
              <c:numCache>
                <c:formatCode>0.0,,\ "M"</c:formatCode>
                <c:ptCount val="4"/>
                <c:pt idx="0">
                  <c:v>79307633.325260028</c:v>
                </c:pt>
                <c:pt idx="1">
                  <c:v>703993874.2952199</c:v>
                </c:pt>
                <c:pt idx="2">
                  <c:v>983348676.79105079</c:v>
                </c:pt>
                <c:pt idx="3">
                  <c:v>2578669084.661067</c:v>
                </c:pt>
              </c:numCache>
            </c:numRef>
          </c:val>
          <c:extLst>
            <c:ext xmlns:c16="http://schemas.microsoft.com/office/drawing/2014/chart" uri="{C3380CC4-5D6E-409C-BE32-E72D297353CC}">
              <c16:uniqueId val="{00000000-99E3-47F8-A55A-FCA604FA001E}"/>
            </c:ext>
          </c:extLst>
        </c:ser>
        <c:dLbls>
          <c:dLblPos val="outEnd"/>
          <c:showLegendKey val="0"/>
          <c:showVal val="1"/>
          <c:showCatName val="0"/>
          <c:showSerName val="0"/>
          <c:showPercent val="0"/>
          <c:showBubbleSize val="0"/>
        </c:dLbls>
        <c:gapWidth val="182"/>
        <c:axId val="1405371088"/>
        <c:axId val="1599306608"/>
      </c:barChart>
      <c:catAx>
        <c:axId val="14053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crossAx val="1599306608"/>
        <c:crosses val="autoZero"/>
        <c:auto val="1"/>
        <c:lblAlgn val="ctr"/>
        <c:lblOffset val="100"/>
        <c:noMultiLvlLbl val="0"/>
      </c:catAx>
      <c:valAx>
        <c:axId val="1599306608"/>
        <c:scaling>
          <c:orientation val="minMax"/>
        </c:scaling>
        <c:delete val="1"/>
        <c:axPos val="b"/>
        <c:numFmt formatCode="0.0,,\ &quot;M&quot;" sourceLinked="1"/>
        <c:majorTickMark val="none"/>
        <c:minorTickMark val="none"/>
        <c:tickLblPos val="nextTo"/>
        <c:crossAx val="140537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Analysis.xlsx]Tables!PivotTable2</c:name>
    <c:fmtId val="17"/>
  </c:pivotSource>
  <c:chart>
    <c:autoTitleDeleted val="1"/>
    <c:pivotFmts>
      <c:pivotFmt>
        <c:idx val="0"/>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Tables!$B$38</c:f>
              <c:strCache>
                <c:ptCount val="1"/>
                <c:pt idx="0">
                  <c:v>Total</c:v>
                </c:pt>
              </c:strCache>
            </c:strRef>
          </c:tx>
          <c:spPr>
            <a:gradFill>
              <a:gsLst>
                <a:gs pos="0">
                  <a:schemeClr val="accent5">
                    <a:lumMod val="40000"/>
                    <a:lumOff val="60000"/>
                  </a:schemeClr>
                </a:gs>
                <a:gs pos="100000">
                  <a:schemeClr val="tx1">
                    <a:lumMod val="95000"/>
                    <a:lumOff val="5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Tables!$A$39:$A$44</c:f>
              <c:strCache>
                <c:ptCount val="5"/>
                <c:pt idx="0">
                  <c:v>Canada</c:v>
                </c:pt>
                <c:pt idx="1">
                  <c:v>Sweden</c:v>
                </c:pt>
                <c:pt idx="2">
                  <c:v>Uruguay</c:v>
                </c:pt>
                <c:pt idx="3">
                  <c:v>USA</c:v>
                </c:pt>
                <c:pt idx="4">
                  <c:v>Finland</c:v>
                </c:pt>
              </c:strCache>
            </c:strRef>
          </c:cat>
          <c:val>
            <c:numRef>
              <c:f>Tables!$B$39:$B$44</c:f>
              <c:numCache>
                <c:formatCode>0.0,,\ "M"</c:formatCode>
                <c:ptCount val="5"/>
                <c:pt idx="0">
                  <c:v>230597189.86339998</c:v>
                </c:pt>
                <c:pt idx="1">
                  <c:v>286529885.15000004</c:v>
                </c:pt>
                <c:pt idx="2">
                  <c:v>565271948.22162998</c:v>
                </c:pt>
                <c:pt idx="3">
                  <c:v>745928415.60965049</c:v>
                </c:pt>
                <c:pt idx="4">
                  <c:v>1213144205.2638297</c:v>
                </c:pt>
              </c:numCache>
            </c:numRef>
          </c:val>
          <c:extLst>
            <c:ext xmlns:c16="http://schemas.microsoft.com/office/drawing/2014/chart" uri="{C3380CC4-5D6E-409C-BE32-E72D297353CC}">
              <c16:uniqueId val="{00000000-78D8-452B-8912-63FDD55A19F6}"/>
            </c:ext>
          </c:extLst>
        </c:ser>
        <c:dLbls>
          <c:dLblPos val="outEnd"/>
          <c:showLegendKey val="0"/>
          <c:showVal val="1"/>
          <c:showCatName val="0"/>
          <c:showSerName val="0"/>
          <c:showPercent val="0"/>
          <c:showBubbleSize val="0"/>
        </c:dLbls>
        <c:gapWidth val="219"/>
        <c:overlap val="-27"/>
        <c:axId val="1498429168"/>
        <c:axId val="1632555696"/>
      </c:barChart>
      <c:catAx>
        <c:axId val="149842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Arial Rounded MT Bold" panose="020F0704030504030204" pitchFamily="34" charset="0"/>
                <a:ea typeface="+mn-ea"/>
                <a:cs typeface="+mn-cs"/>
              </a:defRPr>
            </a:pPr>
            <a:endParaRPr lang="en-US"/>
          </a:p>
        </c:txPr>
        <c:crossAx val="1632555696"/>
        <c:crosses val="autoZero"/>
        <c:auto val="1"/>
        <c:lblAlgn val="ctr"/>
        <c:lblOffset val="100"/>
        <c:noMultiLvlLbl val="0"/>
      </c:catAx>
      <c:valAx>
        <c:axId val="1632555696"/>
        <c:scaling>
          <c:orientation val="minMax"/>
        </c:scaling>
        <c:delete val="1"/>
        <c:axPos val="l"/>
        <c:numFmt formatCode="0.0,,\ &quot;M&quot;" sourceLinked="1"/>
        <c:majorTickMark val="out"/>
        <c:minorTickMark val="none"/>
        <c:tickLblPos val="nextTo"/>
        <c:crossAx val="14984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Analysis.xlsx]Tables!PivotTable12</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1.889644746787611E-2"/>
              <c:y val="-2.58899676375404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4.1572184429327218E-2"/>
              <c:y val="-6.47249190938512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5.3108030917622896E-4"/>
              <c:y val="0.11590632095843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dLbl>
          <c:idx val="0"/>
          <c:layout>
            <c:manualLayout>
              <c:x val="-3.0234315948601664E-2"/>
              <c:y val="6.472491909385113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1.511715797430084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Tables!$J$2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86-4E91-93DA-E3559124E2D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86-4E91-93DA-E3559124E2D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86-4E91-93DA-E3559124E2D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86-4E91-93DA-E3559124E2D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86-4E91-93DA-E3559124E2D3}"/>
              </c:ext>
            </c:extLst>
          </c:dPt>
          <c:dLbls>
            <c:dLbl>
              <c:idx val="0"/>
              <c:layout>
                <c:manualLayout>
                  <c:x val="-1.889644746787611E-2"/>
                  <c:y val="-2.58899676375404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86-4E91-93DA-E3559124E2D3}"/>
                </c:ext>
              </c:extLst>
            </c:dLbl>
            <c:dLbl>
              <c:idx val="1"/>
              <c:layout>
                <c:manualLayout>
                  <c:x val="4.1572184429327218E-2"/>
                  <c:y val="-6.472491909385128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86-4E91-93DA-E3559124E2D3}"/>
                </c:ext>
              </c:extLst>
            </c:dLbl>
            <c:dLbl>
              <c:idx val="2"/>
              <c:layout>
                <c:manualLayout>
                  <c:x val="5.3108030917622896E-4"/>
                  <c:y val="0.115906320958435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86-4E91-93DA-E3559124E2D3}"/>
                </c:ext>
              </c:extLst>
            </c:dLbl>
            <c:dLbl>
              <c:idx val="3"/>
              <c:layout>
                <c:manualLayout>
                  <c:x val="-3.0234315948601664E-2"/>
                  <c:y val="6.472491909385113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086-4E91-93DA-E3559124E2D3}"/>
                </c:ext>
              </c:extLst>
            </c:dLbl>
            <c:dLbl>
              <c:idx val="4"/>
              <c:layout>
                <c:manualLayout>
                  <c:x val="-1.5117157974300849E-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086-4E91-93DA-E3559124E2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Tables!$I$3:$I$8</c:f>
              <c:strCache>
                <c:ptCount val="5"/>
                <c:pt idx="0">
                  <c:v>SUPRA</c:v>
                </c:pt>
                <c:pt idx="1">
                  <c:v>DURA</c:v>
                </c:pt>
                <c:pt idx="2">
                  <c:v>MODA</c:v>
                </c:pt>
                <c:pt idx="3">
                  <c:v>THERMA</c:v>
                </c:pt>
                <c:pt idx="4">
                  <c:v>CORE</c:v>
                </c:pt>
              </c:strCache>
            </c:strRef>
          </c:cat>
          <c:val>
            <c:numRef>
              <c:f>Tables!$J$3:$J$8</c:f>
              <c:numCache>
                <c:formatCode>0.0,,\ "M"</c:formatCode>
                <c:ptCount val="5"/>
                <c:pt idx="0">
                  <c:v>32007466.269499999</c:v>
                </c:pt>
                <c:pt idx="1">
                  <c:v>201126683.26709977</c:v>
                </c:pt>
                <c:pt idx="2">
                  <c:v>230243812.67459995</c:v>
                </c:pt>
                <c:pt idx="3">
                  <c:v>306287544.28199983</c:v>
                </c:pt>
                <c:pt idx="4">
                  <c:v>335740383.3033995</c:v>
                </c:pt>
              </c:numCache>
            </c:numRef>
          </c:val>
          <c:extLst>
            <c:ext xmlns:c16="http://schemas.microsoft.com/office/drawing/2014/chart" uri="{C3380CC4-5D6E-409C-BE32-E72D297353CC}">
              <c16:uniqueId val="{0000000A-8086-4E91-93DA-E3559124E2D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Analysis.xlsx]Tables!PivotTable16</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317500" algn="ctr" rotWithShape="0">
              <a:prstClr val="black">
                <a:alpha val="25000"/>
              </a:prstClr>
            </a:outerShdw>
          </a:effectLst>
        </c:spPr>
        <c:dLbl>
          <c:idx val="0"/>
          <c:layout>
            <c:manualLayout>
              <c:x val="-0.1550457307042748"/>
              <c:y val="6.51041666666666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317500" algn="ctr" rotWithShape="0">
              <a:prstClr val="black">
                <a:alpha val="25000"/>
              </a:prstClr>
            </a:outerShdw>
          </a:effectLst>
        </c:spPr>
        <c:dLbl>
          <c:idx val="0"/>
          <c:layout>
            <c:manualLayout>
              <c:x val="6.8027210884353678E-2"/>
              <c:y val="6.51041666666665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dLbl>
          <c:idx val="0"/>
          <c:layout>
            <c:manualLayout>
              <c:x val="0.1209372637944067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dLbl>
          <c:idx val="0"/>
          <c:layout>
            <c:manualLayout>
              <c:x val="1.3717017963283838E-2"/>
              <c:y val="0.253906249999999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317500" algn="ctr" rotWithShape="0">
              <a:prstClr val="black">
                <a:alpha val="25000"/>
              </a:prstClr>
            </a:outerShdw>
          </a:effectLst>
        </c:spPr>
        <c:dLbl>
          <c:idx val="0"/>
          <c:layout>
            <c:manualLayout>
              <c:x val="4.1782729805013928E-2"/>
              <c:y val="0.29947916666666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Tables!$J$15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0E8-4005-8401-AA82658E63C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0E8-4005-8401-AA82658E63C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0E8-4005-8401-AA82658E63C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0E8-4005-8401-AA82658E63C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0E8-4005-8401-AA82658E63C0}"/>
              </c:ext>
            </c:extLst>
          </c:dPt>
          <c:dLbls>
            <c:dLbl>
              <c:idx val="0"/>
              <c:layout>
                <c:manualLayout>
                  <c:x val="-0.1550457307042748"/>
                  <c:y val="6.51041666666666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E8-4005-8401-AA82658E63C0}"/>
                </c:ext>
              </c:extLst>
            </c:dLbl>
            <c:dLbl>
              <c:idx val="1"/>
              <c:layout>
                <c:manualLayout>
                  <c:x val="6.8027210884353678E-2"/>
                  <c:y val="6.510416666666659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E8-4005-8401-AA82658E63C0}"/>
                </c:ext>
              </c:extLst>
            </c:dLbl>
            <c:dLbl>
              <c:idx val="2"/>
              <c:layout>
                <c:manualLayout>
                  <c:x val="0.1209372637944067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E8-4005-8401-AA82658E63C0}"/>
                </c:ext>
              </c:extLst>
            </c:dLbl>
            <c:dLbl>
              <c:idx val="3"/>
              <c:layout>
                <c:manualLayout>
                  <c:x val="1.3717017963283838E-2"/>
                  <c:y val="0.2539062499999998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E8-4005-8401-AA82658E63C0}"/>
                </c:ext>
              </c:extLst>
            </c:dLbl>
            <c:dLbl>
              <c:idx val="4"/>
              <c:layout>
                <c:manualLayout>
                  <c:x val="4.1782729805013928E-2"/>
                  <c:y val="0.2994791666666666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0E8-4005-8401-AA82658E63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Tables!$I$16:$I$21</c:f>
              <c:strCache>
                <c:ptCount val="5"/>
                <c:pt idx="0">
                  <c:v>SUPRA</c:v>
                </c:pt>
                <c:pt idx="1">
                  <c:v>THERMA</c:v>
                </c:pt>
                <c:pt idx="2">
                  <c:v>DURA</c:v>
                </c:pt>
                <c:pt idx="3">
                  <c:v>MODA</c:v>
                </c:pt>
                <c:pt idx="4">
                  <c:v>CORE</c:v>
                </c:pt>
              </c:strCache>
            </c:strRef>
          </c:cat>
          <c:val>
            <c:numRef>
              <c:f>Tables!$J$16:$J$21</c:f>
              <c:numCache>
                <c:formatCode>0.0,,\ "M"</c:formatCode>
                <c:ptCount val="5"/>
                <c:pt idx="0">
                  <c:v>8800979.7523099985</c:v>
                </c:pt>
                <c:pt idx="1">
                  <c:v>188131754.72566</c:v>
                </c:pt>
                <c:pt idx="2">
                  <c:v>286707641.48552996</c:v>
                </c:pt>
                <c:pt idx="3">
                  <c:v>1469745826.2898407</c:v>
                </c:pt>
                <c:pt idx="4">
                  <c:v>2391933066.8192616</c:v>
                </c:pt>
              </c:numCache>
            </c:numRef>
          </c:val>
          <c:extLst>
            <c:ext xmlns:c16="http://schemas.microsoft.com/office/drawing/2014/chart" uri="{C3380CC4-5D6E-409C-BE32-E72D297353CC}">
              <c16:uniqueId val="{0000000A-90E8-4005-8401-AA82658E63C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475087549989403"/>
          <c:y val="0.23452468832021001"/>
          <c:w val="0.25203649683065382"/>
          <c:h val="0.53095011072834641"/>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445-43C5-B935-8456A92BAF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2-0445-43C5-B935-8456A92BAF45}"/>
              </c:ext>
            </c:extLst>
          </c:dPt>
          <c:val>
            <c:numRef>
              <c:f>KPIs!$F$25:$F$26</c:f>
              <c:numCache>
                <c:formatCode>0.0%</c:formatCode>
                <c:ptCount val="2"/>
                <c:pt idx="0">
                  <c:v>0.50290684938759578</c:v>
                </c:pt>
                <c:pt idx="1">
                  <c:v>0.49709315061240417</c:v>
                </c:pt>
              </c:numCache>
            </c:numRef>
          </c:val>
          <c:extLst>
            <c:ext xmlns:c16="http://schemas.microsoft.com/office/drawing/2014/chart" uri="{C3380CC4-5D6E-409C-BE32-E72D297353CC}">
              <c16:uniqueId val="{00000000-0445-43C5-B935-8456A92BAF4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EAD-4E1C-B781-A197C30C6C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EAD-4E1C-B781-A197C30C6CC7}"/>
              </c:ext>
            </c:extLst>
          </c:dPt>
          <c:val>
            <c:numRef>
              <c:f>KPIs!$F$33:$F$34</c:f>
              <c:numCache>
                <c:formatCode>0.0%</c:formatCode>
                <c:ptCount val="2"/>
                <c:pt idx="0">
                  <c:v>0.59343604577332265</c:v>
                </c:pt>
                <c:pt idx="1">
                  <c:v>0.4065639542266774</c:v>
                </c:pt>
              </c:numCache>
            </c:numRef>
          </c:val>
          <c:extLst>
            <c:ext xmlns:c16="http://schemas.microsoft.com/office/drawing/2014/chart" uri="{C3380CC4-5D6E-409C-BE32-E72D297353CC}">
              <c16:uniqueId val="{00000000-1754-4908-8C3B-CBBDC629D5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Analysis.xlsx]Tables!PivotTable10</c:name>
    <c:fmtId val="33"/>
  </c:pivotSource>
  <c:chart>
    <c:autoTitleDeleted val="1"/>
    <c:pivotFmts>
      <c:pivotFmt>
        <c:idx val="0"/>
        <c:spPr>
          <a:gradFill>
            <a:gsLst>
              <a:gs pos="0">
                <a:schemeClr val="accent5">
                  <a:lumMod val="75000"/>
                </a:schemeClr>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75000"/>
                </a:schemeClr>
              </a:gs>
              <a:gs pos="100000">
                <a:schemeClr val="bg1">
                  <a:lumMod val="95000"/>
                </a:schemeClr>
              </a:gs>
            </a:gsLst>
            <a:lin ang="5400000" scaled="1"/>
          </a:gradFill>
          <a:ln>
            <a:noFill/>
          </a:ln>
          <a:effectLst/>
        </c:spPr>
      </c:pivotFmt>
      <c:pivotFmt>
        <c:idx val="2"/>
        <c:spPr>
          <a:gradFill>
            <a:gsLst>
              <a:gs pos="0">
                <a:schemeClr val="accent5">
                  <a:lumMod val="75000"/>
                </a:schemeClr>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5">
                  <a:lumMod val="75000"/>
                </a:schemeClr>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c:f>
              <c:strCache>
                <c:ptCount val="1"/>
                <c:pt idx="0">
                  <c:v>Total</c:v>
                </c:pt>
              </c:strCache>
            </c:strRef>
          </c:tx>
          <c:spPr>
            <a:gradFill>
              <a:gsLst>
                <a:gs pos="0">
                  <a:schemeClr val="accent5">
                    <a:lumMod val="75000"/>
                  </a:schemeClr>
                </a:gs>
                <a:gs pos="100000">
                  <a:schemeClr val="bg1">
                    <a:lumMod val="9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Tables!$A$3:$A$7</c:f>
              <c:strCache>
                <c:ptCount val="4"/>
                <c:pt idx="0">
                  <c:v>South America</c:v>
                </c:pt>
                <c:pt idx="1">
                  <c:v>Asia Pacific</c:v>
                </c:pt>
                <c:pt idx="2">
                  <c:v>North America</c:v>
                </c:pt>
                <c:pt idx="3">
                  <c:v>EMEA</c:v>
                </c:pt>
              </c:strCache>
            </c:strRef>
          </c:cat>
          <c:val>
            <c:numRef>
              <c:f>Tables!$B$3:$B$7</c:f>
              <c:numCache>
                <c:formatCode>0.0,,\ "M"</c:formatCode>
                <c:ptCount val="4"/>
                <c:pt idx="0">
                  <c:v>55395153.897999965</c:v>
                </c:pt>
                <c:pt idx="1">
                  <c:v>69013703.458100036</c:v>
                </c:pt>
                <c:pt idx="2">
                  <c:v>425080839.10840029</c:v>
                </c:pt>
                <c:pt idx="3">
                  <c:v>555916193.33210039</c:v>
                </c:pt>
              </c:numCache>
            </c:numRef>
          </c:val>
          <c:extLst>
            <c:ext xmlns:c16="http://schemas.microsoft.com/office/drawing/2014/chart" uri="{C3380CC4-5D6E-409C-BE32-E72D297353CC}">
              <c16:uniqueId val="{00000000-B857-4788-9E9B-FC214B703317}"/>
            </c:ext>
          </c:extLst>
        </c:ser>
        <c:dLbls>
          <c:dLblPos val="outEnd"/>
          <c:showLegendKey val="0"/>
          <c:showVal val="1"/>
          <c:showCatName val="0"/>
          <c:showSerName val="0"/>
          <c:showPercent val="0"/>
          <c:showBubbleSize val="0"/>
        </c:dLbls>
        <c:gapWidth val="182"/>
        <c:axId val="1555829456"/>
        <c:axId val="1498989712"/>
      </c:barChart>
      <c:catAx>
        <c:axId val="155582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989712"/>
        <c:crosses val="autoZero"/>
        <c:auto val="1"/>
        <c:lblAlgn val="ctr"/>
        <c:lblOffset val="100"/>
        <c:noMultiLvlLbl val="0"/>
      </c:catAx>
      <c:valAx>
        <c:axId val="1498989712"/>
        <c:scaling>
          <c:orientation val="minMax"/>
        </c:scaling>
        <c:delete val="1"/>
        <c:axPos val="l"/>
        <c:numFmt formatCode="0.0,,\ &quot;M&quot;" sourceLinked="1"/>
        <c:majorTickMark val="out"/>
        <c:minorTickMark val="none"/>
        <c:tickLblPos val="nextTo"/>
        <c:crossAx val="15558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c:name>
    <c:fmtId val="9"/>
  </c:pivotSource>
  <c:chart>
    <c:autoTitleDeleted val="1"/>
    <c:pivotFmts>
      <c:pivotFmt>
        <c:idx val="0"/>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bg1">
                  <a:lumMod val="50000"/>
                </a:schemeClr>
              </a:gs>
              <a:gs pos="100000">
                <a:schemeClr val="accent3">
                  <a:lumMod val="20000"/>
                  <a:lumOff val="8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Tables!$B$14</c:f>
              <c:strCache>
                <c:ptCount val="1"/>
                <c:pt idx="0">
                  <c:v>Total</c:v>
                </c:pt>
              </c:strCache>
            </c:strRef>
          </c:tx>
          <c:spPr>
            <a:gradFill>
              <a:gsLst>
                <a:gs pos="0">
                  <a:schemeClr val="bg1">
                    <a:lumMod val="50000"/>
                  </a:schemeClr>
                </a:gs>
                <a:gs pos="100000">
                  <a:schemeClr val="accent3">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Tables!$A$15:$A$19</c:f>
              <c:strCache>
                <c:ptCount val="4"/>
                <c:pt idx="0">
                  <c:v>Asia Pacific</c:v>
                </c:pt>
                <c:pt idx="1">
                  <c:v>South America</c:v>
                </c:pt>
                <c:pt idx="2">
                  <c:v>North America</c:v>
                </c:pt>
                <c:pt idx="3">
                  <c:v>EMEA</c:v>
                </c:pt>
              </c:strCache>
            </c:strRef>
          </c:cat>
          <c:val>
            <c:numRef>
              <c:f>Tables!$B$15:$B$19</c:f>
              <c:numCache>
                <c:formatCode>0.0,,\ "M"</c:formatCode>
                <c:ptCount val="4"/>
                <c:pt idx="0">
                  <c:v>79307633.325260028</c:v>
                </c:pt>
                <c:pt idx="1">
                  <c:v>703993874.2952199</c:v>
                </c:pt>
                <c:pt idx="2">
                  <c:v>983348676.79105079</c:v>
                </c:pt>
                <c:pt idx="3">
                  <c:v>2578669084.661067</c:v>
                </c:pt>
              </c:numCache>
            </c:numRef>
          </c:val>
          <c:extLst>
            <c:ext xmlns:c16="http://schemas.microsoft.com/office/drawing/2014/chart" uri="{C3380CC4-5D6E-409C-BE32-E72D297353CC}">
              <c16:uniqueId val="{00000000-B110-4480-9C99-D9F1228CDC19}"/>
            </c:ext>
          </c:extLst>
        </c:ser>
        <c:dLbls>
          <c:dLblPos val="outEnd"/>
          <c:showLegendKey val="0"/>
          <c:showVal val="1"/>
          <c:showCatName val="0"/>
          <c:showSerName val="0"/>
          <c:showPercent val="0"/>
          <c:showBubbleSize val="0"/>
        </c:dLbls>
        <c:gapWidth val="182"/>
        <c:axId val="1405371088"/>
        <c:axId val="1599306608"/>
      </c:barChart>
      <c:catAx>
        <c:axId val="14053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306608"/>
        <c:crosses val="autoZero"/>
        <c:auto val="1"/>
        <c:lblAlgn val="ctr"/>
        <c:lblOffset val="100"/>
        <c:noMultiLvlLbl val="0"/>
      </c:catAx>
      <c:valAx>
        <c:axId val="1599306608"/>
        <c:scaling>
          <c:orientation val="minMax"/>
        </c:scaling>
        <c:delete val="1"/>
        <c:axPos val="b"/>
        <c:numFmt formatCode="0.0,,\ &quot;M&quot;" sourceLinked="1"/>
        <c:majorTickMark val="none"/>
        <c:minorTickMark val="none"/>
        <c:tickLblPos val="nextTo"/>
        <c:crossAx val="140537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Tables!$A$28:$A$33</c:f>
              <c:strCache>
                <c:ptCount val="5"/>
                <c:pt idx="0">
                  <c:v>Germany</c:v>
                </c:pt>
                <c:pt idx="1">
                  <c:v>Sweden</c:v>
                </c:pt>
                <c:pt idx="2">
                  <c:v>Canada</c:v>
                </c:pt>
                <c:pt idx="3">
                  <c:v>Finland</c:v>
                </c:pt>
                <c:pt idx="4">
                  <c:v>USA</c:v>
                </c:pt>
              </c:strCache>
            </c:strRef>
          </c:cat>
          <c:val>
            <c:numRef>
              <c:f>Tables!$B$28:$B$33</c:f>
              <c:numCache>
                <c:formatCode>0.0,,\ "M"</c:formatCode>
                <c:ptCount val="5"/>
                <c:pt idx="0">
                  <c:v>40234135.469600022</c:v>
                </c:pt>
                <c:pt idx="1">
                  <c:v>53083493.734200008</c:v>
                </c:pt>
                <c:pt idx="2">
                  <c:v>84073361.097499937</c:v>
                </c:pt>
                <c:pt idx="3">
                  <c:v>176903577.05479988</c:v>
                </c:pt>
                <c:pt idx="4">
                  <c:v>337001740.82600015</c:v>
                </c:pt>
              </c:numCache>
            </c:numRef>
          </c:val>
          <c:extLst>
            <c:ext xmlns:c16="http://schemas.microsoft.com/office/drawing/2014/chart" uri="{C3380CC4-5D6E-409C-BE32-E72D297353CC}">
              <c16:uniqueId val="{00000000-B1C8-4DBD-A8AD-909429E903F3}"/>
            </c:ext>
          </c:extLst>
        </c:ser>
        <c:dLbls>
          <c:dLblPos val="outEnd"/>
          <c:showLegendKey val="0"/>
          <c:showVal val="1"/>
          <c:showCatName val="0"/>
          <c:showSerName val="0"/>
          <c:showPercent val="0"/>
          <c:showBubbleSize val="0"/>
        </c:dLbls>
        <c:gapWidth val="219"/>
        <c:overlap val="-27"/>
        <c:axId val="197972607"/>
        <c:axId val="191868767"/>
      </c:barChart>
      <c:catAx>
        <c:axId val="19797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8767"/>
        <c:crosses val="autoZero"/>
        <c:auto val="1"/>
        <c:lblAlgn val="ctr"/>
        <c:lblOffset val="100"/>
        <c:noMultiLvlLbl val="0"/>
      </c:catAx>
      <c:valAx>
        <c:axId val="191868767"/>
        <c:scaling>
          <c:orientation val="minMax"/>
        </c:scaling>
        <c:delete val="1"/>
        <c:axPos val="l"/>
        <c:numFmt formatCode="0.0,,\ &quot;M&quot;" sourceLinked="1"/>
        <c:majorTickMark val="none"/>
        <c:minorTickMark val="none"/>
        <c:tickLblPos val="nextTo"/>
        <c:crossAx val="19797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Analysis.xlsx]Tables!PivotTable2</c:name>
    <c:fmtId val="20"/>
  </c:pivotSource>
  <c:chart>
    <c:autoTitleDeleted val="1"/>
    <c:pivotFmts>
      <c:pivotFmt>
        <c:idx val="0"/>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40000"/>
                  <a:lumOff val="60000"/>
                </a:schemeClr>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Tables!$B$38</c:f>
              <c:strCache>
                <c:ptCount val="1"/>
                <c:pt idx="0">
                  <c:v>Total</c:v>
                </c:pt>
              </c:strCache>
            </c:strRef>
          </c:tx>
          <c:spPr>
            <a:gradFill>
              <a:gsLst>
                <a:gs pos="0">
                  <a:schemeClr val="accent5">
                    <a:lumMod val="40000"/>
                    <a:lumOff val="60000"/>
                  </a:schemeClr>
                </a:gs>
                <a:gs pos="100000">
                  <a:schemeClr val="tx1">
                    <a:lumMod val="95000"/>
                    <a:lumOff val="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Tables!$A$39:$A$44</c:f>
              <c:strCache>
                <c:ptCount val="5"/>
                <c:pt idx="0">
                  <c:v>Canada</c:v>
                </c:pt>
                <c:pt idx="1">
                  <c:v>Sweden</c:v>
                </c:pt>
                <c:pt idx="2">
                  <c:v>Uruguay</c:v>
                </c:pt>
                <c:pt idx="3">
                  <c:v>USA</c:v>
                </c:pt>
                <c:pt idx="4">
                  <c:v>Finland</c:v>
                </c:pt>
              </c:strCache>
            </c:strRef>
          </c:cat>
          <c:val>
            <c:numRef>
              <c:f>Tables!$B$39:$B$44</c:f>
              <c:numCache>
                <c:formatCode>0.0,,\ "M"</c:formatCode>
                <c:ptCount val="5"/>
                <c:pt idx="0">
                  <c:v>230597189.86339998</c:v>
                </c:pt>
                <c:pt idx="1">
                  <c:v>286529885.15000004</c:v>
                </c:pt>
                <c:pt idx="2">
                  <c:v>565271948.22162998</c:v>
                </c:pt>
                <c:pt idx="3">
                  <c:v>745928415.60965049</c:v>
                </c:pt>
                <c:pt idx="4">
                  <c:v>1213144205.2638297</c:v>
                </c:pt>
              </c:numCache>
            </c:numRef>
          </c:val>
          <c:extLst>
            <c:ext xmlns:c16="http://schemas.microsoft.com/office/drawing/2014/chart" uri="{C3380CC4-5D6E-409C-BE32-E72D297353CC}">
              <c16:uniqueId val="{00000000-F73A-4D12-B81A-8F19AF22FF9A}"/>
            </c:ext>
          </c:extLst>
        </c:ser>
        <c:dLbls>
          <c:dLblPos val="outEnd"/>
          <c:showLegendKey val="0"/>
          <c:showVal val="1"/>
          <c:showCatName val="0"/>
          <c:showSerName val="0"/>
          <c:showPercent val="0"/>
          <c:showBubbleSize val="0"/>
        </c:dLbls>
        <c:gapWidth val="219"/>
        <c:overlap val="-27"/>
        <c:axId val="1498429168"/>
        <c:axId val="1632555696"/>
      </c:barChart>
      <c:catAx>
        <c:axId val="149842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55696"/>
        <c:crosses val="autoZero"/>
        <c:auto val="1"/>
        <c:lblAlgn val="ctr"/>
        <c:lblOffset val="100"/>
        <c:noMultiLvlLbl val="0"/>
      </c:catAx>
      <c:valAx>
        <c:axId val="1632555696"/>
        <c:scaling>
          <c:orientation val="minMax"/>
        </c:scaling>
        <c:delete val="1"/>
        <c:axPos val="l"/>
        <c:numFmt formatCode="0.0,,\ &quot;M&quot;" sourceLinked="1"/>
        <c:majorTickMark val="out"/>
        <c:minorTickMark val="none"/>
        <c:tickLblPos val="nextTo"/>
        <c:crossAx val="149842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Analysis.xlsx]Tables!PivotTable12</c:name>
    <c:fmtId val="29"/>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Tables!$J$2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A1-4747-9B91-BD859DD182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A1-4747-9B91-BD859DD182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A1-4747-9B91-BD859DD182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A1-4747-9B91-BD859DD182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A1-4747-9B91-BD859DD18251}"/>
              </c:ext>
            </c:extLst>
          </c:dPt>
          <c:cat>
            <c:strRef>
              <c:f>Tables!$I$3:$I$8</c:f>
              <c:strCache>
                <c:ptCount val="5"/>
                <c:pt idx="0">
                  <c:v>SUPRA</c:v>
                </c:pt>
                <c:pt idx="1">
                  <c:v>DURA</c:v>
                </c:pt>
                <c:pt idx="2">
                  <c:v>MODA</c:v>
                </c:pt>
                <c:pt idx="3">
                  <c:v>THERMA</c:v>
                </c:pt>
                <c:pt idx="4">
                  <c:v>CORE</c:v>
                </c:pt>
              </c:strCache>
            </c:strRef>
          </c:cat>
          <c:val>
            <c:numRef>
              <c:f>Tables!$J$3:$J$8</c:f>
              <c:numCache>
                <c:formatCode>0.0,,\ "M"</c:formatCode>
                <c:ptCount val="5"/>
                <c:pt idx="0">
                  <c:v>32007466.269499999</c:v>
                </c:pt>
                <c:pt idx="1">
                  <c:v>201126683.26709977</c:v>
                </c:pt>
                <c:pt idx="2">
                  <c:v>230243812.67459995</c:v>
                </c:pt>
                <c:pt idx="3">
                  <c:v>306287544.28199983</c:v>
                </c:pt>
                <c:pt idx="4">
                  <c:v>335740383.3033995</c:v>
                </c:pt>
              </c:numCache>
            </c:numRef>
          </c:val>
          <c:extLst>
            <c:ext xmlns:c16="http://schemas.microsoft.com/office/drawing/2014/chart" uri="{C3380CC4-5D6E-409C-BE32-E72D297353CC}">
              <c16:uniqueId val="{0000000A-B3A1-4747-9B91-BD859DD182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[SteelCo Data Analysis.xlsx]Tables!PivotTable16</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Tables!$J$15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3-40F9-B42C-056DC5BFF6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3-40F9-B42C-056DC5BFF6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63-40F9-B42C-056DC5BFF6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63-40F9-B42C-056DC5BFF6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63-40F9-B42C-056DC5BFF682}"/>
              </c:ext>
            </c:extLst>
          </c:dPt>
          <c:cat>
            <c:strRef>
              <c:f>Tables!$I$16:$I$21</c:f>
              <c:strCache>
                <c:ptCount val="5"/>
                <c:pt idx="0">
                  <c:v>SUPRA</c:v>
                </c:pt>
                <c:pt idx="1">
                  <c:v>THERMA</c:v>
                </c:pt>
                <c:pt idx="2">
                  <c:v>DURA</c:v>
                </c:pt>
                <c:pt idx="3">
                  <c:v>MODA</c:v>
                </c:pt>
                <c:pt idx="4">
                  <c:v>CORE</c:v>
                </c:pt>
              </c:strCache>
            </c:strRef>
          </c:cat>
          <c:val>
            <c:numRef>
              <c:f>Tables!$J$16:$J$21</c:f>
              <c:numCache>
                <c:formatCode>0.0,,\ "M"</c:formatCode>
                <c:ptCount val="5"/>
                <c:pt idx="0">
                  <c:v>8800979.7523099985</c:v>
                </c:pt>
                <c:pt idx="1">
                  <c:v>188131754.72566</c:v>
                </c:pt>
                <c:pt idx="2">
                  <c:v>286707641.48552996</c:v>
                </c:pt>
                <c:pt idx="3">
                  <c:v>1469745826.2898407</c:v>
                </c:pt>
                <c:pt idx="4">
                  <c:v>2391933066.8192616</c:v>
                </c:pt>
              </c:numCache>
            </c:numRef>
          </c:val>
          <c:extLst>
            <c:ext xmlns:c16="http://schemas.microsoft.com/office/drawing/2014/chart" uri="{C3380CC4-5D6E-409C-BE32-E72D297353CC}">
              <c16:uniqueId val="{0000000A-0B63-40F9-B42C-056DC5BFF6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hyperlink" Target="mailto:" TargetMode="External"/><Relationship Id="rId17" Type="http://schemas.openxmlformats.org/officeDocument/2006/relationships/image" Target="../media/image11.svg"/><Relationship Id="rId2" Type="http://schemas.openxmlformats.org/officeDocument/2006/relationships/hyperlink" Target="https://www.tradevv.com/product-detail/1572254_18151122/mild-steel-sheet-coils-mild-carbon-steel-plate-iron-cold-rolled-steel-sheet-price.html" TargetMode="External"/><Relationship Id="rId16" Type="http://schemas.openxmlformats.org/officeDocument/2006/relationships/image" Target="../media/image10.png"/><Relationship Id="rId1" Type="http://schemas.openxmlformats.org/officeDocument/2006/relationships/image" Target="../media/image1.jpeg"/><Relationship Id="rId6" Type="http://schemas.openxmlformats.org/officeDocument/2006/relationships/hyperlink" Target="#'Data Analysis Sheet'!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https://docs.google.com/presentation/d/15-n-40J92KlKtxY-_5xK3zTTS0uQBmFqwsTWgFyObSs/edit#slide=id.g11cbba26079_0_0" TargetMode="Externa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Taul1!A1"/><Relationship Id="rId14" Type="http://schemas.openxmlformats.org/officeDocument/2006/relationships/image" Target="../media/image9.svg"/></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2.png"/><Relationship Id="rId18" Type="http://schemas.openxmlformats.org/officeDocument/2006/relationships/hyperlink" Target="#Taul1!A1"/><Relationship Id="rId26" Type="http://schemas.openxmlformats.org/officeDocument/2006/relationships/image" Target="../media/image11.svg"/><Relationship Id="rId3" Type="http://schemas.openxmlformats.org/officeDocument/2006/relationships/chart" Target="../charts/chart12.xml"/><Relationship Id="rId21" Type="http://schemas.openxmlformats.org/officeDocument/2006/relationships/hyperlink" Target="mailto:" TargetMode="External"/><Relationship Id="rId7" Type="http://schemas.openxmlformats.org/officeDocument/2006/relationships/chart" Target="../charts/chart14.xml"/><Relationship Id="rId12" Type="http://schemas.openxmlformats.org/officeDocument/2006/relationships/hyperlink" Target="#Dashboard!A1"/><Relationship Id="rId17" Type="http://schemas.openxmlformats.org/officeDocument/2006/relationships/image" Target="../media/image5.svg"/><Relationship Id="rId25" Type="http://schemas.openxmlformats.org/officeDocument/2006/relationships/image" Target="../media/image10.png"/><Relationship Id="rId2" Type="http://schemas.openxmlformats.org/officeDocument/2006/relationships/chart" Target="../charts/chart11.xml"/><Relationship Id="rId16" Type="http://schemas.openxmlformats.org/officeDocument/2006/relationships/image" Target="../media/image4.png"/><Relationship Id="rId20" Type="http://schemas.openxmlformats.org/officeDocument/2006/relationships/image" Target="../media/image7.svg"/><Relationship Id="rId1" Type="http://schemas.openxmlformats.org/officeDocument/2006/relationships/chart" Target="../charts/chart10.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hyperlink" Target="https://docs.google.com/presentation/d/15-n-40J92KlKtxY-_5xK3zTTS0uQBmFqwsTWgFyObSs/edit#slide=id.g11cbba26079_0_0" TargetMode="External"/><Relationship Id="rId5" Type="http://schemas.openxmlformats.org/officeDocument/2006/relationships/hyperlink" Target="https://www.tradevv.com/product-detail/1572254_18151122/mild-steel-sheet-coils-mild-carbon-steel-plate-iron-cold-rolled-steel-sheet-price.html" TargetMode="External"/><Relationship Id="rId15" Type="http://schemas.openxmlformats.org/officeDocument/2006/relationships/hyperlink" Target="#'Data Analysis Sheet'!A1"/><Relationship Id="rId23" Type="http://schemas.openxmlformats.org/officeDocument/2006/relationships/image" Target="../media/image9.svg"/><Relationship Id="rId10" Type="http://schemas.openxmlformats.org/officeDocument/2006/relationships/chart" Target="../charts/chart17.xml"/><Relationship Id="rId19" Type="http://schemas.openxmlformats.org/officeDocument/2006/relationships/image" Target="../media/image6.png"/><Relationship Id="rId4" Type="http://schemas.openxmlformats.org/officeDocument/2006/relationships/image" Target="../media/image1.jpeg"/><Relationship Id="rId9" Type="http://schemas.openxmlformats.org/officeDocument/2006/relationships/chart" Target="../charts/chart16.xml"/><Relationship Id="rId14" Type="http://schemas.openxmlformats.org/officeDocument/2006/relationships/image" Target="../media/image3.svg"/><Relationship Id="rId22"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6</xdr:col>
      <xdr:colOff>198120</xdr:colOff>
      <xdr:row>14</xdr:row>
      <xdr:rowOff>45720</xdr:rowOff>
    </xdr:from>
    <xdr:to>
      <xdr:col>8</xdr:col>
      <xdr:colOff>449580</xdr:colOff>
      <xdr:row>21</xdr:row>
      <xdr:rowOff>57150</xdr:rowOff>
    </xdr:to>
    <xdr:graphicFrame macro="">
      <xdr:nvGraphicFramePr>
        <xdr:cNvPr id="2" name="Chart 1">
          <a:extLst>
            <a:ext uri="{FF2B5EF4-FFF2-40B4-BE49-F238E27FC236}">
              <a16:creationId xmlns:a16="http://schemas.microsoft.com/office/drawing/2014/main" id="{D9EBE93E-4E87-68BE-0DA8-4446533DB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289560</xdr:colOff>
      <xdr:row>21</xdr:row>
      <xdr:rowOff>114300</xdr:rowOff>
    </xdr:from>
    <xdr:to>
      <xdr:col>9</xdr:col>
      <xdr:colOff>441960</xdr:colOff>
      <xdr:row>28</xdr:row>
      <xdr:rowOff>156210</xdr:rowOff>
    </xdr:to>
    <xdr:graphicFrame macro="">
      <xdr:nvGraphicFramePr>
        <xdr:cNvPr id="3" name="Chart 2">
          <a:extLst>
            <a:ext uri="{FF2B5EF4-FFF2-40B4-BE49-F238E27FC236}">
              <a16:creationId xmlns:a16="http://schemas.microsoft.com/office/drawing/2014/main" id="{E7342F10-A6CE-B1A8-2703-0EE4EDFF6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30</xdr:row>
      <xdr:rowOff>76200</xdr:rowOff>
    </xdr:from>
    <xdr:to>
      <xdr:col>8</xdr:col>
      <xdr:colOff>556260</xdr:colOff>
      <xdr:row>38</xdr:row>
      <xdr:rowOff>41910</xdr:rowOff>
    </xdr:to>
    <xdr:graphicFrame macro="">
      <xdr:nvGraphicFramePr>
        <xdr:cNvPr id="4" name="Chart 3">
          <a:extLst>
            <a:ext uri="{FF2B5EF4-FFF2-40B4-BE49-F238E27FC236}">
              <a16:creationId xmlns:a16="http://schemas.microsoft.com/office/drawing/2014/main" id="{F68CD510-EFE7-5178-EBD9-662590214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137160</xdr:colOff>
      <xdr:row>6</xdr:row>
      <xdr:rowOff>7621</xdr:rowOff>
    </xdr:from>
    <xdr:to>
      <xdr:col>6</xdr:col>
      <xdr:colOff>518160</xdr:colOff>
      <xdr:row>11</xdr:row>
      <xdr:rowOff>1</xdr:rowOff>
    </xdr:to>
    <mc:AlternateContent xmlns:mc="http://schemas.openxmlformats.org/markup-compatibility/2006" xmlns:a14="http://schemas.microsoft.com/office/drawing/2010/main">
      <mc:Choice Requires="a14">
        <xdr:graphicFrame macro="">
          <xdr:nvGraphicFramePr>
            <xdr:cNvPr id="5" name="Quater and year">
              <a:extLst>
                <a:ext uri="{FF2B5EF4-FFF2-40B4-BE49-F238E27FC236}">
                  <a16:creationId xmlns:a16="http://schemas.microsoft.com/office/drawing/2014/main" id="{53E3FFCD-26C3-5A31-F515-74F53ACF4DF1}"/>
                </a:ext>
              </a:extLst>
            </xdr:cNvPr>
            <xdr:cNvGraphicFramePr/>
          </xdr:nvGraphicFramePr>
          <xdr:xfrm>
            <a:off x="0" y="0"/>
            <a:ext cx="0" cy="0"/>
          </xdr:xfrm>
          <a:graphic>
            <a:graphicData uri="http://schemas.microsoft.com/office/drawing/2010/slicer">
              <sle:slicer xmlns:sle="http://schemas.microsoft.com/office/drawing/2010/slicer" name="Quater and year"/>
            </a:graphicData>
          </a:graphic>
        </xdr:graphicFrame>
      </mc:Choice>
      <mc:Fallback xmlns="">
        <xdr:sp macro="" textlink="">
          <xdr:nvSpPr>
            <xdr:cNvPr id="0" name=""/>
            <xdr:cNvSpPr>
              <a:spLocks noTextEdit="1"/>
            </xdr:cNvSpPr>
          </xdr:nvSpPr>
          <xdr:spPr>
            <a:xfrm>
              <a:off x="4122420" y="110490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6</xdr:col>
      <xdr:colOff>396240</xdr:colOff>
      <xdr:row>10</xdr:row>
      <xdr:rowOff>95250</xdr:rowOff>
    </xdr:to>
    <xdr:graphicFrame macro="">
      <xdr:nvGraphicFramePr>
        <xdr:cNvPr id="14" name="Chart 13">
          <a:extLst>
            <a:ext uri="{FF2B5EF4-FFF2-40B4-BE49-F238E27FC236}">
              <a16:creationId xmlns:a16="http://schemas.microsoft.com/office/drawing/2014/main" id="{1F12A2AA-75C2-4470-81A0-E6DBB322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13</xdr:row>
      <xdr:rowOff>0</xdr:rowOff>
    </xdr:from>
    <xdr:to>
      <xdr:col>7</xdr:col>
      <xdr:colOff>45720</xdr:colOff>
      <xdr:row>23</xdr:row>
      <xdr:rowOff>133350</xdr:rowOff>
    </xdr:to>
    <xdr:graphicFrame macro="">
      <xdr:nvGraphicFramePr>
        <xdr:cNvPr id="22" name="Chart 21">
          <a:extLst>
            <a:ext uri="{FF2B5EF4-FFF2-40B4-BE49-F238E27FC236}">
              <a16:creationId xmlns:a16="http://schemas.microsoft.com/office/drawing/2014/main" id="{EC433330-00A3-4B10-84DD-4CF85B727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26</xdr:row>
      <xdr:rowOff>0</xdr:rowOff>
    </xdr:from>
    <xdr:to>
      <xdr:col>6</xdr:col>
      <xdr:colOff>30480</xdr:colOff>
      <xdr:row>34</xdr:row>
      <xdr:rowOff>49530</xdr:rowOff>
    </xdr:to>
    <xdr:graphicFrame macro="">
      <xdr:nvGraphicFramePr>
        <xdr:cNvPr id="23" name="Chart 22">
          <a:extLst>
            <a:ext uri="{FF2B5EF4-FFF2-40B4-BE49-F238E27FC236}">
              <a16:creationId xmlns:a16="http://schemas.microsoft.com/office/drawing/2014/main" id="{C90ED222-6670-4174-B4FB-4D2565FAB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37</xdr:row>
      <xdr:rowOff>0</xdr:rowOff>
    </xdr:from>
    <xdr:to>
      <xdr:col>6</xdr:col>
      <xdr:colOff>464820</xdr:colOff>
      <xdr:row>47</xdr:row>
      <xdr:rowOff>64770</xdr:rowOff>
    </xdr:to>
    <xdr:graphicFrame macro="">
      <xdr:nvGraphicFramePr>
        <xdr:cNvPr id="24" name="Chart 23">
          <a:extLst>
            <a:ext uri="{FF2B5EF4-FFF2-40B4-BE49-F238E27FC236}">
              <a16:creationId xmlns:a16="http://schemas.microsoft.com/office/drawing/2014/main" id="{BE70F8F0-ADF9-4B12-AFD9-4CDB04C9C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14</xdr:col>
      <xdr:colOff>320040</xdr:colOff>
      <xdr:row>10</xdr:row>
      <xdr:rowOff>30480</xdr:rowOff>
    </xdr:to>
    <xdr:graphicFrame macro="">
      <xdr:nvGraphicFramePr>
        <xdr:cNvPr id="26" name="Chart 25">
          <a:extLst>
            <a:ext uri="{FF2B5EF4-FFF2-40B4-BE49-F238E27FC236}">
              <a16:creationId xmlns:a16="http://schemas.microsoft.com/office/drawing/2014/main" id="{C1D4E937-B3FE-4E23-91C2-A0BC8CB97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14</xdr:row>
      <xdr:rowOff>0</xdr:rowOff>
    </xdr:from>
    <xdr:to>
      <xdr:col>14</xdr:col>
      <xdr:colOff>350520</xdr:colOff>
      <xdr:row>21</xdr:row>
      <xdr:rowOff>99060</xdr:rowOff>
    </xdr:to>
    <xdr:graphicFrame macro="">
      <xdr:nvGraphicFramePr>
        <xdr:cNvPr id="27" name="Chart 26">
          <a:extLst>
            <a:ext uri="{FF2B5EF4-FFF2-40B4-BE49-F238E27FC236}">
              <a16:creationId xmlns:a16="http://schemas.microsoft.com/office/drawing/2014/main" id="{4B8AF179-5C9B-4E40-9C0E-002A87E20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7620</xdr:rowOff>
    </xdr:from>
    <xdr:to>
      <xdr:col>1</xdr:col>
      <xdr:colOff>472440</xdr:colOff>
      <xdr:row>39</xdr:row>
      <xdr:rowOff>39189</xdr:rowOff>
    </xdr:to>
    <xdr:sp macro="" textlink="">
      <xdr:nvSpPr>
        <xdr:cNvPr id="18" name="Rectangle: Rounded Corners 17">
          <a:extLst>
            <a:ext uri="{FF2B5EF4-FFF2-40B4-BE49-F238E27FC236}">
              <a16:creationId xmlns:a16="http://schemas.microsoft.com/office/drawing/2014/main" id="{C3B7B94A-94CD-4A34-BD98-F116F86932C0}"/>
            </a:ext>
          </a:extLst>
        </xdr:cNvPr>
        <xdr:cNvSpPr/>
      </xdr:nvSpPr>
      <xdr:spPr>
        <a:xfrm>
          <a:off x="22860" y="7620"/>
          <a:ext cx="1059180" cy="7163889"/>
        </a:xfrm>
        <a:prstGeom prst="roundRect">
          <a:avLst>
            <a:gd name="adj" fmla="val 8034"/>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152400</xdr:colOff>
      <xdr:row>0</xdr:row>
      <xdr:rowOff>116477</xdr:rowOff>
    </xdr:from>
    <xdr:to>
      <xdr:col>1</xdr:col>
      <xdr:colOff>236220</xdr:colOff>
      <xdr:row>4</xdr:row>
      <xdr:rowOff>94706</xdr:rowOff>
    </xdr:to>
    <xdr:pic>
      <xdr:nvPicPr>
        <xdr:cNvPr id="19" name="Picture 18">
          <a:extLst>
            <a:ext uri="{FF2B5EF4-FFF2-40B4-BE49-F238E27FC236}">
              <a16:creationId xmlns:a16="http://schemas.microsoft.com/office/drawing/2014/main" id="{3BA9854F-5AE2-405A-B925-27D1CA0DE77A}"/>
            </a:ext>
          </a:extLst>
        </xdr:cNvPr>
        <xdr:cNvPicPr>
          <a:picLocks noChangeAspect="1"/>
        </xdr:cNvPicPr>
      </xdr:nvPicPr>
      <xdr:blipFill>
        <a:blip xmlns:r="http://schemas.openxmlformats.org/officeDocument/2006/relationships" r:embed="rId1" cstate="print">
          <a:alphaModFix amt="92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52400" y="116477"/>
          <a:ext cx="701040" cy="709749"/>
        </a:xfrm>
        <a:prstGeom prst="rect">
          <a:avLst/>
        </a:prstGeom>
      </xdr:spPr>
    </xdr:pic>
    <xdr:clientData/>
  </xdr:twoCellAnchor>
  <xdr:twoCellAnchor editAs="oneCell">
    <xdr:from>
      <xdr:col>0</xdr:col>
      <xdr:colOff>152400</xdr:colOff>
      <xdr:row>5</xdr:row>
      <xdr:rowOff>134983</xdr:rowOff>
    </xdr:from>
    <xdr:to>
      <xdr:col>1</xdr:col>
      <xdr:colOff>255180</xdr:colOff>
      <xdr:row>9</xdr:row>
      <xdr:rowOff>132171</xdr:rowOff>
    </xdr:to>
    <xdr:pic>
      <xdr:nvPicPr>
        <xdr:cNvPr id="20" name="Graphic 19" descr="Presentation with pie chart with solid fill">
          <a:hlinkClick xmlns:r="http://schemas.openxmlformats.org/officeDocument/2006/relationships" r:id="rId3"/>
          <a:extLst>
            <a:ext uri="{FF2B5EF4-FFF2-40B4-BE49-F238E27FC236}">
              <a16:creationId xmlns:a16="http://schemas.microsoft.com/office/drawing/2014/main" id="{F168713C-F343-400B-B5A5-09DEAC2E3C8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2400" y="1049383"/>
          <a:ext cx="720000" cy="728708"/>
        </a:xfrm>
        <a:prstGeom prst="rect">
          <a:avLst/>
        </a:prstGeom>
      </xdr:spPr>
    </xdr:pic>
    <xdr:clientData/>
  </xdr:twoCellAnchor>
  <xdr:twoCellAnchor editAs="oneCell">
    <xdr:from>
      <xdr:col>0</xdr:col>
      <xdr:colOff>160020</xdr:colOff>
      <xdr:row>10</xdr:row>
      <xdr:rowOff>176349</xdr:rowOff>
    </xdr:from>
    <xdr:to>
      <xdr:col>1</xdr:col>
      <xdr:colOff>262800</xdr:colOff>
      <xdr:row>14</xdr:row>
      <xdr:rowOff>173537</xdr:rowOff>
    </xdr:to>
    <xdr:pic>
      <xdr:nvPicPr>
        <xdr:cNvPr id="21" name="Graphic 20" descr="Database with solid fill">
          <a:hlinkClick xmlns:r="http://schemas.openxmlformats.org/officeDocument/2006/relationships" r:id="rId6"/>
          <a:extLst>
            <a:ext uri="{FF2B5EF4-FFF2-40B4-BE49-F238E27FC236}">
              <a16:creationId xmlns:a16="http://schemas.microsoft.com/office/drawing/2014/main" id="{E526B888-3FDF-44B2-8EDF-B2F0145E866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0020" y="2005149"/>
          <a:ext cx="720000" cy="728708"/>
        </a:xfrm>
        <a:prstGeom prst="rect">
          <a:avLst/>
        </a:prstGeom>
      </xdr:spPr>
    </xdr:pic>
    <xdr:clientData/>
  </xdr:twoCellAnchor>
  <xdr:twoCellAnchor editAs="oneCell">
    <xdr:from>
      <xdr:col>0</xdr:col>
      <xdr:colOff>144780</xdr:colOff>
      <xdr:row>16</xdr:row>
      <xdr:rowOff>50074</xdr:rowOff>
    </xdr:from>
    <xdr:to>
      <xdr:col>1</xdr:col>
      <xdr:colOff>249936</xdr:colOff>
      <xdr:row>20</xdr:row>
      <xdr:rowOff>49639</xdr:rowOff>
    </xdr:to>
    <xdr:pic>
      <xdr:nvPicPr>
        <xdr:cNvPr id="22" name="Graphic 21" descr="Document with solid fill">
          <a:hlinkClick xmlns:r="http://schemas.openxmlformats.org/officeDocument/2006/relationships" r:id="rId9"/>
          <a:extLst>
            <a:ext uri="{FF2B5EF4-FFF2-40B4-BE49-F238E27FC236}">
              <a16:creationId xmlns:a16="http://schemas.microsoft.com/office/drawing/2014/main" id="{6AA0BB99-5DD8-485E-B265-D998CEECF1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780" y="2976154"/>
          <a:ext cx="722376" cy="731085"/>
        </a:xfrm>
        <a:prstGeom prst="rect">
          <a:avLst/>
        </a:prstGeom>
      </xdr:spPr>
    </xdr:pic>
    <xdr:clientData/>
  </xdr:twoCellAnchor>
  <xdr:twoCellAnchor editAs="oneCell">
    <xdr:from>
      <xdr:col>0</xdr:col>
      <xdr:colOff>129540</xdr:colOff>
      <xdr:row>22</xdr:row>
      <xdr:rowOff>9797</xdr:rowOff>
    </xdr:from>
    <xdr:to>
      <xdr:col>1</xdr:col>
      <xdr:colOff>234696</xdr:colOff>
      <xdr:row>26</xdr:row>
      <xdr:rowOff>9362</xdr:rowOff>
    </xdr:to>
    <xdr:pic>
      <xdr:nvPicPr>
        <xdr:cNvPr id="23" name="Graphic 22" descr="Envelope with solid fill">
          <a:hlinkClick xmlns:r="http://schemas.openxmlformats.org/officeDocument/2006/relationships" r:id="rId12"/>
          <a:extLst>
            <a:ext uri="{FF2B5EF4-FFF2-40B4-BE49-F238E27FC236}">
              <a16:creationId xmlns:a16="http://schemas.microsoft.com/office/drawing/2014/main" id="{ED04440A-0182-4560-B96F-D8250E2F901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9540" y="4033157"/>
          <a:ext cx="722376" cy="731085"/>
        </a:xfrm>
        <a:prstGeom prst="rect">
          <a:avLst/>
        </a:prstGeom>
      </xdr:spPr>
    </xdr:pic>
    <xdr:clientData/>
  </xdr:twoCellAnchor>
  <xdr:twoCellAnchor editAs="oneCell">
    <xdr:from>
      <xdr:col>0</xdr:col>
      <xdr:colOff>121920</xdr:colOff>
      <xdr:row>27</xdr:row>
      <xdr:rowOff>104503</xdr:rowOff>
    </xdr:from>
    <xdr:to>
      <xdr:col>1</xdr:col>
      <xdr:colOff>227076</xdr:colOff>
      <xdr:row>31</xdr:row>
      <xdr:rowOff>104067</xdr:rowOff>
    </xdr:to>
    <xdr:pic>
      <xdr:nvPicPr>
        <xdr:cNvPr id="24" name="Graphic 23" descr="Internet with solid fill">
          <a:hlinkClick xmlns:r="http://schemas.openxmlformats.org/officeDocument/2006/relationships" r:id="rId15"/>
          <a:extLst>
            <a:ext uri="{FF2B5EF4-FFF2-40B4-BE49-F238E27FC236}">
              <a16:creationId xmlns:a16="http://schemas.microsoft.com/office/drawing/2014/main" id="{4A834182-2ACD-4F2C-92E3-6380F0CDF8E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1920" y="5042263"/>
          <a:ext cx="722376" cy="7310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xdr:colOff>
      <xdr:row>0</xdr:row>
      <xdr:rowOff>137160</xdr:rowOff>
    </xdr:from>
    <xdr:to>
      <xdr:col>21</xdr:col>
      <xdr:colOff>30480</xdr:colOff>
      <xdr:row>5</xdr:row>
      <xdr:rowOff>60960</xdr:rowOff>
    </xdr:to>
    <xdr:sp macro="" textlink="">
      <xdr:nvSpPr>
        <xdr:cNvPr id="2" name="Rectangle: Rounded Corners 1">
          <a:extLst>
            <a:ext uri="{FF2B5EF4-FFF2-40B4-BE49-F238E27FC236}">
              <a16:creationId xmlns:a16="http://schemas.microsoft.com/office/drawing/2014/main" id="{960AB495-2375-E4DE-C313-5191032DC5AB}"/>
            </a:ext>
          </a:extLst>
        </xdr:cNvPr>
        <xdr:cNvSpPr/>
      </xdr:nvSpPr>
      <xdr:spPr>
        <a:xfrm>
          <a:off x="1272540" y="137160"/>
          <a:ext cx="11559540" cy="838200"/>
        </a:xfrm>
        <a:prstGeom prst="roundRect">
          <a:avLst>
            <a:gd name="adj" fmla="val 7576"/>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121920</xdr:colOff>
      <xdr:row>1</xdr:row>
      <xdr:rowOff>15240</xdr:rowOff>
    </xdr:from>
    <xdr:to>
      <xdr:col>11</xdr:col>
      <xdr:colOff>594360</xdr:colOff>
      <xdr:row>4</xdr:row>
      <xdr:rowOff>114300</xdr:rowOff>
    </xdr:to>
    <xdr:sp macro="" textlink="">
      <xdr:nvSpPr>
        <xdr:cNvPr id="3" name="TextBox 2">
          <a:extLst>
            <a:ext uri="{FF2B5EF4-FFF2-40B4-BE49-F238E27FC236}">
              <a16:creationId xmlns:a16="http://schemas.microsoft.com/office/drawing/2014/main" id="{632BBDE1-A6F9-62FC-316E-CDECE2E1D429}"/>
            </a:ext>
          </a:extLst>
        </xdr:cNvPr>
        <xdr:cNvSpPr txBox="1"/>
      </xdr:nvSpPr>
      <xdr:spPr>
        <a:xfrm>
          <a:off x="1341120" y="198120"/>
          <a:ext cx="595884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000" b="1">
              <a:solidFill>
                <a:schemeClr val="bg1"/>
              </a:solidFill>
            </a:rPr>
            <a:t>SteelCo.</a:t>
          </a:r>
          <a:r>
            <a:rPr lang="en-US" sz="4000" b="1" baseline="0">
              <a:solidFill>
                <a:schemeClr val="bg1"/>
              </a:solidFill>
            </a:rPr>
            <a:t> Sales Dashboard</a:t>
          </a:r>
          <a:endParaRPr lang="en-US" sz="4000" b="1">
            <a:solidFill>
              <a:schemeClr val="bg1"/>
            </a:solidFill>
          </a:endParaRPr>
        </a:p>
      </xdr:txBody>
    </xdr:sp>
    <xdr:clientData/>
  </xdr:twoCellAnchor>
  <xdr:twoCellAnchor>
    <xdr:from>
      <xdr:col>15</xdr:col>
      <xdr:colOff>198120</xdr:colOff>
      <xdr:row>0</xdr:row>
      <xdr:rowOff>144780</xdr:rowOff>
    </xdr:from>
    <xdr:to>
      <xdr:col>18</xdr:col>
      <xdr:colOff>373380</xdr:colOff>
      <xdr:row>2</xdr:row>
      <xdr:rowOff>175260</xdr:rowOff>
    </xdr:to>
    <xdr:sp macro="" textlink="">
      <xdr:nvSpPr>
        <xdr:cNvPr id="6" name="TextBox 5">
          <a:extLst>
            <a:ext uri="{FF2B5EF4-FFF2-40B4-BE49-F238E27FC236}">
              <a16:creationId xmlns:a16="http://schemas.microsoft.com/office/drawing/2014/main" id="{3EAE3841-CFE3-C047-42F0-87B9B489AEA7}"/>
            </a:ext>
          </a:extLst>
        </xdr:cNvPr>
        <xdr:cNvSpPr txBox="1"/>
      </xdr:nvSpPr>
      <xdr:spPr>
        <a:xfrm>
          <a:off x="9342120" y="144780"/>
          <a:ext cx="20040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a:solidFill>
                <a:schemeClr val="bg1"/>
              </a:solidFill>
            </a:rPr>
            <a:t>Total Revenue </a:t>
          </a:r>
        </a:p>
      </xdr:txBody>
    </xdr:sp>
    <xdr:clientData/>
  </xdr:twoCellAnchor>
  <xdr:oneCellAnchor>
    <xdr:from>
      <xdr:col>18</xdr:col>
      <xdr:colOff>350520</xdr:colOff>
      <xdr:row>0</xdr:row>
      <xdr:rowOff>152400</xdr:rowOff>
    </xdr:from>
    <xdr:ext cx="1417320" cy="434340"/>
    <xdr:sp macro="" textlink="KPIs!B4">
      <xdr:nvSpPr>
        <xdr:cNvPr id="7" name="TextBox 6">
          <a:extLst>
            <a:ext uri="{FF2B5EF4-FFF2-40B4-BE49-F238E27FC236}">
              <a16:creationId xmlns:a16="http://schemas.microsoft.com/office/drawing/2014/main" id="{3F8CC223-A014-66B7-3D72-2AE7089EF53B}"/>
            </a:ext>
          </a:extLst>
        </xdr:cNvPr>
        <xdr:cNvSpPr txBox="1"/>
      </xdr:nvSpPr>
      <xdr:spPr>
        <a:xfrm>
          <a:off x="11323320" y="152400"/>
          <a:ext cx="1417320"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fld id="{6D7113A2-97D0-4CB3-9C65-757E8F070CB9}" type="TxLink">
            <a:rPr lang="en-US" sz="2400" b="1" i="0" u="none" strike="noStrike">
              <a:solidFill>
                <a:schemeClr val="bg1">
                  <a:lumMod val="75000"/>
                </a:schemeClr>
              </a:solidFill>
              <a:latin typeface="Aptos" panose="020B0004020202020204" pitchFamily="34" charset="0"/>
              <a:ea typeface="Calibri"/>
              <a:cs typeface="Calibri"/>
            </a:rPr>
            <a:pPr/>
            <a:t>1105.4 M</a:t>
          </a:fld>
          <a:endParaRPr lang="en-US" sz="1800" b="1">
            <a:solidFill>
              <a:schemeClr val="bg1">
                <a:lumMod val="75000"/>
              </a:schemeClr>
            </a:solidFill>
            <a:latin typeface="Aptos" panose="020B0004020202020204" pitchFamily="34" charset="0"/>
          </a:endParaRPr>
        </a:p>
      </xdr:txBody>
    </xdr:sp>
    <xdr:clientData/>
  </xdr:oneCellAnchor>
  <xdr:twoCellAnchor>
    <xdr:from>
      <xdr:col>0</xdr:col>
      <xdr:colOff>114300</xdr:colOff>
      <xdr:row>0</xdr:row>
      <xdr:rowOff>129540</xdr:rowOff>
    </xdr:from>
    <xdr:to>
      <xdr:col>1</xdr:col>
      <xdr:colOff>563880</xdr:colOff>
      <xdr:row>39</xdr:row>
      <xdr:rowOff>76200</xdr:rowOff>
    </xdr:to>
    <xdr:sp macro="" textlink="">
      <xdr:nvSpPr>
        <xdr:cNvPr id="46" name="Rectangle: Rounded Corners 45">
          <a:extLst>
            <a:ext uri="{FF2B5EF4-FFF2-40B4-BE49-F238E27FC236}">
              <a16:creationId xmlns:a16="http://schemas.microsoft.com/office/drawing/2014/main" id="{130B5647-11D6-BC98-ED7D-D41223B3B0CB}"/>
            </a:ext>
          </a:extLst>
        </xdr:cNvPr>
        <xdr:cNvSpPr/>
      </xdr:nvSpPr>
      <xdr:spPr>
        <a:xfrm>
          <a:off x="114300" y="129540"/>
          <a:ext cx="1059180" cy="7078980"/>
        </a:xfrm>
        <a:prstGeom prst="roundRect">
          <a:avLst>
            <a:gd name="adj" fmla="val 8034"/>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60960</xdr:colOff>
      <xdr:row>6</xdr:row>
      <xdr:rowOff>0</xdr:rowOff>
    </xdr:from>
    <xdr:to>
      <xdr:col>7</xdr:col>
      <xdr:colOff>3048</xdr:colOff>
      <xdr:row>11</xdr:row>
      <xdr:rowOff>164592</xdr:rowOff>
    </xdr:to>
    <xdr:sp macro="" textlink="">
      <xdr:nvSpPr>
        <xdr:cNvPr id="8" name="Rectangle: Rounded Corners 7">
          <a:extLst>
            <a:ext uri="{FF2B5EF4-FFF2-40B4-BE49-F238E27FC236}">
              <a16:creationId xmlns:a16="http://schemas.microsoft.com/office/drawing/2014/main" id="{EBDD1AB4-D879-10EA-F943-4EE6312AD1DC}"/>
            </a:ext>
          </a:extLst>
        </xdr:cNvPr>
        <xdr:cNvSpPr/>
      </xdr:nvSpPr>
      <xdr:spPr>
        <a:xfrm>
          <a:off x="1280160" y="1097280"/>
          <a:ext cx="2990088" cy="1078992"/>
        </a:xfrm>
        <a:prstGeom prst="roundRect">
          <a:avLst>
            <a:gd name="adj" fmla="val 10785"/>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205740</xdr:colOff>
      <xdr:row>5</xdr:row>
      <xdr:rowOff>175260</xdr:rowOff>
    </xdr:from>
    <xdr:to>
      <xdr:col>12</xdr:col>
      <xdr:colOff>147828</xdr:colOff>
      <xdr:row>11</xdr:row>
      <xdr:rowOff>156972</xdr:rowOff>
    </xdr:to>
    <xdr:sp macro="" textlink="">
      <xdr:nvSpPr>
        <xdr:cNvPr id="9" name="Rectangle: Rounded Corners 8">
          <a:extLst>
            <a:ext uri="{FF2B5EF4-FFF2-40B4-BE49-F238E27FC236}">
              <a16:creationId xmlns:a16="http://schemas.microsoft.com/office/drawing/2014/main" id="{30D16DA3-8962-44FE-9E30-EB31CDEEC478}"/>
            </a:ext>
          </a:extLst>
        </xdr:cNvPr>
        <xdr:cNvSpPr/>
      </xdr:nvSpPr>
      <xdr:spPr>
        <a:xfrm>
          <a:off x="4472940" y="1089660"/>
          <a:ext cx="2990088" cy="1078992"/>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533400</xdr:colOff>
      <xdr:row>26</xdr:row>
      <xdr:rowOff>99060</xdr:rowOff>
    </xdr:from>
    <xdr:to>
      <xdr:col>10</xdr:col>
      <xdr:colOff>289560</xdr:colOff>
      <xdr:row>39</xdr:row>
      <xdr:rowOff>99060</xdr:rowOff>
    </xdr:to>
    <xdr:sp macro="" textlink="">
      <xdr:nvSpPr>
        <xdr:cNvPr id="33" name="Rectangle: Rounded Corners 32">
          <a:extLst>
            <a:ext uri="{FF2B5EF4-FFF2-40B4-BE49-F238E27FC236}">
              <a16:creationId xmlns:a16="http://schemas.microsoft.com/office/drawing/2014/main" id="{8E0B6846-B53F-4AA3-918B-6C3016D9E25A}"/>
            </a:ext>
          </a:extLst>
        </xdr:cNvPr>
        <xdr:cNvSpPr/>
      </xdr:nvSpPr>
      <xdr:spPr>
        <a:xfrm>
          <a:off x="2971800" y="485394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289560</xdr:colOff>
      <xdr:row>6</xdr:row>
      <xdr:rowOff>0</xdr:rowOff>
    </xdr:from>
    <xdr:to>
      <xdr:col>17</xdr:col>
      <xdr:colOff>231648</xdr:colOff>
      <xdr:row>11</xdr:row>
      <xdr:rowOff>164592</xdr:rowOff>
    </xdr:to>
    <xdr:sp macro="" textlink="">
      <xdr:nvSpPr>
        <xdr:cNvPr id="10" name="Rectangle: Rounded Corners 9">
          <a:extLst>
            <a:ext uri="{FF2B5EF4-FFF2-40B4-BE49-F238E27FC236}">
              <a16:creationId xmlns:a16="http://schemas.microsoft.com/office/drawing/2014/main" id="{E0E61CF3-D5B0-47D1-B6F2-2A5FA5056FC4}"/>
            </a:ext>
          </a:extLst>
        </xdr:cNvPr>
        <xdr:cNvSpPr/>
      </xdr:nvSpPr>
      <xdr:spPr>
        <a:xfrm>
          <a:off x="7604760" y="1097280"/>
          <a:ext cx="2990088" cy="1078992"/>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121920</xdr:colOff>
      <xdr:row>6</xdr:row>
      <xdr:rowOff>45720</xdr:rowOff>
    </xdr:from>
    <xdr:to>
      <xdr:col>4</xdr:col>
      <xdr:colOff>586740</xdr:colOff>
      <xdr:row>8</xdr:row>
      <xdr:rowOff>68580</xdr:rowOff>
    </xdr:to>
    <xdr:sp macro="" textlink="">
      <xdr:nvSpPr>
        <xdr:cNvPr id="11" name="TextBox 10">
          <a:extLst>
            <a:ext uri="{FF2B5EF4-FFF2-40B4-BE49-F238E27FC236}">
              <a16:creationId xmlns:a16="http://schemas.microsoft.com/office/drawing/2014/main" id="{825230BD-C55F-4DC6-AF82-41D6B8ABFE3D}"/>
            </a:ext>
          </a:extLst>
        </xdr:cNvPr>
        <xdr:cNvSpPr txBox="1"/>
      </xdr:nvSpPr>
      <xdr:spPr>
        <a:xfrm>
          <a:off x="1341120" y="1143000"/>
          <a:ext cx="16840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chemeClr val="bg1"/>
              </a:solidFill>
              <a:latin typeface="+mn-lt"/>
              <a:ea typeface="+mn-ea"/>
              <a:cs typeface="+mn-cs"/>
            </a:rPr>
            <a:t>EMEA Revenue</a:t>
          </a:r>
          <a:r>
            <a:rPr lang="en-US" sz="1400" b="1">
              <a:solidFill>
                <a:schemeClr val="bg1"/>
              </a:solidFill>
              <a:latin typeface="+mn-lt"/>
              <a:ea typeface="+mn-ea"/>
              <a:cs typeface="+mn-cs"/>
            </a:rPr>
            <a:t> </a:t>
          </a:r>
          <a:endParaRPr lang="en-US" sz="1800" b="1">
            <a:solidFill>
              <a:schemeClr val="bg1"/>
            </a:solidFill>
            <a:latin typeface="+mn-lt"/>
            <a:ea typeface="+mn-ea"/>
            <a:cs typeface="+mn-cs"/>
          </a:endParaRPr>
        </a:p>
      </xdr:txBody>
    </xdr:sp>
    <xdr:clientData/>
  </xdr:twoCellAnchor>
  <xdr:twoCellAnchor>
    <xdr:from>
      <xdr:col>7</xdr:col>
      <xdr:colOff>198120</xdr:colOff>
      <xdr:row>6</xdr:row>
      <xdr:rowOff>22860</xdr:rowOff>
    </xdr:from>
    <xdr:to>
      <xdr:col>10</xdr:col>
      <xdr:colOff>464820</xdr:colOff>
      <xdr:row>8</xdr:row>
      <xdr:rowOff>38100</xdr:rowOff>
    </xdr:to>
    <xdr:sp macro="" textlink="">
      <xdr:nvSpPr>
        <xdr:cNvPr id="12" name="TextBox 11">
          <a:extLst>
            <a:ext uri="{FF2B5EF4-FFF2-40B4-BE49-F238E27FC236}">
              <a16:creationId xmlns:a16="http://schemas.microsoft.com/office/drawing/2014/main" id="{96C95792-74A5-49C4-855F-C4B0F6282E23}"/>
            </a:ext>
          </a:extLst>
        </xdr:cNvPr>
        <xdr:cNvSpPr txBox="1"/>
      </xdr:nvSpPr>
      <xdr:spPr>
        <a:xfrm>
          <a:off x="4465320" y="1120140"/>
          <a:ext cx="2095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EMEA Gross Margin </a:t>
          </a:r>
        </a:p>
        <a:p>
          <a:pPr algn="ctr"/>
          <a:endParaRPr lang="en-US" sz="1400" b="1">
            <a:solidFill>
              <a:schemeClr val="bg1"/>
            </a:solidFill>
          </a:endParaRPr>
        </a:p>
      </xdr:txBody>
    </xdr:sp>
    <xdr:clientData/>
  </xdr:twoCellAnchor>
  <xdr:twoCellAnchor>
    <xdr:from>
      <xdr:col>12</xdr:col>
      <xdr:colOff>281940</xdr:colOff>
      <xdr:row>6</xdr:row>
      <xdr:rowOff>22860</xdr:rowOff>
    </xdr:from>
    <xdr:to>
      <xdr:col>15</xdr:col>
      <xdr:colOff>99060</xdr:colOff>
      <xdr:row>8</xdr:row>
      <xdr:rowOff>53340</xdr:rowOff>
    </xdr:to>
    <xdr:sp macro="" textlink="">
      <xdr:nvSpPr>
        <xdr:cNvPr id="13" name="TextBox 12">
          <a:extLst>
            <a:ext uri="{FF2B5EF4-FFF2-40B4-BE49-F238E27FC236}">
              <a16:creationId xmlns:a16="http://schemas.microsoft.com/office/drawing/2014/main" id="{45933340-19D5-4AE8-B14D-1BBA975B2702}"/>
            </a:ext>
          </a:extLst>
        </xdr:cNvPr>
        <xdr:cNvSpPr txBox="1"/>
      </xdr:nvSpPr>
      <xdr:spPr>
        <a:xfrm>
          <a:off x="7597140" y="1120140"/>
          <a:ext cx="16459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mn-lt"/>
              <a:ea typeface="+mn-ea"/>
              <a:cs typeface="+mn-cs"/>
            </a:rPr>
            <a:t>EMEA</a:t>
          </a:r>
          <a:r>
            <a:rPr lang="en-US" sz="1800" b="1" baseline="0">
              <a:solidFill>
                <a:schemeClr val="bg1"/>
              </a:solidFill>
            </a:rPr>
            <a:t> Volume</a:t>
          </a:r>
        </a:p>
        <a:p>
          <a:pPr algn="ctr"/>
          <a:endParaRPr lang="en-US" sz="1100" b="1">
            <a:solidFill>
              <a:schemeClr val="bg1"/>
            </a:solidFill>
          </a:endParaRPr>
        </a:p>
      </xdr:txBody>
    </xdr:sp>
    <xdr:clientData/>
  </xdr:twoCellAnchor>
  <xdr:oneCellAnchor>
    <xdr:from>
      <xdr:col>2</xdr:col>
      <xdr:colOff>167640</xdr:colOff>
      <xdr:row>7</xdr:row>
      <xdr:rowOff>152400</xdr:rowOff>
    </xdr:from>
    <xdr:ext cx="1546860" cy="586740"/>
    <xdr:sp macro="" textlink="KPIs!C26">
      <xdr:nvSpPr>
        <xdr:cNvPr id="14" name="TextBox 13">
          <a:extLst>
            <a:ext uri="{FF2B5EF4-FFF2-40B4-BE49-F238E27FC236}">
              <a16:creationId xmlns:a16="http://schemas.microsoft.com/office/drawing/2014/main" id="{F7711613-1232-4FFF-BAD2-47ACBEE72F0E}"/>
            </a:ext>
          </a:extLst>
        </xdr:cNvPr>
        <xdr:cNvSpPr txBox="1"/>
      </xdr:nvSpPr>
      <xdr:spPr>
        <a:xfrm>
          <a:off x="1386840" y="1432560"/>
          <a:ext cx="154686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8BD43E6B-4D47-4DBA-BA8B-D2E43F4A6770}" type="TxLink">
            <a:rPr lang="en-US" sz="2400" b="1" i="0" u="none" strike="noStrike">
              <a:solidFill>
                <a:schemeClr val="bg1">
                  <a:lumMod val="75000"/>
                </a:schemeClr>
              </a:solidFill>
              <a:latin typeface="Aptos" panose="020B0004020202020204" pitchFamily="34" charset="0"/>
              <a:ea typeface="Calibri"/>
              <a:cs typeface="Calibri"/>
            </a:rPr>
            <a:pPr marL="0" indent="0"/>
            <a:t>555.9 M</a:t>
          </a:fld>
          <a:endParaRPr lang="en-US" sz="2400" b="1" i="0" u="none" strike="noStrike">
            <a:solidFill>
              <a:schemeClr val="bg1">
                <a:lumMod val="75000"/>
              </a:schemeClr>
            </a:solidFill>
            <a:latin typeface="Aptos" panose="020B0004020202020204" pitchFamily="34" charset="0"/>
            <a:ea typeface="Calibri"/>
            <a:cs typeface="Calibri"/>
          </a:endParaRPr>
        </a:p>
      </xdr:txBody>
    </xdr:sp>
    <xdr:clientData/>
  </xdr:oneCellAnchor>
  <xdr:oneCellAnchor>
    <xdr:from>
      <xdr:col>7</xdr:col>
      <xdr:colOff>289560</xdr:colOff>
      <xdr:row>8</xdr:row>
      <xdr:rowOff>15240</xdr:rowOff>
    </xdr:from>
    <xdr:ext cx="1767840" cy="586740"/>
    <xdr:sp macro="" textlink="KPIs!C18">
      <xdr:nvSpPr>
        <xdr:cNvPr id="15" name="TextBox 14">
          <a:extLst>
            <a:ext uri="{FF2B5EF4-FFF2-40B4-BE49-F238E27FC236}">
              <a16:creationId xmlns:a16="http://schemas.microsoft.com/office/drawing/2014/main" id="{93F37490-CC2B-4601-835C-7C88A1D7750D}"/>
            </a:ext>
          </a:extLst>
        </xdr:cNvPr>
        <xdr:cNvSpPr txBox="1"/>
      </xdr:nvSpPr>
      <xdr:spPr>
        <a:xfrm>
          <a:off x="4556760" y="1478280"/>
          <a:ext cx="176784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EC98A224-1585-4553-801E-74654C57168F}" type="TxLink">
            <a:rPr lang="en-US" sz="2400" b="1" i="0" u="none" strike="noStrike">
              <a:solidFill>
                <a:schemeClr val="bg1">
                  <a:lumMod val="75000"/>
                </a:schemeClr>
              </a:solidFill>
              <a:latin typeface="Aptos" panose="020B0004020202020204" pitchFamily="34" charset="0"/>
              <a:ea typeface="Calibri"/>
              <a:cs typeface="Calibri"/>
            </a:rPr>
            <a:pPr marL="0" indent="0"/>
            <a:t>200.8 M</a:t>
          </a:fld>
          <a:endParaRPr lang="en-US" sz="2400" b="1" i="0" u="none" strike="noStrike">
            <a:solidFill>
              <a:schemeClr val="bg1">
                <a:lumMod val="75000"/>
              </a:schemeClr>
            </a:solidFill>
            <a:latin typeface="Aptos" panose="020B0004020202020204" pitchFamily="34" charset="0"/>
            <a:ea typeface="Calibri"/>
            <a:cs typeface="Calibri"/>
          </a:endParaRPr>
        </a:p>
      </xdr:txBody>
    </xdr:sp>
    <xdr:clientData/>
  </xdr:oneCellAnchor>
  <xdr:oneCellAnchor>
    <xdr:from>
      <xdr:col>12</xdr:col>
      <xdr:colOff>327660</xdr:colOff>
      <xdr:row>8</xdr:row>
      <xdr:rowOff>0</xdr:rowOff>
    </xdr:from>
    <xdr:ext cx="1607820" cy="586740"/>
    <xdr:sp macro="" textlink="KPIs!C34">
      <xdr:nvSpPr>
        <xdr:cNvPr id="16" name="TextBox 15">
          <a:extLst>
            <a:ext uri="{FF2B5EF4-FFF2-40B4-BE49-F238E27FC236}">
              <a16:creationId xmlns:a16="http://schemas.microsoft.com/office/drawing/2014/main" id="{A962E79D-A17F-4FB1-9A79-DE4C5C752704}"/>
            </a:ext>
          </a:extLst>
        </xdr:cNvPr>
        <xdr:cNvSpPr txBox="1"/>
      </xdr:nvSpPr>
      <xdr:spPr>
        <a:xfrm>
          <a:off x="7642860" y="1463040"/>
          <a:ext cx="1607820" cy="58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5F96A9F5-79F7-4D9E-A4CC-6098A0D93E0B}" type="TxLink">
            <a:rPr lang="en-US" sz="2400" b="1" i="0" u="none" strike="noStrike">
              <a:solidFill>
                <a:schemeClr val="bg1">
                  <a:lumMod val="75000"/>
                </a:schemeClr>
              </a:solidFill>
              <a:latin typeface="Aptos" panose="020B0004020202020204" pitchFamily="34" charset="0"/>
              <a:ea typeface="Calibri"/>
              <a:cs typeface="Calibri"/>
            </a:rPr>
            <a:pPr marL="0" indent="0"/>
            <a:t>2578.7 M</a:t>
          </a:fld>
          <a:endParaRPr lang="en-US" sz="2400" b="1" i="0" u="none" strike="noStrike">
            <a:solidFill>
              <a:schemeClr val="bg1">
                <a:lumMod val="75000"/>
              </a:schemeClr>
            </a:solidFill>
            <a:latin typeface="Aptos" panose="020B0004020202020204" pitchFamily="34" charset="0"/>
            <a:ea typeface="Calibri"/>
            <a:cs typeface="Calibri"/>
          </a:endParaRPr>
        </a:p>
      </xdr:txBody>
    </xdr:sp>
    <xdr:clientData/>
  </xdr:oneCellAnchor>
  <xdr:twoCellAnchor>
    <xdr:from>
      <xdr:col>10</xdr:col>
      <xdr:colOff>91440</xdr:colOff>
      <xdr:row>5</xdr:row>
      <xdr:rowOff>129540</xdr:rowOff>
    </xdr:from>
    <xdr:to>
      <xdr:col>12</xdr:col>
      <xdr:colOff>266700</xdr:colOff>
      <xdr:row>12</xdr:row>
      <xdr:rowOff>15240</xdr:rowOff>
    </xdr:to>
    <xdr:graphicFrame macro="">
      <xdr:nvGraphicFramePr>
        <xdr:cNvPr id="17" name="Chart 16">
          <a:extLst>
            <a:ext uri="{FF2B5EF4-FFF2-40B4-BE49-F238E27FC236}">
              <a16:creationId xmlns:a16="http://schemas.microsoft.com/office/drawing/2014/main" id="{DE7A0E99-9AD2-45DA-B093-12DE8139F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5</xdr:row>
      <xdr:rowOff>129540</xdr:rowOff>
    </xdr:from>
    <xdr:to>
      <xdr:col>7</xdr:col>
      <xdr:colOff>45720</xdr:colOff>
      <xdr:row>12</xdr:row>
      <xdr:rowOff>26670</xdr:rowOff>
    </xdr:to>
    <xdr:graphicFrame macro="">
      <xdr:nvGraphicFramePr>
        <xdr:cNvPr id="18" name="Chart 17">
          <a:extLst>
            <a:ext uri="{FF2B5EF4-FFF2-40B4-BE49-F238E27FC236}">
              <a16:creationId xmlns:a16="http://schemas.microsoft.com/office/drawing/2014/main" id="{569D6669-E216-4C32-BFA8-0E214A37F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198120</xdr:colOff>
      <xdr:row>5</xdr:row>
      <xdr:rowOff>129540</xdr:rowOff>
    </xdr:from>
    <xdr:to>
      <xdr:col>17</xdr:col>
      <xdr:colOff>220980</xdr:colOff>
      <xdr:row>12</xdr:row>
      <xdr:rowOff>57150</xdr:rowOff>
    </xdr:to>
    <xdr:graphicFrame macro="">
      <xdr:nvGraphicFramePr>
        <xdr:cNvPr id="19" name="Chart 18">
          <a:extLst>
            <a:ext uri="{FF2B5EF4-FFF2-40B4-BE49-F238E27FC236}">
              <a16:creationId xmlns:a16="http://schemas.microsoft.com/office/drawing/2014/main" id="{275024A1-52BD-45BE-B324-2A6C42CFB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320040</xdr:colOff>
      <xdr:row>6</xdr:row>
      <xdr:rowOff>30480</xdr:rowOff>
    </xdr:from>
    <xdr:to>
      <xdr:col>21</xdr:col>
      <xdr:colOff>22860</xdr:colOff>
      <xdr:row>8</xdr:row>
      <xdr:rowOff>160020</xdr:rowOff>
    </xdr:to>
    <xdr:sp macro="" textlink="">
      <xdr:nvSpPr>
        <xdr:cNvPr id="4" name="Rectangle: Rounded Corners 3">
          <a:extLst>
            <a:ext uri="{FF2B5EF4-FFF2-40B4-BE49-F238E27FC236}">
              <a16:creationId xmlns:a16="http://schemas.microsoft.com/office/drawing/2014/main" id="{E26F19E8-5561-450F-BA32-917618E0229D}"/>
            </a:ext>
          </a:extLst>
        </xdr:cNvPr>
        <xdr:cNvSpPr/>
      </xdr:nvSpPr>
      <xdr:spPr>
        <a:xfrm>
          <a:off x="10683240" y="1127760"/>
          <a:ext cx="2141220" cy="495300"/>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335280</xdr:colOff>
      <xdr:row>9</xdr:row>
      <xdr:rowOff>15240</xdr:rowOff>
    </xdr:from>
    <xdr:to>
      <xdr:col>21</xdr:col>
      <xdr:colOff>38100</xdr:colOff>
      <xdr:row>11</xdr:row>
      <xdr:rowOff>144780</xdr:rowOff>
    </xdr:to>
    <xdr:sp macro="" textlink="">
      <xdr:nvSpPr>
        <xdr:cNvPr id="20" name="Rectangle: Rounded Corners 19">
          <a:extLst>
            <a:ext uri="{FF2B5EF4-FFF2-40B4-BE49-F238E27FC236}">
              <a16:creationId xmlns:a16="http://schemas.microsoft.com/office/drawing/2014/main" id="{332B660F-4337-49A8-A7EE-13D86FD87F6C}"/>
            </a:ext>
          </a:extLst>
        </xdr:cNvPr>
        <xdr:cNvSpPr/>
      </xdr:nvSpPr>
      <xdr:spPr>
        <a:xfrm>
          <a:off x="10698480" y="1661160"/>
          <a:ext cx="2141220" cy="495300"/>
        </a:xfrm>
        <a:prstGeom prst="roundRect">
          <a:avLst>
            <a:gd name="adj" fmla="val 10049"/>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388620</xdr:colOff>
      <xdr:row>6</xdr:row>
      <xdr:rowOff>0</xdr:rowOff>
    </xdr:from>
    <xdr:to>
      <xdr:col>18</xdr:col>
      <xdr:colOff>579120</xdr:colOff>
      <xdr:row>8</xdr:row>
      <xdr:rowOff>167640</xdr:rowOff>
    </xdr:to>
    <xdr:sp macro="" textlink="">
      <xdr:nvSpPr>
        <xdr:cNvPr id="21" name="TextBox 20">
          <a:extLst>
            <a:ext uri="{FF2B5EF4-FFF2-40B4-BE49-F238E27FC236}">
              <a16:creationId xmlns:a16="http://schemas.microsoft.com/office/drawing/2014/main" id="{386B7E10-EF87-4742-A131-D2EF24F3DAAC}"/>
            </a:ext>
          </a:extLst>
        </xdr:cNvPr>
        <xdr:cNvSpPr txBox="1"/>
      </xdr:nvSpPr>
      <xdr:spPr>
        <a:xfrm>
          <a:off x="10751820" y="1097280"/>
          <a:ext cx="800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a:t>
          </a:r>
        </a:p>
        <a:p>
          <a:pPr algn="ctr"/>
          <a:r>
            <a:rPr lang="en-US" sz="1400" b="1">
              <a:solidFill>
                <a:schemeClr val="bg1"/>
              </a:solidFill>
            </a:rPr>
            <a:t>Volume </a:t>
          </a:r>
        </a:p>
      </xdr:txBody>
    </xdr:sp>
    <xdr:clientData/>
  </xdr:twoCellAnchor>
  <xdr:oneCellAnchor>
    <xdr:from>
      <xdr:col>18</xdr:col>
      <xdr:colOff>586740</xdr:colOff>
      <xdr:row>6</xdr:row>
      <xdr:rowOff>121920</xdr:rowOff>
    </xdr:from>
    <xdr:ext cx="1203960" cy="289560"/>
    <xdr:sp macro="" textlink="KPIs!B11">
      <xdr:nvSpPr>
        <xdr:cNvPr id="22" name="TextBox 21">
          <a:extLst>
            <a:ext uri="{FF2B5EF4-FFF2-40B4-BE49-F238E27FC236}">
              <a16:creationId xmlns:a16="http://schemas.microsoft.com/office/drawing/2014/main" id="{DC122AD1-70AE-4356-BB8C-0DB77D61F2DF}"/>
            </a:ext>
          </a:extLst>
        </xdr:cNvPr>
        <xdr:cNvSpPr txBox="1"/>
      </xdr:nvSpPr>
      <xdr:spPr>
        <a:xfrm>
          <a:off x="11559540" y="1219200"/>
          <a:ext cx="120396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5DF0087F-E429-42E2-8E94-330E94E31672}" type="TxLink">
            <a:rPr lang="en-US" sz="2000" b="1" i="0" u="none" strike="noStrike">
              <a:solidFill>
                <a:schemeClr val="bg1">
                  <a:lumMod val="75000"/>
                </a:schemeClr>
              </a:solidFill>
              <a:latin typeface="Aptos" panose="020B0004020202020204" pitchFamily="34" charset="0"/>
              <a:ea typeface="Calibri"/>
              <a:cs typeface="Calibri"/>
            </a:rPr>
            <a:pPr marL="0" indent="0"/>
            <a:t>4345.3 M</a:t>
          </a:fld>
          <a:endParaRPr lang="en-US" sz="2000" b="1" i="0" u="none" strike="noStrike">
            <a:solidFill>
              <a:schemeClr val="bg1">
                <a:lumMod val="75000"/>
              </a:schemeClr>
            </a:solidFill>
            <a:latin typeface="Aptos" panose="020B0004020202020204" pitchFamily="34" charset="0"/>
            <a:ea typeface="Calibri"/>
            <a:cs typeface="Calibri"/>
          </a:endParaRPr>
        </a:p>
      </xdr:txBody>
    </xdr:sp>
    <xdr:clientData/>
  </xdr:oneCellAnchor>
  <xdr:twoCellAnchor>
    <xdr:from>
      <xdr:col>17</xdr:col>
      <xdr:colOff>335280</xdr:colOff>
      <xdr:row>9</xdr:row>
      <xdr:rowOff>15240</xdr:rowOff>
    </xdr:from>
    <xdr:to>
      <xdr:col>18</xdr:col>
      <xdr:colOff>525780</xdr:colOff>
      <xdr:row>12</xdr:row>
      <xdr:rowOff>0</xdr:rowOff>
    </xdr:to>
    <xdr:sp macro="" textlink="">
      <xdr:nvSpPr>
        <xdr:cNvPr id="23" name="TextBox 22">
          <a:extLst>
            <a:ext uri="{FF2B5EF4-FFF2-40B4-BE49-F238E27FC236}">
              <a16:creationId xmlns:a16="http://schemas.microsoft.com/office/drawing/2014/main" id="{A43AE97E-F54D-49C1-B149-878119F5255D}"/>
            </a:ext>
          </a:extLst>
        </xdr:cNvPr>
        <xdr:cNvSpPr txBox="1"/>
      </xdr:nvSpPr>
      <xdr:spPr>
        <a:xfrm>
          <a:off x="10698480" y="1661160"/>
          <a:ext cx="800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Total </a:t>
          </a:r>
        </a:p>
        <a:p>
          <a:pPr algn="ctr"/>
          <a:r>
            <a:rPr lang="en-US" sz="1400" b="1">
              <a:solidFill>
                <a:schemeClr val="bg1"/>
              </a:solidFill>
            </a:rPr>
            <a:t>Margin </a:t>
          </a:r>
        </a:p>
      </xdr:txBody>
    </xdr:sp>
    <xdr:clientData/>
  </xdr:twoCellAnchor>
  <xdr:oneCellAnchor>
    <xdr:from>
      <xdr:col>19</xdr:col>
      <xdr:colOff>121920</xdr:colOff>
      <xdr:row>9</xdr:row>
      <xdr:rowOff>91440</xdr:rowOff>
    </xdr:from>
    <xdr:ext cx="1074420" cy="289560"/>
    <xdr:sp macro="" textlink="KPIs!B14">
      <xdr:nvSpPr>
        <xdr:cNvPr id="24" name="TextBox 23">
          <a:extLst>
            <a:ext uri="{FF2B5EF4-FFF2-40B4-BE49-F238E27FC236}">
              <a16:creationId xmlns:a16="http://schemas.microsoft.com/office/drawing/2014/main" id="{2D0A5782-9F4B-4D4A-8415-577D289C5D19}"/>
            </a:ext>
          </a:extLst>
        </xdr:cNvPr>
        <xdr:cNvSpPr txBox="1"/>
      </xdr:nvSpPr>
      <xdr:spPr>
        <a:xfrm>
          <a:off x="11704320" y="1737360"/>
          <a:ext cx="1074420"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fld id="{1BF5DAF4-5144-4F7C-9153-EA9F5E3D41DF}" type="TxLink">
            <a:rPr lang="en-US" sz="2000" b="1" i="0" u="none" strike="noStrike">
              <a:solidFill>
                <a:schemeClr val="bg1">
                  <a:lumMod val="75000"/>
                </a:schemeClr>
              </a:solidFill>
              <a:latin typeface="Aptos" panose="020B0004020202020204" pitchFamily="34" charset="0"/>
              <a:ea typeface="Calibri"/>
              <a:cs typeface="Calibri"/>
            </a:rPr>
            <a:pPr marL="0" indent="0"/>
            <a:t>403.9 M</a:t>
          </a:fld>
          <a:endParaRPr lang="en-US" sz="2000" b="1" i="0" u="none" strike="noStrike">
            <a:solidFill>
              <a:schemeClr val="bg1">
                <a:lumMod val="75000"/>
              </a:schemeClr>
            </a:solidFill>
            <a:latin typeface="Aptos" panose="020B0004020202020204" pitchFamily="34" charset="0"/>
            <a:ea typeface="Calibri"/>
            <a:cs typeface="Calibri"/>
          </a:endParaRPr>
        </a:p>
      </xdr:txBody>
    </xdr:sp>
    <xdr:clientData/>
  </xdr:oneCellAnchor>
  <xdr:twoCellAnchor>
    <xdr:from>
      <xdr:col>4</xdr:col>
      <xdr:colOff>525780</xdr:colOff>
      <xdr:row>12</xdr:row>
      <xdr:rowOff>129540</xdr:rowOff>
    </xdr:from>
    <xdr:to>
      <xdr:col>10</xdr:col>
      <xdr:colOff>281940</xdr:colOff>
      <xdr:row>25</xdr:row>
      <xdr:rowOff>129540</xdr:rowOff>
    </xdr:to>
    <xdr:sp macro="" textlink="">
      <xdr:nvSpPr>
        <xdr:cNvPr id="25" name="Rectangle: Rounded Corners 24">
          <a:extLst>
            <a:ext uri="{FF2B5EF4-FFF2-40B4-BE49-F238E27FC236}">
              <a16:creationId xmlns:a16="http://schemas.microsoft.com/office/drawing/2014/main" id="{947FFBEC-E77B-4E92-9259-1EF298C7EB5A}"/>
            </a:ext>
          </a:extLst>
        </xdr:cNvPr>
        <xdr:cNvSpPr/>
      </xdr:nvSpPr>
      <xdr:spPr>
        <a:xfrm>
          <a:off x="2964180" y="232410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533400</xdr:colOff>
      <xdr:row>12</xdr:row>
      <xdr:rowOff>152400</xdr:rowOff>
    </xdr:from>
    <xdr:to>
      <xdr:col>8</xdr:col>
      <xdr:colOff>449580</xdr:colOff>
      <xdr:row>14</xdr:row>
      <xdr:rowOff>99060</xdr:rowOff>
    </xdr:to>
    <xdr:sp macro="" textlink="">
      <xdr:nvSpPr>
        <xdr:cNvPr id="28" name="TextBox 27">
          <a:extLst>
            <a:ext uri="{FF2B5EF4-FFF2-40B4-BE49-F238E27FC236}">
              <a16:creationId xmlns:a16="http://schemas.microsoft.com/office/drawing/2014/main" id="{72C0BBA3-2C05-4AF5-8F9E-040B786D5221}"/>
            </a:ext>
          </a:extLst>
        </xdr:cNvPr>
        <xdr:cNvSpPr txBox="1"/>
      </xdr:nvSpPr>
      <xdr:spPr>
        <a:xfrm>
          <a:off x="2971800" y="2346960"/>
          <a:ext cx="2354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Total</a:t>
          </a:r>
          <a:r>
            <a:rPr lang="en-US" sz="1600" b="1" baseline="0">
              <a:solidFill>
                <a:schemeClr val="bg1"/>
              </a:solidFill>
              <a:latin typeface="+mn-lt"/>
              <a:ea typeface="+mn-ea"/>
              <a:cs typeface="+mn-cs"/>
            </a:rPr>
            <a:t> Revenue By Region</a:t>
          </a:r>
          <a:endParaRPr lang="en-US" sz="1600" b="1">
            <a:solidFill>
              <a:schemeClr val="bg1"/>
            </a:solidFill>
            <a:latin typeface="+mn-lt"/>
            <a:ea typeface="+mn-ea"/>
            <a:cs typeface="+mn-cs"/>
          </a:endParaRPr>
        </a:p>
      </xdr:txBody>
    </xdr:sp>
    <xdr:clientData/>
  </xdr:twoCellAnchor>
  <xdr:twoCellAnchor>
    <xdr:from>
      <xdr:col>10</xdr:col>
      <xdr:colOff>419100</xdr:colOff>
      <xdr:row>26</xdr:row>
      <xdr:rowOff>121920</xdr:rowOff>
    </xdr:from>
    <xdr:to>
      <xdr:col>16</xdr:col>
      <xdr:colOff>175260</xdr:colOff>
      <xdr:row>39</xdr:row>
      <xdr:rowOff>121920</xdr:rowOff>
    </xdr:to>
    <xdr:sp macro="" textlink="">
      <xdr:nvSpPr>
        <xdr:cNvPr id="34" name="Rectangle: Rounded Corners 33">
          <a:extLst>
            <a:ext uri="{FF2B5EF4-FFF2-40B4-BE49-F238E27FC236}">
              <a16:creationId xmlns:a16="http://schemas.microsoft.com/office/drawing/2014/main" id="{83D19C72-C7BE-4C3B-BB81-808347378E0F}"/>
            </a:ext>
          </a:extLst>
        </xdr:cNvPr>
        <xdr:cNvSpPr/>
      </xdr:nvSpPr>
      <xdr:spPr>
        <a:xfrm>
          <a:off x="6515100" y="487680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266700</xdr:colOff>
      <xdr:row>1</xdr:row>
      <xdr:rowOff>60960</xdr:rowOff>
    </xdr:from>
    <xdr:to>
      <xdr:col>1</xdr:col>
      <xdr:colOff>358140</xdr:colOff>
      <xdr:row>5</xdr:row>
      <xdr:rowOff>30480</xdr:rowOff>
    </xdr:to>
    <xdr:pic>
      <xdr:nvPicPr>
        <xdr:cNvPr id="5" name="Picture 4">
          <a:extLst>
            <a:ext uri="{FF2B5EF4-FFF2-40B4-BE49-F238E27FC236}">
              <a16:creationId xmlns:a16="http://schemas.microsoft.com/office/drawing/2014/main" id="{D5AC91B0-BC24-2136-19CB-0F0ADBC6C535}"/>
            </a:ext>
          </a:extLst>
        </xdr:cNvPr>
        <xdr:cNvPicPr>
          <a:picLocks noChangeAspect="1"/>
        </xdr:cNvPicPr>
      </xdr:nvPicPr>
      <xdr:blipFill>
        <a:blip xmlns:r="http://schemas.openxmlformats.org/officeDocument/2006/relationships" r:embed="rId4" cstate="print">
          <a:alphaModFix amt="92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66700" y="243840"/>
          <a:ext cx="701040" cy="701040"/>
        </a:xfrm>
        <a:prstGeom prst="rect">
          <a:avLst/>
        </a:prstGeom>
      </xdr:spPr>
    </xdr:pic>
    <xdr:clientData/>
  </xdr:twoCellAnchor>
  <xdr:twoCellAnchor>
    <xdr:from>
      <xdr:col>10</xdr:col>
      <xdr:colOff>411480</xdr:colOff>
      <xdr:row>12</xdr:row>
      <xdr:rowOff>137160</xdr:rowOff>
    </xdr:from>
    <xdr:to>
      <xdr:col>16</xdr:col>
      <xdr:colOff>167640</xdr:colOff>
      <xdr:row>25</xdr:row>
      <xdr:rowOff>137160</xdr:rowOff>
    </xdr:to>
    <xdr:sp macro="" textlink="">
      <xdr:nvSpPr>
        <xdr:cNvPr id="27" name="Rectangle: Rounded Corners 26">
          <a:extLst>
            <a:ext uri="{FF2B5EF4-FFF2-40B4-BE49-F238E27FC236}">
              <a16:creationId xmlns:a16="http://schemas.microsoft.com/office/drawing/2014/main" id="{BCAE8597-4867-4F19-A976-58576C5742C7}"/>
            </a:ext>
          </a:extLst>
        </xdr:cNvPr>
        <xdr:cNvSpPr/>
      </xdr:nvSpPr>
      <xdr:spPr>
        <a:xfrm>
          <a:off x="6507480" y="2331720"/>
          <a:ext cx="341376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525780</xdr:colOff>
      <xdr:row>26</xdr:row>
      <xdr:rowOff>121920</xdr:rowOff>
    </xdr:from>
    <xdr:to>
      <xdr:col>9</xdr:col>
      <xdr:colOff>182880</xdr:colOff>
      <xdr:row>28</xdr:row>
      <xdr:rowOff>68580</xdr:rowOff>
    </xdr:to>
    <xdr:sp macro="" textlink="">
      <xdr:nvSpPr>
        <xdr:cNvPr id="31" name="TextBox 30">
          <a:extLst>
            <a:ext uri="{FF2B5EF4-FFF2-40B4-BE49-F238E27FC236}">
              <a16:creationId xmlns:a16="http://schemas.microsoft.com/office/drawing/2014/main" id="{2817963D-D7B1-4608-B7FC-539108011203}"/>
            </a:ext>
          </a:extLst>
        </xdr:cNvPr>
        <xdr:cNvSpPr txBox="1"/>
      </xdr:nvSpPr>
      <xdr:spPr>
        <a:xfrm>
          <a:off x="2964180" y="4876800"/>
          <a:ext cx="27051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Top</a:t>
          </a:r>
          <a:r>
            <a:rPr lang="en-US" sz="1600" b="1" baseline="0">
              <a:solidFill>
                <a:schemeClr val="bg1"/>
              </a:solidFill>
              <a:latin typeface="+mn-lt"/>
              <a:ea typeface="+mn-ea"/>
              <a:cs typeface="+mn-cs"/>
            </a:rPr>
            <a:t> 5 Countryies By Revenue</a:t>
          </a:r>
          <a:endParaRPr lang="en-US" sz="1600" b="1">
            <a:solidFill>
              <a:schemeClr val="bg1"/>
            </a:solidFill>
            <a:latin typeface="+mn-lt"/>
            <a:ea typeface="+mn-ea"/>
            <a:cs typeface="+mn-cs"/>
          </a:endParaRPr>
        </a:p>
      </xdr:txBody>
    </xdr:sp>
    <xdr:clientData/>
  </xdr:twoCellAnchor>
  <xdr:twoCellAnchor>
    <xdr:from>
      <xdr:col>16</xdr:col>
      <xdr:colOff>312420</xdr:colOff>
      <xdr:row>12</xdr:row>
      <xdr:rowOff>121920</xdr:rowOff>
    </xdr:from>
    <xdr:to>
      <xdr:col>21</xdr:col>
      <xdr:colOff>53340</xdr:colOff>
      <xdr:row>25</xdr:row>
      <xdr:rowOff>121920</xdr:rowOff>
    </xdr:to>
    <xdr:sp macro="" textlink="">
      <xdr:nvSpPr>
        <xdr:cNvPr id="32" name="Rectangle: Rounded Corners 31">
          <a:extLst>
            <a:ext uri="{FF2B5EF4-FFF2-40B4-BE49-F238E27FC236}">
              <a16:creationId xmlns:a16="http://schemas.microsoft.com/office/drawing/2014/main" id="{DFEE7A75-0FDF-4FAC-A3B2-32D6D811373A}"/>
            </a:ext>
          </a:extLst>
        </xdr:cNvPr>
        <xdr:cNvSpPr/>
      </xdr:nvSpPr>
      <xdr:spPr>
        <a:xfrm>
          <a:off x="10066020" y="2316480"/>
          <a:ext cx="278892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601980</xdr:colOff>
      <xdr:row>14</xdr:row>
      <xdr:rowOff>45720</xdr:rowOff>
    </xdr:from>
    <xdr:to>
      <xdr:col>10</xdr:col>
      <xdr:colOff>281940</xdr:colOff>
      <xdr:row>25</xdr:row>
      <xdr:rowOff>38100</xdr:rowOff>
    </xdr:to>
    <xdr:graphicFrame macro="">
      <xdr:nvGraphicFramePr>
        <xdr:cNvPr id="26" name="Chart 25">
          <a:extLst>
            <a:ext uri="{FF2B5EF4-FFF2-40B4-BE49-F238E27FC236}">
              <a16:creationId xmlns:a16="http://schemas.microsoft.com/office/drawing/2014/main" id="{C97F839C-70DD-4984-936F-05177752F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541020</xdr:colOff>
      <xdr:row>28</xdr:row>
      <xdr:rowOff>53340</xdr:rowOff>
    </xdr:from>
    <xdr:to>
      <xdr:col>10</xdr:col>
      <xdr:colOff>297180</xdr:colOff>
      <xdr:row>39</xdr:row>
      <xdr:rowOff>114300</xdr:rowOff>
    </xdr:to>
    <xdr:graphicFrame macro="">
      <xdr:nvGraphicFramePr>
        <xdr:cNvPr id="30" name="Chart 29">
          <a:extLst>
            <a:ext uri="{FF2B5EF4-FFF2-40B4-BE49-F238E27FC236}">
              <a16:creationId xmlns:a16="http://schemas.microsoft.com/office/drawing/2014/main" id="{C8627038-87D8-460E-8ACA-678AAD431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327660</xdr:colOff>
      <xdr:row>26</xdr:row>
      <xdr:rowOff>121920</xdr:rowOff>
    </xdr:from>
    <xdr:to>
      <xdr:col>21</xdr:col>
      <xdr:colOff>76200</xdr:colOff>
      <xdr:row>39</xdr:row>
      <xdr:rowOff>121920</xdr:rowOff>
    </xdr:to>
    <xdr:sp macro="" textlink="">
      <xdr:nvSpPr>
        <xdr:cNvPr id="41" name="Rectangle: Rounded Corners 40">
          <a:extLst>
            <a:ext uri="{FF2B5EF4-FFF2-40B4-BE49-F238E27FC236}">
              <a16:creationId xmlns:a16="http://schemas.microsoft.com/office/drawing/2014/main" id="{D0A14135-A205-4B2E-8C6A-5AD8BF961634}"/>
            </a:ext>
          </a:extLst>
        </xdr:cNvPr>
        <xdr:cNvSpPr/>
      </xdr:nvSpPr>
      <xdr:spPr>
        <a:xfrm>
          <a:off x="10081260" y="4876800"/>
          <a:ext cx="2796540" cy="23774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327660</xdr:colOff>
      <xdr:row>12</xdr:row>
      <xdr:rowOff>121920</xdr:rowOff>
    </xdr:from>
    <xdr:to>
      <xdr:col>21</xdr:col>
      <xdr:colOff>22860</xdr:colOff>
      <xdr:row>14</xdr:row>
      <xdr:rowOff>68580</xdr:rowOff>
    </xdr:to>
    <xdr:sp macro="" textlink="">
      <xdr:nvSpPr>
        <xdr:cNvPr id="36" name="TextBox 35">
          <a:extLst>
            <a:ext uri="{FF2B5EF4-FFF2-40B4-BE49-F238E27FC236}">
              <a16:creationId xmlns:a16="http://schemas.microsoft.com/office/drawing/2014/main" id="{2E022726-4BDE-418C-90BD-361900070B2A}"/>
            </a:ext>
          </a:extLst>
        </xdr:cNvPr>
        <xdr:cNvSpPr txBox="1"/>
      </xdr:nvSpPr>
      <xdr:spPr>
        <a:xfrm>
          <a:off x="10081260" y="2316480"/>
          <a:ext cx="27432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1">
              <a:solidFill>
                <a:schemeClr val="bg1"/>
              </a:solidFill>
              <a:latin typeface="+mn-lt"/>
              <a:ea typeface="+mn-ea"/>
              <a:cs typeface="+mn-cs"/>
            </a:rPr>
            <a:t>Revenue</a:t>
          </a:r>
          <a:r>
            <a:rPr lang="en-US" sz="1400" b="1" baseline="0">
              <a:solidFill>
                <a:schemeClr val="bg1"/>
              </a:solidFill>
              <a:latin typeface="+mn-lt"/>
              <a:ea typeface="+mn-ea"/>
              <a:cs typeface="+mn-cs"/>
            </a:rPr>
            <a:t> By Product Type</a:t>
          </a:r>
          <a:endParaRPr lang="en-US" sz="1400" b="1">
            <a:solidFill>
              <a:schemeClr val="bg1"/>
            </a:solidFill>
            <a:latin typeface="+mn-lt"/>
            <a:ea typeface="+mn-ea"/>
            <a:cs typeface="+mn-cs"/>
          </a:endParaRPr>
        </a:p>
      </xdr:txBody>
    </xdr:sp>
    <xdr:clientData/>
  </xdr:twoCellAnchor>
  <xdr:twoCellAnchor>
    <xdr:from>
      <xdr:col>10</xdr:col>
      <xdr:colOff>381000</xdr:colOff>
      <xdr:row>14</xdr:row>
      <xdr:rowOff>99060</xdr:rowOff>
    </xdr:from>
    <xdr:to>
      <xdr:col>16</xdr:col>
      <xdr:colOff>152400</xdr:colOff>
      <xdr:row>25</xdr:row>
      <xdr:rowOff>114300</xdr:rowOff>
    </xdr:to>
    <xdr:graphicFrame macro="">
      <xdr:nvGraphicFramePr>
        <xdr:cNvPr id="37" name="Chart 36">
          <a:extLst>
            <a:ext uri="{FF2B5EF4-FFF2-40B4-BE49-F238E27FC236}">
              <a16:creationId xmlns:a16="http://schemas.microsoft.com/office/drawing/2014/main" id="{981C93C8-6B58-418C-BFB8-EBDDE78FC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426720</xdr:colOff>
      <xdr:row>12</xdr:row>
      <xdr:rowOff>152400</xdr:rowOff>
    </xdr:from>
    <xdr:to>
      <xdr:col>15</xdr:col>
      <xdr:colOff>358140</xdr:colOff>
      <xdr:row>14</xdr:row>
      <xdr:rowOff>99060</xdr:rowOff>
    </xdr:to>
    <xdr:sp macro="" textlink="">
      <xdr:nvSpPr>
        <xdr:cNvPr id="38" name="TextBox 37">
          <a:extLst>
            <a:ext uri="{FF2B5EF4-FFF2-40B4-BE49-F238E27FC236}">
              <a16:creationId xmlns:a16="http://schemas.microsoft.com/office/drawing/2014/main" id="{1371BC81-D59E-4F05-BBC8-6907D0E1B19B}"/>
            </a:ext>
          </a:extLst>
        </xdr:cNvPr>
        <xdr:cNvSpPr txBox="1"/>
      </xdr:nvSpPr>
      <xdr:spPr>
        <a:xfrm>
          <a:off x="6522720" y="2346960"/>
          <a:ext cx="2979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Total</a:t>
          </a:r>
          <a:r>
            <a:rPr lang="en-US" sz="1600" b="1" baseline="0">
              <a:solidFill>
                <a:schemeClr val="bg1"/>
              </a:solidFill>
              <a:latin typeface="+mn-lt"/>
              <a:ea typeface="+mn-ea"/>
              <a:cs typeface="+mn-cs"/>
            </a:rPr>
            <a:t> Volume By Region</a:t>
          </a:r>
          <a:endParaRPr lang="en-US" sz="1600" b="1">
            <a:solidFill>
              <a:schemeClr val="bg1"/>
            </a:solidFill>
            <a:latin typeface="+mn-lt"/>
            <a:ea typeface="+mn-ea"/>
            <a:cs typeface="+mn-cs"/>
          </a:endParaRPr>
        </a:p>
      </xdr:txBody>
    </xdr:sp>
    <xdr:clientData/>
  </xdr:twoCellAnchor>
  <xdr:twoCellAnchor>
    <xdr:from>
      <xdr:col>10</xdr:col>
      <xdr:colOff>441960</xdr:colOff>
      <xdr:row>28</xdr:row>
      <xdr:rowOff>160020</xdr:rowOff>
    </xdr:from>
    <xdr:to>
      <xdr:col>16</xdr:col>
      <xdr:colOff>137160</xdr:colOff>
      <xdr:row>39</xdr:row>
      <xdr:rowOff>140970</xdr:rowOff>
    </xdr:to>
    <xdr:graphicFrame macro="">
      <xdr:nvGraphicFramePr>
        <xdr:cNvPr id="42" name="Chart 41">
          <a:extLst>
            <a:ext uri="{FF2B5EF4-FFF2-40B4-BE49-F238E27FC236}">
              <a16:creationId xmlns:a16="http://schemas.microsoft.com/office/drawing/2014/main" id="{D25258A2-B1F3-46E3-B2E4-435995A81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426720</xdr:colOff>
      <xdr:row>26</xdr:row>
      <xdr:rowOff>144780</xdr:rowOff>
    </xdr:from>
    <xdr:to>
      <xdr:col>14</xdr:col>
      <xdr:colOff>586740</xdr:colOff>
      <xdr:row>28</xdr:row>
      <xdr:rowOff>91440</xdr:rowOff>
    </xdr:to>
    <xdr:sp macro="" textlink="">
      <xdr:nvSpPr>
        <xdr:cNvPr id="43" name="TextBox 42">
          <a:extLst>
            <a:ext uri="{FF2B5EF4-FFF2-40B4-BE49-F238E27FC236}">
              <a16:creationId xmlns:a16="http://schemas.microsoft.com/office/drawing/2014/main" id="{D30A017B-6F67-4F14-AEAC-A3DD3328CF49}"/>
            </a:ext>
          </a:extLst>
        </xdr:cNvPr>
        <xdr:cNvSpPr txBox="1"/>
      </xdr:nvSpPr>
      <xdr:spPr>
        <a:xfrm>
          <a:off x="6522720" y="4899660"/>
          <a:ext cx="2598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Top</a:t>
          </a:r>
          <a:r>
            <a:rPr lang="en-US" sz="1600" b="1" baseline="0">
              <a:solidFill>
                <a:schemeClr val="bg1"/>
              </a:solidFill>
              <a:latin typeface="+mn-lt"/>
              <a:ea typeface="+mn-ea"/>
              <a:cs typeface="+mn-cs"/>
            </a:rPr>
            <a:t> 5 Countryies By Volume</a:t>
          </a:r>
          <a:endParaRPr lang="en-US" sz="1600" b="1">
            <a:solidFill>
              <a:schemeClr val="bg1"/>
            </a:solidFill>
            <a:latin typeface="+mn-lt"/>
            <a:ea typeface="+mn-ea"/>
            <a:cs typeface="+mn-cs"/>
          </a:endParaRPr>
        </a:p>
      </xdr:txBody>
    </xdr:sp>
    <xdr:clientData/>
  </xdr:twoCellAnchor>
  <xdr:twoCellAnchor>
    <xdr:from>
      <xdr:col>16</xdr:col>
      <xdr:colOff>320040</xdr:colOff>
      <xdr:row>26</xdr:row>
      <xdr:rowOff>160020</xdr:rowOff>
    </xdr:from>
    <xdr:to>
      <xdr:col>20</xdr:col>
      <xdr:colOff>274320</xdr:colOff>
      <xdr:row>28</xdr:row>
      <xdr:rowOff>106680</xdr:rowOff>
    </xdr:to>
    <xdr:sp macro="" textlink="">
      <xdr:nvSpPr>
        <xdr:cNvPr id="40" name="TextBox 39">
          <a:extLst>
            <a:ext uri="{FF2B5EF4-FFF2-40B4-BE49-F238E27FC236}">
              <a16:creationId xmlns:a16="http://schemas.microsoft.com/office/drawing/2014/main" id="{F01C576F-DF8A-465B-ADE7-41D6E3CFDA0F}"/>
            </a:ext>
          </a:extLst>
        </xdr:cNvPr>
        <xdr:cNvSpPr txBox="1"/>
      </xdr:nvSpPr>
      <xdr:spPr>
        <a:xfrm>
          <a:off x="10073640" y="4914900"/>
          <a:ext cx="2392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Volume</a:t>
          </a:r>
          <a:r>
            <a:rPr lang="en-US" sz="1600" b="1" baseline="0">
              <a:solidFill>
                <a:schemeClr val="bg1"/>
              </a:solidFill>
              <a:latin typeface="+mn-lt"/>
              <a:ea typeface="+mn-ea"/>
              <a:cs typeface="+mn-cs"/>
            </a:rPr>
            <a:t> By Product Type</a:t>
          </a:r>
          <a:endParaRPr lang="en-US" sz="1600" b="1">
            <a:solidFill>
              <a:schemeClr val="bg1"/>
            </a:solidFill>
            <a:latin typeface="+mn-lt"/>
            <a:ea typeface="+mn-ea"/>
            <a:cs typeface="+mn-cs"/>
          </a:endParaRPr>
        </a:p>
      </xdr:txBody>
    </xdr:sp>
    <xdr:clientData/>
  </xdr:twoCellAnchor>
  <xdr:twoCellAnchor>
    <xdr:from>
      <xdr:col>16</xdr:col>
      <xdr:colOff>304800</xdr:colOff>
      <xdr:row>14</xdr:row>
      <xdr:rowOff>76200</xdr:rowOff>
    </xdr:from>
    <xdr:to>
      <xdr:col>21</xdr:col>
      <xdr:colOff>22860</xdr:colOff>
      <xdr:row>25</xdr:row>
      <xdr:rowOff>41910</xdr:rowOff>
    </xdr:to>
    <xdr:graphicFrame macro="">
      <xdr:nvGraphicFramePr>
        <xdr:cNvPr id="44" name="Chart 43">
          <a:extLst>
            <a:ext uri="{FF2B5EF4-FFF2-40B4-BE49-F238E27FC236}">
              <a16:creationId xmlns:a16="http://schemas.microsoft.com/office/drawing/2014/main" id="{6FBC561C-E120-4C67-B8E0-12010B26C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320040</xdr:colOff>
      <xdr:row>29</xdr:row>
      <xdr:rowOff>0</xdr:rowOff>
    </xdr:from>
    <xdr:to>
      <xdr:col>21</xdr:col>
      <xdr:colOff>7620</xdr:colOff>
      <xdr:row>39</xdr:row>
      <xdr:rowOff>121920</xdr:rowOff>
    </xdr:to>
    <xdr:graphicFrame macro="">
      <xdr:nvGraphicFramePr>
        <xdr:cNvPr id="45" name="Chart 44">
          <a:extLst>
            <a:ext uri="{FF2B5EF4-FFF2-40B4-BE49-F238E27FC236}">
              <a16:creationId xmlns:a16="http://schemas.microsoft.com/office/drawing/2014/main" id="{41AF92CE-696F-4D41-B131-0C2A5287C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266700</xdr:colOff>
      <xdr:row>6</xdr:row>
      <xdr:rowOff>68580</xdr:rowOff>
    </xdr:from>
    <xdr:to>
      <xdr:col>1</xdr:col>
      <xdr:colOff>377100</xdr:colOff>
      <xdr:row>10</xdr:row>
      <xdr:rowOff>57060</xdr:rowOff>
    </xdr:to>
    <xdr:pic>
      <xdr:nvPicPr>
        <xdr:cNvPr id="49" name="Graphic 48" descr="Presentation with pie chart with solid fill">
          <a:hlinkClick xmlns:r="http://schemas.openxmlformats.org/officeDocument/2006/relationships" r:id="rId12"/>
          <a:extLst>
            <a:ext uri="{FF2B5EF4-FFF2-40B4-BE49-F238E27FC236}">
              <a16:creationId xmlns:a16="http://schemas.microsoft.com/office/drawing/2014/main" id="{B611D71D-59AD-4ABE-A54F-6DF51FA8C7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6700" y="1165860"/>
          <a:ext cx="720000" cy="720000"/>
        </a:xfrm>
        <a:prstGeom prst="rect">
          <a:avLst/>
        </a:prstGeom>
      </xdr:spPr>
    </xdr:pic>
    <xdr:clientData/>
  </xdr:twoCellAnchor>
  <xdr:twoCellAnchor editAs="oneCell">
    <xdr:from>
      <xdr:col>0</xdr:col>
      <xdr:colOff>274320</xdr:colOff>
      <xdr:row>11</xdr:row>
      <xdr:rowOff>99060</xdr:rowOff>
    </xdr:from>
    <xdr:to>
      <xdr:col>1</xdr:col>
      <xdr:colOff>384720</xdr:colOff>
      <xdr:row>15</xdr:row>
      <xdr:rowOff>87540</xdr:rowOff>
    </xdr:to>
    <xdr:pic>
      <xdr:nvPicPr>
        <xdr:cNvPr id="51" name="Graphic 50" descr="Database with solid fill">
          <a:hlinkClick xmlns:r="http://schemas.openxmlformats.org/officeDocument/2006/relationships" r:id="rId15"/>
          <a:extLst>
            <a:ext uri="{FF2B5EF4-FFF2-40B4-BE49-F238E27FC236}">
              <a16:creationId xmlns:a16="http://schemas.microsoft.com/office/drawing/2014/main" id="{1D7EE6D9-3598-46A7-82A6-FDDBA18273F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74320" y="2110740"/>
          <a:ext cx="720000" cy="720000"/>
        </a:xfrm>
        <a:prstGeom prst="rect">
          <a:avLst/>
        </a:prstGeom>
      </xdr:spPr>
    </xdr:pic>
    <xdr:clientData/>
  </xdr:twoCellAnchor>
  <xdr:twoCellAnchor editAs="oneCell">
    <xdr:from>
      <xdr:col>0</xdr:col>
      <xdr:colOff>259080</xdr:colOff>
      <xdr:row>16</xdr:row>
      <xdr:rowOff>144780</xdr:rowOff>
    </xdr:from>
    <xdr:to>
      <xdr:col>1</xdr:col>
      <xdr:colOff>371856</xdr:colOff>
      <xdr:row>20</xdr:row>
      <xdr:rowOff>135636</xdr:rowOff>
    </xdr:to>
    <xdr:pic>
      <xdr:nvPicPr>
        <xdr:cNvPr id="53" name="Graphic 52" descr="Document with solid fill">
          <a:hlinkClick xmlns:r="http://schemas.openxmlformats.org/officeDocument/2006/relationships" r:id="rId18"/>
          <a:extLst>
            <a:ext uri="{FF2B5EF4-FFF2-40B4-BE49-F238E27FC236}">
              <a16:creationId xmlns:a16="http://schemas.microsoft.com/office/drawing/2014/main" id="{16D42195-6104-89F6-E89A-CE914DCBCAD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59080" y="3070860"/>
          <a:ext cx="722376" cy="722376"/>
        </a:xfrm>
        <a:prstGeom prst="rect">
          <a:avLst/>
        </a:prstGeom>
      </xdr:spPr>
    </xdr:pic>
    <xdr:clientData/>
  </xdr:twoCellAnchor>
  <xdr:twoCellAnchor editAs="oneCell">
    <xdr:from>
      <xdr:col>0</xdr:col>
      <xdr:colOff>243840</xdr:colOff>
      <xdr:row>22</xdr:row>
      <xdr:rowOff>91440</xdr:rowOff>
    </xdr:from>
    <xdr:to>
      <xdr:col>1</xdr:col>
      <xdr:colOff>356616</xdr:colOff>
      <xdr:row>26</xdr:row>
      <xdr:rowOff>82296</xdr:rowOff>
    </xdr:to>
    <xdr:pic>
      <xdr:nvPicPr>
        <xdr:cNvPr id="55" name="Graphic 54" descr="Envelope with solid fill">
          <a:hlinkClick xmlns:r="http://schemas.openxmlformats.org/officeDocument/2006/relationships" r:id="rId21"/>
          <a:extLst>
            <a:ext uri="{FF2B5EF4-FFF2-40B4-BE49-F238E27FC236}">
              <a16:creationId xmlns:a16="http://schemas.microsoft.com/office/drawing/2014/main" id="{75038528-5D33-8E80-BC5B-E733B88B40A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43840" y="4114800"/>
          <a:ext cx="722376" cy="722376"/>
        </a:xfrm>
        <a:prstGeom prst="rect">
          <a:avLst/>
        </a:prstGeom>
      </xdr:spPr>
    </xdr:pic>
    <xdr:clientData/>
  </xdr:twoCellAnchor>
  <xdr:twoCellAnchor editAs="oneCell">
    <xdr:from>
      <xdr:col>0</xdr:col>
      <xdr:colOff>236220</xdr:colOff>
      <xdr:row>27</xdr:row>
      <xdr:rowOff>175260</xdr:rowOff>
    </xdr:from>
    <xdr:to>
      <xdr:col>1</xdr:col>
      <xdr:colOff>348996</xdr:colOff>
      <xdr:row>31</xdr:row>
      <xdr:rowOff>166116</xdr:rowOff>
    </xdr:to>
    <xdr:pic>
      <xdr:nvPicPr>
        <xdr:cNvPr id="57" name="Graphic 56" descr="Internet with solid fill">
          <a:hlinkClick xmlns:r="http://schemas.openxmlformats.org/officeDocument/2006/relationships" r:id="rId24"/>
          <a:extLst>
            <a:ext uri="{FF2B5EF4-FFF2-40B4-BE49-F238E27FC236}">
              <a16:creationId xmlns:a16="http://schemas.microsoft.com/office/drawing/2014/main" id="{91129DD2-912A-411E-777E-5C6CB6F1FE6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36220" y="5113020"/>
          <a:ext cx="722376" cy="722376"/>
        </a:xfrm>
        <a:prstGeom prst="rect">
          <a:avLst/>
        </a:prstGeom>
      </xdr:spPr>
    </xdr:pic>
    <xdr:clientData/>
  </xdr:twoCellAnchor>
  <xdr:twoCellAnchor>
    <xdr:from>
      <xdr:col>2</xdr:col>
      <xdr:colOff>53340</xdr:colOff>
      <xdr:row>12</xdr:row>
      <xdr:rowOff>129540</xdr:rowOff>
    </xdr:from>
    <xdr:to>
      <xdr:col>4</xdr:col>
      <xdr:colOff>434340</xdr:colOff>
      <xdr:row>31</xdr:row>
      <xdr:rowOff>0</xdr:rowOff>
    </xdr:to>
    <xdr:sp macro="" textlink="">
      <xdr:nvSpPr>
        <xdr:cNvPr id="58" name="Rectangle: Rounded Corners 57">
          <a:extLst>
            <a:ext uri="{FF2B5EF4-FFF2-40B4-BE49-F238E27FC236}">
              <a16:creationId xmlns:a16="http://schemas.microsoft.com/office/drawing/2014/main" id="{50297158-0AA2-4157-8FC1-389812F006BA}"/>
            </a:ext>
          </a:extLst>
        </xdr:cNvPr>
        <xdr:cNvSpPr/>
      </xdr:nvSpPr>
      <xdr:spPr>
        <a:xfrm>
          <a:off x="1272540" y="2324100"/>
          <a:ext cx="1600200" cy="3345180"/>
        </a:xfrm>
        <a:prstGeom prst="roundRect">
          <a:avLst>
            <a:gd name="adj" fmla="val 638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53340</xdr:colOff>
      <xdr:row>12</xdr:row>
      <xdr:rowOff>129540</xdr:rowOff>
    </xdr:from>
    <xdr:to>
      <xdr:col>4</xdr:col>
      <xdr:colOff>480060</xdr:colOff>
      <xdr:row>16</xdr:row>
      <xdr:rowOff>38100</xdr:rowOff>
    </xdr:to>
    <xdr:sp macro="" textlink="">
      <xdr:nvSpPr>
        <xdr:cNvPr id="59" name="TextBox 58">
          <a:extLst>
            <a:ext uri="{FF2B5EF4-FFF2-40B4-BE49-F238E27FC236}">
              <a16:creationId xmlns:a16="http://schemas.microsoft.com/office/drawing/2014/main" id="{F2B89387-ACDF-443A-A637-2CDFFB554990}"/>
            </a:ext>
          </a:extLst>
        </xdr:cNvPr>
        <xdr:cNvSpPr txBox="1"/>
      </xdr:nvSpPr>
      <xdr:spPr>
        <a:xfrm>
          <a:off x="1272540" y="2324100"/>
          <a:ext cx="164592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a:solidFill>
                <a:schemeClr val="bg1"/>
              </a:solidFill>
              <a:latin typeface="+mn-lt"/>
              <a:ea typeface="+mn-ea"/>
              <a:cs typeface="+mn-cs"/>
            </a:rPr>
            <a:t>Margin By</a:t>
          </a:r>
          <a:r>
            <a:rPr lang="en-US" sz="1600" b="1" baseline="0">
              <a:solidFill>
                <a:schemeClr val="bg1"/>
              </a:solidFill>
              <a:latin typeface="+mn-lt"/>
              <a:ea typeface="+mn-ea"/>
              <a:cs typeface="+mn-cs"/>
            </a:rPr>
            <a:t> Product Group</a:t>
          </a:r>
          <a:endParaRPr lang="en-US" sz="1600" b="1">
            <a:solidFill>
              <a:schemeClr val="bg1"/>
            </a:solidFill>
            <a:latin typeface="+mn-lt"/>
            <a:ea typeface="+mn-ea"/>
            <a:cs typeface="+mn-cs"/>
          </a:endParaRPr>
        </a:p>
      </xdr:txBody>
    </xdr:sp>
    <xdr:clientData/>
  </xdr:twoCellAnchor>
  <xdr:twoCellAnchor>
    <xdr:from>
      <xdr:col>2</xdr:col>
      <xdr:colOff>129540</xdr:colOff>
      <xdr:row>17</xdr:row>
      <xdr:rowOff>60960</xdr:rowOff>
    </xdr:from>
    <xdr:to>
      <xdr:col>3</xdr:col>
      <xdr:colOff>266700</xdr:colOff>
      <xdr:row>19</xdr:row>
      <xdr:rowOff>7620</xdr:rowOff>
    </xdr:to>
    <xdr:sp macro="" textlink="">
      <xdr:nvSpPr>
        <xdr:cNvPr id="60" name="TextBox 59">
          <a:extLst>
            <a:ext uri="{FF2B5EF4-FFF2-40B4-BE49-F238E27FC236}">
              <a16:creationId xmlns:a16="http://schemas.microsoft.com/office/drawing/2014/main" id="{C90750F6-06C0-4668-A8F6-C4BBCBDB3615}"/>
            </a:ext>
          </a:extLst>
        </xdr:cNvPr>
        <xdr:cNvSpPr txBox="1"/>
      </xdr:nvSpPr>
      <xdr:spPr>
        <a:xfrm>
          <a:off x="1348740" y="316992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CORE</a:t>
          </a:r>
        </a:p>
      </xdr:txBody>
    </xdr:sp>
    <xdr:clientData/>
  </xdr:twoCellAnchor>
  <xdr:twoCellAnchor>
    <xdr:from>
      <xdr:col>2</xdr:col>
      <xdr:colOff>129540</xdr:colOff>
      <xdr:row>20</xdr:row>
      <xdr:rowOff>0</xdr:rowOff>
    </xdr:from>
    <xdr:to>
      <xdr:col>3</xdr:col>
      <xdr:colOff>464820</xdr:colOff>
      <xdr:row>21</xdr:row>
      <xdr:rowOff>129540</xdr:rowOff>
    </xdr:to>
    <xdr:sp macro="" textlink="">
      <xdr:nvSpPr>
        <xdr:cNvPr id="61" name="TextBox 60">
          <a:extLst>
            <a:ext uri="{FF2B5EF4-FFF2-40B4-BE49-F238E27FC236}">
              <a16:creationId xmlns:a16="http://schemas.microsoft.com/office/drawing/2014/main" id="{F9989746-BBD8-4653-878D-D57D09E5ADF4}"/>
            </a:ext>
          </a:extLst>
        </xdr:cNvPr>
        <xdr:cNvSpPr txBox="1"/>
      </xdr:nvSpPr>
      <xdr:spPr>
        <a:xfrm>
          <a:off x="1348740" y="3657600"/>
          <a:ext cx="944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THERMA</a:t>
          </a:r>
        </a:p>
      </xdr:txBody>
    </xdr:sp>
    <xdr:clientData/>
  </xdr:twoCellAnchor>
  <xdr:twoCellAnchor>
    <xdr:from>
      <xdr:col>2</xdr:col>
      <xdr:colOff>137160</xdr:colOff>
      <xdr:row>22</xdr:row>
      <xdr:rowOff>144780</xdr:rowOff>
    </xdr:from>
    <xdr:to>
      <xdr:col>3</xdr:col>
      <xdr:colOff>358140</xdr:colOff>
      <xdr:row>24</xdr:row>
      <xdr:rowOff>91440</xdr:rowOff>
    </xdr:to>
    <xdr:sp macro="" textlink="">
      <xdr:nvSpPr>
        <xdr:cNvPr id="62" name="TextBox 61">
          <a:extLst>
            <a:ext uri="{FF2B5EF4-FFF2-40B4-BE49-F238E27FC236}">
              <a16:creationId xmlns:a16="http://schemas.microsoft.com/office/drawing/2014/main" id="{E0025476-2612-4A0A-9BA0-4E0A76A359AD}"/>
            </a:ext>
          </a:extLst>
        </xdr:cNvPr>
        <xdr:cNvSpPr txBox="1"/>
      </xdr:nvSpPr>
      <xdr:spPr>
        <a:xfrm>
          <a:off x="1356360" y="4168140"/>
          <a:ext cx="830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MODA</a:t>
          </a:r>
        </a:p>
      </xdr:txBody>
    </xdr:sp>
    <xdr:clientData/>
  </xdr:twoCellAnchor>
  <xdr:twoCellAnchor>
    <xdr:from>
      <xdr:col>2</xdr:col>
      <xdr:colOff>137160</xdr:colOff>
      <xdr:row>28</xdr:row>
      <xdr:rowOff>99060</xdr:rowOff>
    </xdr:from>
    <xdr:to>
      <xdr:col>3</xdr:col>
      <xdr:colOff>533400</xdr:colOff>
      <xdr:row>30</xdr:row>
      <xdr:rowOff>45720</xdr:rowOff>
    </xdr:to>
    <xdr:sp macro="" textlink="">
      <xdr:nvSpPr>
        <xdr:cNvPr id="63" name="TextBox 62">
          <a:extLst>
            <a:ext uri="{FF2B5EF4-FFF2-40B4-BE49-F238E27FC236}">
              <a16:creationId xmlns:a16="http://schemas.microsoft.com/office/drawing/2014/main" id="{890164AB-6EB6-420F-BDFB-C3306EF52AA3}"/>
            </a:ext>
          </a:extLst>
        </xdr:cNvPr>
        <xdr:cNvSpPr txBox="1"/>
      </xdr:nvSpPr>
      <xdr:spPr>
        <a:xfrm>
          <a:off x="1356360" y="5219700"/>
          <a:ext cx="1005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SUPRA</a:t>
          </a:r>
        </a:p>
      </xdr:txBody>
    </xdr:sp>
    <xdr:clientData/>
  </xdr:twoCellAnchor>
  <xdr:twoCellAnchor>
    <xdr:from>
      <xdr:col>2</xdr:col>
      <xdr:colOff>137160</xdr:colOff>
      <xdr:row>25</xdr:row>
      <xdr:rowOff>123825</xdr:rowOff>
    </xdr:from>
    <xdr:to>
      <xdr:col>3</xdr:col>
      <xdr:colOff>274320</xdr:colOff>
      <xdr:row>27</xdr:row>
      <xdr:rowOff>70485</xdr:rowOff>
    </xdr:to>
    <xdr:sp macro="" textlink="">
      <xdr:nvSpPr>
        <xdr:cNvPr id="64" name="TextBox 63">
          <a:extLst>
            <a:ext uri="{FF2B5EF4-FFF2-40B4-BE49-F238E27FC236}">
              <a16:creationId xmlns:a16="http://schemas.microsoft.com/office/drawing/2014/main" id="{126C3F38-CE45-4888-AA14-9D423F64A171}"/>
            </a:ext>
          </a:extLst>
        </xdr:cNvPr>
        <xdr:cNvSpPr txBox="1"/>
      </xdr:nvSpPr>
      <xdr:spPr>
        <a:xfrm>
          <a:off x="1356360" y="4695825"/>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DURA</a:t>
          </a:r>
        </a:p>
      </xdr:txBody>
    </xdr:sp>
    <xdr:clientData/>
  </xdr:twoCellAnchor>
  <xdr:twoCellAnchor>
    <xdr:from>
      <xdr:col>3</xdr:col>
      <xdr:colOff>342900</xdr:colOff>
      <xdr:row>17</xdr:row>
      <xdr:rowOff>68580</xdr:rowOff>
    </xdr:from>
    <xdr:to>
      <xdr:col>4</xdr:col>
      <xdr:colOff>480060</xdr:colOff>
      <xdr:row>19</xdr:row>
      <xdr:rowOff>15240</xdr:rowOff>
    </xdr:to>
    <xdr:sp macro="" textlink="Tables!M28">
      <xdr:nvSpPr>
        <xdr:cNvPr id="79" name="TextBox 78">
          <a:extLst>
            <a:ext uri="{FF2B5EF4-FFF2-40B4-BE49-F238E27FC236}">
              <a16:creationId xmlns:a16="http://schemas.microsoft.com/office/drawing/2014/main" id="{2CB140F8-6C7A-43A5-96F1-1D91791C9349}"/>
            </a:ext>
          </a:extLst>
        </xdr:cNvPr>
        <xdr:cNvSpPr txBox="1"/>
      </xdr:nvSpPr>
      <xdr:spPr>
        <a:xfrm>
          <a:off x="2171700" y="317754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343AA6-D0A7-43F0-94CD-1D95201439A3}" type="TxLink">
            <a:rPr lang="en-US" sz="1500" b="0" i="0" u="none" strike="noStrike">
              <a:solidFill>
                <a:srgbClr val="002060"/>
              </a:solidFill>
              <a:latin typeface="Arial Rounded MT Bold" panose="020F0704030504030204" pitchFamily="34" charset="0"/>
              <a:ea typeface="Calibri"/>
              <a:cs typeface="Calibri"/>
            </a:rPr>
            <a:pPr marL="0" indent="0" algn="l"/>
            <a:t>31.2%</a:t>
          </a:fld>
          <a:endParaRPr lang="en-US" sz="1500" b="1">
            <a:solidFill>
              <a:srgbClr val="002060"/>
            </a:solidFill>
            <a:latin typeface="Arial Rounded MT Bold" panose="020F0704030504030204" pitchFamily="34" charset="0"/>
            <a:ea typeface="+mn-ea"/>
            <a:cs typeface="+mn-cs"/>
          </a:endParaRPr>
        </a:p>
      </xdr:txBody>
    </xdr:sp>
    <xdr:clientData/>
  </xdr:twoCellAnchor>
  <xdr:twoCellAnchor>
    <xdr:from>
      <xdr:col>3</xdr:col>
      <xdr:colOff>342900</xdr:colOff>
      <xdr:row>28</xdr:row>
      <xdr:rowOff>137160</xdr:rowOff>
    </xdr:from>
    <xdr:to>
      <xdr:col>4</xdr:col>
      <xdr:colOff>480060</xdr:colOff>
      <xdr:row>30</xdr:row>
      <xdr:rowOff>83820</xdr:rowOff>
    </xdr:to>
    <xdr:sp macro="" textlink="Tables!M31">
      <xdr:nvSpPr>
        <xdr:cNvPr id="80" name="TextBox 79">
          <a:extLst>
            <a:ext uri="{FF2B5EF4-FFF2-40B4-BE49-F238E27FC236}">
              <a16:creationId xmlns:a16="http://schemas.microsoft.com/office/drawing/2014/main" id="{4DE06848-5C58-4A37-A47B-861DB98614E8}"/>
            </a:ext>
          </a:extLst>
        </xdr:cNvPr>
        <xdr:cNvSpPr txBox="1"/>
      </xdr:nvSpPr>
      <xdr:spPr>
        <a:xfrm>
          <a:off x="2171700" y="525780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7A9E015-E765-4086-A965-A7BFBD087A39}" type="TxLink">
            <a:rPr lang="en-US" sz="1500" b="0" i="0" u="none" strike="noStrike">
              <a:solidFill>
                <a:schemeClr val="tx2"/>
              </a:solidFill>
              <a:latin typeface="Arial Rounded MT Bold" panose="020F0704030504030204" pitchFamily="34" charset="0"/>
              <a:ea typeface="Calibri"/>
              <a:cs typeface="Calibri"/>
            </a:rPr>
            <a:pPr marL="0" indent="0" algn="l"/>
            <a:t>2.8%</a:t>
          </a:fld>
          <a:endParaRPr lang="en-US" sz="1500" b="0" i="0" u="none" strike="noStrike">
            <a:solidFill>
              <a:schemeClr val="tx2"/>
            </a:solidFill>
            <a:latin typeface="Arial Rounded MT Bold" panose="020F0704030504030204" pitchFamily="34" charset="0"/>
            <a:ea typeface="Calibri"/>
            <a:cs typeface="Calibri"/>
          </a:endParaRPr>
        </a:p>
      </xdr:txBody>
    </xdr:sp>
    <xdr:clientData/>
  </xdr:twoCellAnchor>
  <xdr:twoCellAnchor>
    <xdr:from>
      <xdr:col>3</xdr:col>
      <xdr:colOff>342900</xdr:colOff>
      <xdr:row>25</xdr:row>
      <xdr:rowOff>121920</xdr:rowOff>
    </xdr:from>
    <xdr:to>
      <xdr:col>4</xdr:col>
      <xdr:colOff>480060</xdr:colOff>
      <xdr:row>27</xdr:row>
      <xdr:rowOff>68580</xdr:rowOff>
    </xdr:to>
    <xdr:sp macro="" textlink="Tables!M29">
      <xdr:nvSpPr>
        <xdr:cNvPr id="81" name="TextBox 80">
          <a:extLst>
            <a:ext uri="{FF2B5EF4-FFF2-40B4-BE49-F238E27FC236}">
              <a16:creationId xmlns:a16="http://schemas.microsoft.com/office/drawing/2014/main" id="{6A1CE8FA-0D60-4C44-9382-E00AE75DD740}"/>
            </a:ext>
          </a:extLst>
        </xdr:cNvPr>
        <xdr:cNvSpPr txBox="1"/>
      </xdr:nvSpPr>
      <xdr:spPr>
        <a:xfrm>
          <a:off x="2171700" y="469392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01CC7FF-441D-4BF9-B23C-1A48BDB01E5D}" type="TxLink">
            <a:rPr lang="en-US" sz="1500" b="0" i="0" u="none" strike="noStrike">
              <a:solidFill>
                <a:srgbClr val="FF0000"/>
              </a:solidFill>
              <a:latin typeface="Arial Rounded MT Bold" panose="020F0704030504030204" pitchFamily="34" charset="0"/>
              <a:ea typeface="Calibri"/>
              <a:cs typeface="Calibri"/>
            </a:rPr>
            <a:pPr marL="0" indent="0" algn="l"/>
            <a:t>17.1%</a:t>
          </a:fld>
          <a:endParaRPr lang="en-US" sz="1500" b="0" i="0" u="none" strike="noStrike">
            <a:solidFill>
              <a:srgbClr val="FF0000"/>
            </a:solidFill>
            <a:latin typeface="Arial Rounded MT Bold" panose="020F0704030504030204" pitchFamily="34" charset="0"/>
            <a:ea typeface="Calibri"/>
            <a:cs typeface="Calibri"/>
          </a:endParaRPr>
        </a:p>
      </xdr:txBody>
    </xdr:sp>
    <xdr:clientData/>
  </xdr:twoCellAnchor>
  <xdr:twoCellAnchor>
    <xdr:from>
      <xdr:col>3</xdr:col>
      <xdr:colOff>342900</xdr:colOff>
      <xdr:row>22</xdr:row>
      <xdr:rowOff>99060</xdr:rowOff>
    </xdr:from>
    <xdr:to>
      <xdr:col>4</xdr:col>
      <xdr:colOff>480060</xdr:colOff>
      <xdr:row>24</xdr:row>
      <xdr:rowOff>45720</xdr:rowOff>
    </xdr:to>
    <xdr:sp macro="" textlink="Tables!M30">
      <xdr:nvSpPr>
        <xdr:cNvPr id="82" name="TextBox 81">
          <a:extLst>
            <a:ext uri="{FF2B5EF4-FFF2-40B4-BE49-F238E27FC236}">
              <a16:creationId xmlns:a16="http://schemas.microsoft.com/office/drawing/2014/main" id="{80C855F4-EE90-4C4D-A223-106DE3C2B2CA}"/>
            </a:ext>
          </a:extLst>
        </xdr:cNvPr>
        <xdr:cNvSpPr txBox="1"/>
      </xdr:nvSpPr>
      <xdr:spPr>
        <a:xfrm>
          <a:off x="2171700" y="412242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F0FB1BF-2E63-44F9-9CA1-2ADB8825042A}" type="TxLink">
            <a:rPr lang="en-US" sz="1500" b="0" i="0" u="none" strike="noStrike">
              <a:solidFill>
                <a:srgbClr val="FFCC99"/>
              </a:solidFill>
              <a:latin typeface="Arial Rounded MT Bold" panose="020F0704030504030204" pitchFamily="34" charset="0"/>
              <a:ea typeface="Calibri"/>
              <a:cs typeface="Calibri"/>
            </a:rPr>
            <a:pPr marL="0" indent="0" algn="l"/>
            <a:t>22.8%</a:t>
          </a:fld>
          <a:endParaRPr lang="en-US" sz="1500" b="0" i="0" u="none" strike="noStrike">
            <a:solidFill>
              <a:srgbClr val="FFCC99"/>
            </a:solidFill>
            <a:latin typeface="Arial Rounded MT Bold" panose="020F0704030504030204" pitchFamily="34" charset="0"/>
            <a:ea typeface="Calibri"/>
            <a:cs typeface="Calibri"/>
          </a:endParaRPr>
        </a:p>
      </xdr:txBody>
    </xdr:sp>
    <xdr:clientData/>
  </xdr:twoCellAnchor>
  <xdr:twoCellAnchor>
    <xdr:from>
      <xdr:col>3</xdr:col>
      <xdr:colOff>342900</xdr:colOff>
      <xdr:row>20</xdr:row>
      <xdr:rowOff>0</xdr:rowOff>
    </xdr:from>
    <xdr:to>
      <xdr:col>4</xdr:col>
      <xdr:colOff>480060</xdr:colOff>
      <xdr:row>21</xdr:row>
      <xdr:rowOff>129540</xdr:rowOff>
    </xdr:to>
    <xdr:sp macro="" textlink="Tables!M32">
      <xdr:nvSpPr>
        <xdr:cNvPr id="83" name="TextBox 82">
          <a:extLst>
            <a:ext uri="{FF2B5EF4-FFF2-40B4-BE49-F238E27FC236}">
              <a16:creationId xmlns:a16="http://schemas.microsoft.com/office/drawing/2014/main" id="{32A1BC33-9CA1-48EB-A386-37C1509F664F}"/>
            </a:ext>
          </a:extLst>
        </xdr:cNvPr>
        <xdr:cNvSpPr txBox="1"/>
      </xdr:nvSpPr>
      <xdr:spPr>
        <a:xfrm>
          <a:off x="2171700" y="365760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F5A261B-7F3A-476F-BC6A-EA784FC90B7D}" type="TxLink">
            <a:rPr lang="en-US" sz="1500" b="0" i="0" u="none" strike="noStrike">
              <a:solidFill>
                <a:srgbClr val="660066"/>
              </a:solidFill>
              <a:latin typeface="Arial Rounded MT Bold" panose="020F0704030504030204" pitchFamily="34" charset="0"/>
              <a:ea typeface="Calibri"/>
              <a:cs typeface="Calibri"/>
            </a:rPr>
            <a:pPr marL="0" indent="0" algn="l"/>
            <a:t>26.2%</a:t>
          </a:fld>
          <a:endParaRPr lang="en-US" sz="1500" b="0" i="0" u="none" strike="noStrike">
            <a:solidFill>
              <a:srgbClr val="660066"/>
            </a:solidFill>
            <a:latin typeface="Arial Rounded MT Bold" panose="020F0704030504030204" pitchFamily="34" charset="0"/>
            <a:ea typeface="Calibri"/>
            <a:cs typeface="Calibri"/>
          </a:endParaRPr>
        </a:p>
      </xdr:txBody>
    </xdr:sp>
    <xdr:clientData/>
  </xdr:twoCellAnchor>
  <xdr:twoCellAnchor>
    <xdr:from>
      <xdr:col>2</xdr:col>
      <xdr:colOff>91440</xdr:colOff>
      <xdr:row>31</xdr:row>
      <xdr:rowOff>76200</xdr:rowOff>
    </xdr:from>
    <xdr:to>
      <xdr:col>4</xdr:col>
      <xdr:colOff>457200</xdr:colOff>
      <xdr:row>39</xdr:row>
      <xdr:rowOff>76200</xdr:rowOff>
    </xdr:to>
    <xdr:sp macro="" textlink="">
      <xdr:nvSpPr>
        <xdr:cNvPr id="84" name="Rectangle: Rounded Corners 83">
          <a:extLst>
            <a:ext uri="{FF2B5EF4-FFF2-40B4-BE49-F238E27FC236}">
              <a16:creationId xmlns:a16="http://schemas.microsoft.com/office/drawing/2014/main" id="{C598DBC8-A18E-4F62-96A4-6EE2D70381EB}"/>
            </a:ext>
          </a:extLst>
        </xdr:cNvPr>
        <xdr:cNvSpPr/>
      </xdr:nvSpPr>
      <xdr:spPr>
        <a:xfrm>
          <a:off x="1310640" y="5745480"/>
          <a:ext cx="1584960" cy="1463040"/>
        </a:xfrm>
        <a:prstGeom prst="roundRect">
          <a:avLst>
            <a:gd name="adj" fmla="val 4627"/>
          </a:avLst>
        </a:prstGeom>
        <a:solidFill>
          <a:srgbClr val="008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2</xdr:col>
      <xdr:colOff>121920</xdr:colOff>
      <xdr:row>34</xdr:row>
      <xdr:rowOff>6096</xdr:rowOff>
    </xdr:from>
    <xdr:to>
      <xdr:col>4</xdr:col>
      <xdr:colOff>403860</xdr:colOff>
      <xdr:row>38</xdr:row>
      <xdr:rowOff>181356</xdr:rowOff>
    </xdr:to>
    <mc:AlternateContent xmlns:mc="http://schemas.openxmlformats.org/markup-compatibility/2006" xmlns:a14="http://schemas.microsoft.com/office/drawing/2010/main">
      <mc:Choice Requires="a14">
        <xdr:graphicFrame macro="">
          <xdr:nvGraphicFramePr>
            <xdr:cNvPr id="88" name="Quater and year 1">
              <a:extLst>
                <a:ext uri="{FF2B5EF4-FFF2-40B4-BE49-F238E27FC236}">
                  <a16:creationId xmlns:a16="http://schemas.microsoft.com/office/drawing/2014/main" id="{EE286E9A-7326-4C8F-983C-A296DF15C0F5}"/>
                </a:ext>
              </a:extLst>
            </xdr:cNvPr>
            <xdr:cNvGraphicFramePr/>
          </xdr:nvGraphicFramePr>
          <xdr:xfrm>
            <a:off x="0" y="0"/>
            <a:ext cx="0" cy="0"/>
          </xdr:xfrm>
          <a:graphic>
            <a:graphicData uri="http://schemas.microsoft.com/office/drawing/2010/slicer">
              <sle:slicer xmlns:sle="http://schemas.microsoft.com/office/drawing/2010/slicer" name="Quater and year 1"/>
            </a:graphicData>
          </a:graphic>
        </xdr:graphicFrame>
      </mc:Choice>
      <mc:Fallback xmlns="">
        <xdr:sp macro="" textlink="">
          <xdr:nvSpPr>
            <xdr:cNvPr id="0" name=""/>
            <xdr:cNvSpPr>
              <a:spLocks noTextEdit="1"/>
            </xdr:cNvSpPr>
          </xdr:nvSpPr>
          <xdr:spPr>
            <a:xfrm>
              <a:off x="1341120" y="6224016"/>
              <a:ext cx="15011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106680</xdr:colOff>
      <xdr:row>31</xdr:row>
      <xdr:rowOff>120396</xdr:rowOff>
    </xdr:from>
    <xdr:to>
      <xdr:col>4</xdr:col>
      <xdr:colOff>53340</xdr:colOff>
      <xdr:row>33</xdr:row>
      <xdr:rowOff>67056</xdr:rowOff>
    </xdr:to>
    <xdr:sp macro="" textlink="">
      <xdr:nvSpPr>
        <xdr:cNvPr id="89" name="TextBox 88">
          <a:extLst>
            <a:ext uri="{FF2B5EF4-FFF2-40B4-BE49-F238E27FC236}">
              <a16:creationId xmlns:a16="http://schemas.microsoft.com/office/drawing/2014/main" id="{70FF8581-D69B-4535-93A8-91C9029D4E66}"/>
            </a:ext>
          </a:extLst>
        </xdr:cNvPr>
        <xdr:cNvSpPr txBox="1"/>
      </xdr:nvSpPr>
      <xdr:spPr>
        <a:xfrm>
          <a:off x="1325880" y="5789676"/>
          <a:ext cx="11658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a:solidFill>
                <a:schemeClr val="bg1"/>
              </a:solidFill>
              <a:latin typeface="+mn-lt"/>
              <a:ea typeface="+mn-ea"/>
              <a:cs typeface="+mn-cs"/>
            </a:rPr>
            <a:t>Filter</a:t>
          </a:r>
          <a:r>
            <a:rPr lang="en-US" sz="1600" b="1" baseline="0">
              <a:solidFill>
                <a:schemeClr val="bg1"/>
              </a:solidFill>
              <a:latin typeface="+mn-lt"/>
              <a:ea typeface="+mn-ea"/>
              <a:cs typeface="+mn-cs"/>
            </a:rPr>
            <a:t> Panel</a:t>
          </a:r>
          <a:endParaRPr lang="en-US" sz="1600" b="1">
            <a:solidFill>
              <a:schemeClr val="bg1"/>
            </a:solidFill>
            <a:latin typeface="+mn-lt"/>
            <a:ea typeface="+mn-ea"/>
            <a:cs typeface="+mn-cs"/>
          </a:endParaRPr>
        </a:p>
      </xdr:txBody>
    </xdr:sp>
    <xdr:clientData/>
  </xdr:twoCellAnchor>
  <xdr:twoCellAnchor>
    <xdr:from>
      <xdr:col>18</xdr:col>
      <xdr:colOff>91440</xdr:colOff>
      <xdr:row>2</xdr:row>
      <xdr:rowOff>106680</xdr:rowOff>
    </xdr:from>
    <xdr:to>
      <xdr:col>20</xdr:col>
      <xdr:colOff>556260</xdr:colOff>
      <xdr:row>5</xdr:row>
      <xdr:rowOff>45720</xdr:rowOff>
    </xdr:to>
    <xdr:sp macro="" textlink="">
      <xdr:nvSpPr>
        <xdr:cNvPr id="90" name="TextBox 89">
          <a:extLst>
            <a:ext uri="{FF2B5EF4-FFF2-40B4-BE49-F238E27FC236}">
              <a16:creationId xmlns:a16="http://schemas.microsoft.com/office/drawing/2014/main" id="{83115FD5-3D00-4579-8BC9-A77FE34190A5}"/>
            </a:ext>
          </a:extLst>
        </xdr:cNvPr>
        <xdr:cNvSpPr txBox="1"/>
      </xdr:nvSpPr>
      <xdr:spPr>
        <a:xfrm>
          <a:off x="11064240" y="472440"/>
          <a:ext cx="168402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solidFill>
                <a:schemeClr val="bg1"/>
              </a:solidFill>
            </a:rPr>
            <a:t>Revenue/Margin</a:t>
          </a:r>
          <a:r>
            <a:rPr lang="en-US" sz="1200" b="1" baseline="0">
              <a:solidFill>
                <a:schemeClr val="bg1"/>
              </a:solidFill>
            </a:rPr>
            <a:t>(Euro)</a:t>
          </a:r>
        </a:p>
        <a:p>
          <a:r>
            <a:rPr lang="en-US" sz="1200" b="1" baseline="0">
              <a:solidFill>
                <a:schemeClr val="bg1"/>
              </a:solidFill>
            </a:rPr>
            <a:t>Volume(Kg)</a:t>
          </a:r>
          <a:endParaRPr lang="en-US" sz="1200" b="1">
            <a:solidFill>
              <a:schemeClr val="bg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0.24954</cdr:x>
      <cdr:y>0.3573</cdr:y>
    </cdr:from>
    <cdr:to>
      <cdr:x>0.75774</cdr:x>
      <cdr:y>0.58606</cdr:y>
    </cdr:to>
    <cdr:sp macro="" textlink="">
      <cdr:nvSpPr>
        <cdr:cNvPr id="3" name="TextBox 19">
          <a:extLst xmlns:a="http://schemas.openxmlformats.org/drawingml/2006/main">
            <a:ext uri="{FF2B5EF4-FFF2-40B4-BE49-F238E27FC236}">
              <a16:creationId xmlns:a16="http://schemas.microsoft.com/office/drawing/2014/main" id="{12DB917B-0B6B-4F26-9E15-EC74BEE5BEF8}"/>
            </a:ext>
          </a:extLst>
        </cdr:cNvPr>
        <cdr:cNvSpPr txBox="1"/>
      </cdr:nvSpPr>
      <cdr:spPr>
        <a:xfrm xmlns:a="http://schemas.openxmlformats.org/drawingml/2006/main">
          <a:off x="347980" y="416560"/>
          <a:ext cx="7086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429D1AA5-A1D9-4566-8FFD-075B4F53305E}" type="TxLink">
            <a:rPr lang="en-US" sz="1400" b="0" i="0" u="none" strike="noStrike">
              <a:solidFill>
                <a:schemeClr val="bg1"/>
              </a:solidFill>
              <a:latin typeface="Arial Rounded MT Bold" panose="020F0704030504030204" pitchFamily="34" charset="0"/>
              <a:ea typeface="Calibri"/>
              <a:cs typeface="Calibri"/>
            </a:rPr>
            <a:pPr marL="0" indent="0" algn="ctr"/>
            <a:t>49.7%</a:t>
          </a:fld>
          <a:endParaRPr lang="en-US" sz="2000" b="1">
            <a:solidFill>
              <a:schemeClr val="bg1"/>
            </a:solidFill>
            <a:latin typeface="Arial Rounded MT Bold" panose="020F0704030504030204" pitchFamily="34" charset="0"/>
            <a:ea typeface="+mn-ea"/>
            <a:cs typeface="+mn-cs"/>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0.23674</cdr:x>
      <cdr:y>0.36677</cdr:y>
    </cdr:from>
    <cdr:to>
      <cdr:x>0.76515</cdr:x>
      <cdr:y>0.59331</cdr:y>
    </cdr:to>
    <cdr:sp macro="" textlink="KPIs!$F$25">
      <cdr:nvSpPr>
        <cdr:cNvPr id="3" name="TextBox 19">
          <a:extLst xmlns:a="http://schemas.openxmlformats.org/drawingml/2006/main">
            <a:ext uri="{FF2B5EF4-FFF2-40B4-BE49-F238E27FC236}">
              <a16:creationId xmlns:a16="http://schemas.microsoft.com/office/drawing/2014/main" id="{12DB917B-0B6B-4F26-9E15-EC74BEE5BEF8}"/>
            </a:ext>
          </a:extLst>
        </cdr:cNvPr>
        <cdr:cNvSpPr txBox="1"/>
      </cdr:nvSpPr>
      <cdr:spPr>
        <a:xfrm xmlns:a="http://schemas.openxmlformats.org/drawingml/2006/main">
          <a:off x="317500" y="431800"/>
          <a:ext cx="7086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10D89A84-08B9-45B2-9272-F7754C920670}" type="TxLink">
            <a:rPr lang="en-US" sz="1400" b="0" i="0" u="none" strike="noStrike">
              <a:solidFill>
                <a:schemeClr val="bg1"/>
              </a:solidFill>
              <a:latin typeface="Arial Rounded MT Bold" panose="020F0704030504030204" pitchFamily="34" charset="0"/>
              <a:ea typeface="Calibri"/>
              <a:cs typeface="Calibri"/>
            </a:rPr>
            <a:pPr marL="0" indent="0" algn="ctr"/>
            <a:t>50.3%</a:t>
          </a:fld>
          <a:endParaRPr lang="en-US" sz="2800" b="1">
            <a:solidFill>
              <a:schemeClr val="bg1"/>
            </a:solidFill>
            <a:latin typeface="Arial Rounded MT Bold" panose="020F0704030504030204" pitchFamily="34" charset="0"/>
            <a:ea typeface="+mn-ea"/>
            <a:cs typeface="+mn-cs"/>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0.21268</cdr:x>
      <cdr:y>0.35121</cdr:y>
    </cdr:from>
    <cdr:to>
      <cdr:x>0.78323</cdr:x>
      <cdr:y>0.57203</cdr:y>
    </cdr:to>
    <cdr:sp macro="" textlink="KPIs!$F$33">
      <cdr:nvSpPr>
        <cdr:cNvPr id="3" name="TextBox 19">
          <a:extLst xmlns:a="http://schemas.openxmlformats.org/drawingml/2006/main">
            <a:ext uri="{FF2B5EF4-FFF2-40B4-BE49-F238E27FC236}">
              <a16:creationId xmlns:a16="http://schemas.microsoft.com/office/drawing/2014/main" id="{12DB917B-0B6B-4F26-9E15-EC74BEE5BEF8}"/>
            </a:ext>
          </a:extLst>
        </cdr:cNvPr>
        <cdr:cNvSpPr txBox="1"/>
      </cdr:nvSpPr>
      <cdr:spPr>
        <a:xfrm xmlns:a="http://schemas.openxmlformats.org/drawingml/2006/main">
          <a:off x="264160" y="424180"/>
          <a:ext cx="708660" cy="2667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0804180C-6C12-440D-8CFA-0C3825F47B5D}" type="TxLink">
            <a:rPr lang="en-US" sz="1400" b="0" i="0" u="none" strike="noStrike">
              <a:solidFill>
                <a:schemeClr val="bg1"/>
              </a:solidFill>
              <a:latin typeface="Arial Rounded MT Bold" panose="020F0704030504030204" pitchFamily="34" charset="0"/>
              <a:ea typeface="Calibri"/>
              <a:cs typeface="Calibri"/>
            </a:rPr>
            <a:pPr marL="0" indent="0" algn="ctr"/>
            <a:t>59.3%</a:t>
          </a:fld>
          <a:endParaRPr lang="en-US" sz="2800" b="1">
            <a:solidFill>
              <a:schemeClr val="bg1"/>
            </a:solidFill>
            <a:latin typeface="Arial Rounded MT Bold" panose="020F0704030504030204" pitchFamily="34" charset="0"/>
            <a:ea typeface="+mn-ea"/>
            <a:cs typeface="+mn-cs"/>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JHA" refreshedDate="45213.720835995373" createdVersion="8" refreshedVersion="8" minRefreshableVersion="3" recordCount="4134" xr:uid="{6DCEBBA1-C523-4306-8498-E550CDCFF45B}">
  <cacheSource type="worksheet">
    <worksheetSource ref="A1:H4135" sheet="Taul1"/>
  </cacheSource>
  <cacheFields count="9">
    <cacheField name="Product Group" numFmtId="0">
      <sharedItems count="5">
        <s v="CORE"/>
        <s v="MODA"/>
        <s v="SUPRA"/>
        <s v="THERMA"/>
        <s v="DURA"/>
      </sharedItems>
    </cacheField>
    <cacheField name="Product line (Steel grade)" numFmtId="0">
      <sharedItems count="21">
        <s v="Core 304"/>
        <s v="Core 304LN"/>
        <s v="Core 305"/>
        <s v="Core 321"/>
        <s v="Core 347"/>
        <s v="Core 301"/>
        <s v="Core 301LN"/>
        <s v="Moda 340"/>
        <s v="Supra 316"/>
        <s v="Therma 253MA"/>
        <s v="Therma 310S"/>
        <s v="Dura 420/4021"/>
        <s v="Dura 410"/>
        <s v="Dura 4024"/>
        <s v="Dura 4120"/>
        <s v="Dura 420/4028"/>
        <s v="Dura 4419Mo"/>
        <s v="Dura 4122"/>
        <s v="Dura 4110"/>
        <s v="Dura 4116"/>
        <s v="Dura 420/4034"/>
      </sharedItems>
    </cacheField>
    <cacheField name="Customer's region (region to which products are shipped)" numFmtId="0">
      <sharedItems count="5">
        <s v="EMEA"/>
        <s v="North America"/>
        <s v="South America"/>
        <s v="Not assigned"/>
        <s v="Asia Pacific"/>
      </sharedItems>
    </cacheField>
    <cacheField name="Customer's country (country to which products are shipped)" numFmtId="0">
      <sharedItems count="115">
        <s v="Belgium"/>
        <s v="Czech Republic"/>
        <s v="Germany"/>
        <s v="Denmark"/>
        <s v="Estonia"/>
        <s v="Spain"/>
        <s v="Finland"/>
        <s v="United Kingdom"/>
        <s v="Hungary"/>
        <s v="Latvia"/>
        <s v="Netherlands"/>
        <s v="Norway"/>
        <s v="Russian Fed."/>
        <s v="Sweden"/>
        <s v="Slovenia"/>
        <s v="Canada"/>
        <s v="USA"/>
        <s v="Brazil"/>
        <s v="Not assigned"/>
        <s v="Australia"/>
        <s v="India"/>
        <s v="Japan"/>
        <s v="South Korea"/>
        <s v="Malaysia"/>
        <s v="Singapore"/>
        <s v="Thailand"/>
        <s v="Taiwan"/>
        <s v="Vietnam"/>
        <s v="Bulgaria"/>
        <s v="Belarus"/>
        <s v="France"/>
        <s v="Italy"/>
        <s v="Morocco"/>
        <s v="Poland"/>
        <s v="Slovakia"/>
        <s v="Turkey"/>
        <s v="South Africa"/>
        <s v="Argentina"/>
        <s v="Colombia"/>
        <s v="Uruguay"/>
        <s v="Austria"/>
        <s v="Bosnia-Herz."/>
        <s v="Croatia"/>
        <s v="Serbia"/>
        <s v="Switzerland"/>
        <s v="Algeria"/>
        <s v="Egypt"/>
        <s v="Ireland"/>
        <s v="Lebanon"/>
        <s v="Portugal"/>
        <s v="Saudi Arabia"/>
        <s v="Tunisia"/>
        <s v="Ukraine"/>
        <s v="China"/>
        <s v="New Zealand"/>
        <s v="Utd.Arab Emir."/>
        <s v="Mexico"/>
        <s v="Albania"/>
        <s v="Kazakhstan"/>
        <s v="French Guiana"/>
        <s v="Indonesia"/>
        <s v="Philippines"/>
        <s v="Armenia"/>
        <s v="Angola"/>
        <s v="Burkina Faso"/>
        <s v="Rep. Congo"/>
        <s v="Cote d'Ivoire"/>
        <s v="Cyprus"/>
        <s v="Gabon"/>
        <s v="Ghana"/>
        <s v="Greece"/>
        <s v="Israel"/>
        <s v="Jordan"/>
        <s v="Kenya"/>
        <s v="Kyrgyzstan"/>
        <s v="Lithuania"/>
        <s v="Luxembourg"/>
        <s v="Monaco"/>
        <s v="Macedonia"/>
        <s v="Niger"/>
        <s v="Nigeria"/>
        <s v="Romania"/>
        <s v="Sudan"/>
        <s v="Dominican Rep."/>
        <s v="Guadeloupe"/>
        <s v="Honduras"/>
        <s v="St. Lucia"/>
        <s v="Puerto Rico"/>
        <s v="Trinidad,Tobago"/>
        <s v="Chile"/>
        <s v="Ecuador"/>
        <s v="Peru"/>
        <s v="Hong Kong"/>
        <s v="Pakistan"/>
        <s v="Dem. Rep. Congo"/>
        <s v="Iraq"/>
        <s v="Iceland"/>
        <s v="Mauritania"/>
        <s v="Mauritius"/>
        <s v="Namibia"/>
        <s v="Qatar"/>
        <s v="San Marino"/>
        <s v="Zambia"/>
        <s v="Zimbabwe"/>
        <s v="Costa Rica"/>
        <s v="Guatemala"/>
        <s v="Jamaica"/>
        <s v="Panama"/>
        <s v="El Salvador"/>
        <s v="Bolivia"/>
        <s v="Paraguay"/>
        <s v="Laos"/>
        <s v="Amer.Virgin Is."/>
        <s v="Azerbaijan"/>
        <s v="Bahrain"/>
      </sharedItems>
    </cacheField>
    <cacheField name="Quater and year" numFmtId="0">
      <sharedItems count="2">
        <s v="Q3 2022"/>
        <s v="Q4 2022"/>
      </sharedItems>
    </cacheField>
    <cacheField name="Volume, kg" numFmtId="165">
      <sharedItems containsSemiMixedTypes="0" containsString="0" containsNumber="1" minValue="-57267" maxValue="118649285.40000001"/>
    </cacheField>
    <cacheField name="Revenue, €" numFmtId="165">
      <sharedItems containsSemiMixedTypes="0" containsString="0" containsNumber="1" minValue="-84138.032500000001" maxValue="17667731.611000001" count="3643">
        <n v="10008.25"/>
        <n v="6715.0749999999998"/>
        <n v="16914.987499999999"/>
        <n v="9477.4849999999988"/>
        <n v="77734.462499999994"/>
        <n v="2448.183"/>
        <n v="2125.2118"/>
        <n v="1852.8552"/>
        <n v="4079.9170000000004"/>
        <n v="102533.5"/>
        <n v="192014.83679999999"/>
        <n v="3901.7085999999999"/>
        <n v="4072.0502999999999"/>
        <n v="227224.07139999999"/>
        <n v="4121.7725"/>
        <n v="223324.85569999999"/>
        <n v="177080.2512"/>
        <n v="138553.14130000002"/>
        <n v="165821.19930000001"/>
        <n v="104539.0534"/>
        <n v="137428.96950000001"/>
        <n v="254497.23160000003"/>
        <n v="395764.03399999993"/>
        <n v="476072.76849999995"/>
        <n v="354861.45149999997"/>
        <n v="424859.74099999998"/>
        <n v="380666.19699999999"/>
        <n v="403207.15100000001"/>
        <n v="0"/>
        <n v="-15.52"/>
        <n v="3444110.9641999998"/>
        <n v="3162238.8679"/>
        <n v="2988605.6571999998"/>
        <n v="3652936.9679999999"/>
        <n v="2910687.0995"/>
        <n v="3360910.6303999997"/>
        <n v="9567220.5655000005"/>
        <n v="9019488.9264999982"/>
        <n v="8551484.4605"/>
        <n v="8572132.6724999994"/>
        <n v="8600358.3409999982"/>
        <n v="13650685.954499999"/>
        <n v="26653.271999999997"/>
        <n v="564.32659999999998"/>
        <n v="424.97640000000001"/>
        <n v="504.63279999999997"/>
        <n v="475.92079999999999"/>
        <n v="432.36779999999999"/>
        <n v="380.35640000000001"/>
        <n v="4145.6247999999996"/>
        <n v="4161.5328"/>
        <n v="3989.7263999999996"/>
        <n v="4110.6271999999999"/>
        <n v="67941.098899999997"/>
        <n v="-66310.5677"/>
        <n v="867.0539"/>
        <n v="1484.1097"/>
        <n v="1032.856"/>
        <n v="373.43060000000003"/>
        <n v="67552.652700000006"/>
        <n v="70637.456399999995"/>
        <n v="57594.118599999994"/>
        <n v="73881.340100000001"/>
        <n v="73700.532099999997"/>
        <n v="50639.063399999999"/>
        <n v="33442.263199999994"/>
        <n v="32553.393999999997"/>
        <n v="25269.198400000001"/>
        <n v="53625.8874"/>
        <n v="44069.612299999993"/>
        <n v="17449.174800000001"/>
        <n v="4564.3890000000001"/>
        <n v="261800.68169999999"/>
        <n v="252266.6875"/>
        <n v="228809.06109999999"/>
        <n v="318929.41370000003"/>
        <n v="286397.7574"/>
        <n v="297172.7696"/>
        <n v="1873.2479999999998"/>
        <n v="130933.10400000001"/>
        <n v="6700.0079999999998"/>
        <n v="8186.7769999999991"/>
        <n v="130449.77249999998"/>
        <n v="132672.24049999999"/>
        <n v="10122.7163"/>
        <n v="14463.010399999999"/>
        <n v="5264.4034000000001"/>
        <n v="5392.6664999999994"/>
        <n v="5270.8150999999998"/>
        <n v="8609.0797999999995"/>
        <n v="228953.0091"/>
        <n v="250044.7764"/>
        <n v="251582.68229999999"/>
        <n v="183477.6825"/>
        <n v="236126.95449999999"/>
        <n v="181130.94209999999"/>
        <n v="1005746.2847999999"/>
        <n v="907119.2844"/>
        <n v="890685.83539999998"/>
        <n v="1066546.1564"/>
        <n v="932998.12780000002"/>
        <n v="830450.41649999993"/>
        <n v="172698.62849999999"/>
        <n v="164945.34599999999"/>
        <n v="181759.51949999999"/>
        <n v="150693.55999999997"/>
        <n v="132323.46699999998"/>
        <n v="167115.6875"/>
        <n v="167416.72349999999"/>
        <n v="172708.7365"/>
        <n v="197459.704"/>
        <n v="201201.22200000001"/>
        <n v="176827.85099999997"/>
        <n v="140537.56599999999"/>
        <n v="10798.393499999998"/>
        <n v="10960.909999999998"/>
        <n v="163843.25099999999"/>
        <n v="261193.93099999998"/>
        <n v="210288.7035"/>
        <n v="299196.88550000003"/>
        <n v="208744.83"/>
        <n v="454870.37399999995"/>
        <n v="236766.96099999998"/>
        <n v="208793.46049999999"/>
        <n v="192524.58699999997"/>
        <n v="220726.7145"/>
        <n v="183785.8505"/>
        <n v="174620.37400000001"/>
        <n v="44750.339"/>
        <n v="44645.743999999992"/>
        <n v="18036.272499999999"/>
        <n v="100432.4325"/>
        <n v="57228.446499999998"/>
        <n v="44162.640499999994"/>
        <n v="80535.0245"/>
        <n v="43983.7935"/>
        <n v="90488.364499999996"/>
        <n v="57168.91"/>
        <n v="48642.498499999994"/>
        <n v="11780.807499999999"/>
        <n v="447852.69549999997"/>
        <n v="170411.58899999998"/>
        <n v="402179.1275"/>
        <n v="425147.15399999998"/>
        <n v="230746.91549999997"/>
        <n v="288607.15950000001"/>
        <n v="128786.7025"/>
        <n v="132762.26249999998"/>
        <n v="149756.29949999999"/>
        <n v="245759.65149999998"/>
        <n v="168050.44949999999"/>
        <n v="201271.12299999999"/>
        <n v="91048.95"/>
        <n v="43985"/>
        <n v="50582.75"/>
        <n v="139308.94999999998"/>
        <n v="177084.75"/>
        <n v="88372.800000000003"/>
        <n v="125805.27"/>
        <n v="150950.82"/>
        <n v="150786.09"/>
        <n v="141636.44999999998"/>
        <n v="33102.75"/>
        <n v="56919.25"/>
        <n v="32917.5"/>
        <n v="219450"/>
        <n v="17826.805500000002"/>
        <n v="227536.63749999998"/>
        <n v="426308.65249999997"/>
        <n v="156894.913"/>
        <n v="379190.33399999997"/>
        <n v="318895.54399999999"/>
        <n v="310914.55599999998"/>
        <n v="7291111.9934999999"/>
        <n v="6800249.8624999998"/>
        <n v="5918946.7849999992"/>
        <n v="7891034.209999999"/>
        <n v="6537808.3344999999"/>
        <n v="7701046.3984999992"/>
        <n v="12716.699999999999"/>
        <n v="14720.534999999998"/>
        <n v="15092.174999999999"/>
        <n v="13611.599999999999"/>
        <n v="12006.465999999999"/>
        <n v="3897.0719999999997"/>
        <n v="16541.021999999997"/>
        <n v="12397.473"/>
        <n v="15162"/>
        <n v="41515"/>
        <n v="31136.25"/>
        <n v="43639.199999999997"/>
        <n v="14546.4"/>
        <n v="29092.799999999999"/>
        <n v="35568"/>
        <n v="17784"/>
        <n v="35579.114999999998"/>
        <n v="190044.30799999999"/>
        <n v="146252.101"/>
        <n v="131326.36599999998"/>
        <n v="145337.46"/>
        <n v="145669.14299999998"/>
        <n v="175168.82799999998"/>
        <n v="13612.494999999999"/>
        <n v="13349.4601"/>
        <n v="1037190.392"/>
        <n v="1138518.7220000001"/>
        <n v="975356.03200000001"/>
        <n v="1184769.6239999998"/>
        <n v="1165622.9535000001"/>
        <n v="1142155.9489999998"/>
        <n v="1039890.3394999999"/>
        <n v="935319.88749999995"/>
        <n v="715352.28"/>
        <n v="628571.37599999993"/>
        <n v="904961.74450000003"/>
        <n v="1139711.2285"/>
        <n v="138765.54999999999"/>
        <n v="136061.92599999998"/>
        <n v="121089.584"/>
        <n v="165607.21100000001"/>
        <n v="120557.052"/>
        <n v="103997.355"/>
        <n v="68727.75"/>
        <n v="33962.5"/>
        <n v="35810.25"/>
        <n v="21945"/>
        <n v="132310.78450000001"/>
        <n v="258746.94950000002"/>
        <n v="229214.62249999997"/>
        <n v="555871.96100000001"/>
        <n v="440716.45699999999"/>
        <n v="282415.76250000001"/>
        <n v="6991327.7895"/>
        <n v="7423534.3079999993"/>
        <n v="5583539.8229999999"/>
        <n v="7217540.7539999997"/>
        <n v="7031447.1634999998"/>
        <n v="8062508.4120000005"/>
        <n v="463989.99400000001"/>
        <n v="517082.20700000005"/>
        <n v="470840.58649999998"/>
        <n v="525648.3949999999"/>
        <n v="545092.97599999991"/>
        <n v="359450.04649999994"/>
        <n v="1555671.5119999999"/>
        <n v="1428381.8765"/>
        <n v="1563697.6154999998"/>
        <n v="2097019.8539999998"/>
        <n v="1797007.4694999999"/>
        <n v="2050576.0830000001"/>
        <n v="197380.45499999999"/>
        <n v="1849209.3234999997"/>
        <n v="1826688.7185"/>
        <n v="1696997.8344999999"/>
        <n v="1576940.226"/>
        <n v="1428354.8584999999"/>
        <n v="1963330.2109999999"/>
        <n v="28230.162199999999"/>
        <n v="23122.627199999999"/>
        <n v="31890.728800000001"/>
        <n v="30437.047999999999"/>
        <n v="13006.691199999999"/>
        <n v="18494.6214"/>
        <n v="19646"/>
        <n v="40128"/>
        <n v="20064"/>
        <n v="1008.8"/>
        <n v="4035.2"/>
        <n v="12591.628199999999"/>
        <n v="2728.1831999999999"/>
        <n v="10506.807199999999"/>
        <n v="14529.9501"/>
        <n v="13935.776600000001"/>
        <n v="11680.8758"/>
        <n v="56359.716"/>
        <n v="30211.9692"/>
        <n v="36321.960399999996"/>
        <n v="19731.837"/>
        <n v="35738.253199999999"/>
        <n v="32898.752799999995"/>
        <n v="11455.797"/>
        <n v="8702.3065000000006"/>
        <n v="906.67840000000001"/>
        <n v="2770.6304"/>
        <n v="9912.7307000000001"/>
        <n v="16188"/>
        <n v="168138.83"/>
        <n v="23327.044999999998"/>
        <n v="99913.87999999999"/>
        <n v="139653.81"/>
        <n v="89461.645000000004"/>
        <n v="36379.85"/>
        <n v="91262.343299999993"/>
        <n v="116307.8985"/>
        <n v="113428.59899999999"/>
        <n v="84723.806100000002"/>
        <n v="50452.590600000003"/>
        <n v="98912.781799999997"/>
        <n v="7534.45"/>
        <n v="13024.31"/>
        <n v="8197.7114999999994"/>
        <n v="4460.6965"/>
        <n v="27760.130499999996"/>
        <n v="2240.9074999999998"/>
        <n v="6426.25"/>
        <n v="6436.5320000000002"/>
        <n v="1832.2233000000001"/>
        <n v="6038.25"/>
        <n v="5892.75"/>
        <n v="44825.3102"/>
        <n v="23166.160799999998"/>
        <n v="56654.111000000004"/>
        <n v="46511.5"/>
        <n v="31536.1744"/>
        <n v="22650.198400000001"/>
        <n v="6851.3040000000001"/>
        <n v="1906.05"/>
        <n v="2007.8999999999999"/>
        <n v="0.52380000000000004"/>
        <n v="144720.64379999999"/>
        <n v="45432.181000000004"/>
        <n v="99116.666100000002"/>
        <n v="58547.977799999993"/>
        <n v="29525.742699999999"/>
        <n v="106933.5178"/>
        <n v="16224.4895"/>
        <n v="9602.6759999999995"/>
        <n v="11633.300999999999"/>
        <n v="20241.953999999998"/>
        <n v="4061.25"/>
        <n v="83827.32239999999"/>
        <n v="108509.33129999999"/>
        <n v="97782.149799999999"/>
        <n v="74626.969400000002"/>
        <n v="98748.560799999992"/>
        <n v="87787.434699999998"/>
        <n v="134991.97899999999"/>
        <n v="54304.783499999998"/>
        <n v="27935.642999999996"/>
        <n v="15968.853999999999"/>
        <n v="21015.653000000002"/>
        <n v="13540.2075"/>
        <n v="17647.076499999999"/>
        <n v="15638.852499999999"/>
        <n v="11947.5895"/>
        <n v="38011.989000000001"/>
        <n v="18978.244999999999"/>
        <n v="18850.356"/>
        <n v="37746.559000000001"/>
        <n v="19468.083999999999"/>
        <n v="286789.74410000001"/>
        <n v="232452.86609999998"/>
        <n v="281135.86629999999"/>
        <n v="270666.3847"/>
        <n v="251720.51929999999"/>
        <n v="191198.20349999997"/>
        <n v="129748.28300000001"/>
        <n v="120274.02800000001"/>
        <n v="88307.25"/>
        <n v="102188.43150000001"/>
        <n v="112503.25599999999"/>
        <n v="89191.623999999996"/>
        <n v="23524.44"/>
        <n v="23396.788"/>
        <n v="23342.079999999998"/>
        <n v="23415.024000000001"/>
        <n v="46337.675999999999"/>
        <n v="2742.422"/>
        <n v="2762.5714999999996"/>
        <n v="2368.1315"/>
        <n v="1284.5519999999999"/>
        <n v="12133.960499999999"/>
        <n v="17073.561499999996"/>
        <n v="410150.47379999998"/>
        <n v="368604.88879999996"/>
        <n v="277970.90179999999"/>
        <n v="297423.9705"/>
        <n v="351942.17059999995"/>
        <n v="319546.66349999997"/>
        <n v="803089.68200000003"/>
        <n v="896958.12749999994"/>
        <n v="806705.97100000002"/>
        <n v="954850.31049999991"/>
        <n v="692245.42050000001"/>
        <n v="640915.78049999988"/>
        <n v="23168.042600000001"/>
        <n v="22634.891799999998"/>
        <n v="15291.050899999998"/>
        <n v="38077.495499999997"/>
        <n v="15220.182699999999"/>
        <n v="10514.7418"/>
        <n v="107909.341"/>
        <n v="113072.96149999999"/>
        <n v="73249.673999999999"/>
        <n v="56566.210999999996"/>
        <n v="55979.690499999997"/>
        <n v="69829.417499999996"/>
        <n v="22155.899999999998"/>
        <n v="275758.74199999997"/>
        <n v="165431.13800000001"/>
        <n v="241135.92549999998"/>
        <n v="199283.20050000001"/>
        <n v="186128.35099999997"/>
        <n v="193805.94699999999"/>
        <n v="118973.25"/>
        <n v="43263"/>
        <n v="32447.25"/>
        <n v="314735"/>
        <n v="356572.05"/>
        <n v="185291.8"/>
        <n v="135683.75"/>
        <n v="58802.149999999994"/>
        <n v="65053.909999999996"/>
        <n v="131312.3241"/>
        <n v="127654.54139999999"/>
        <n v="101486.5701"/>
        <n v="146337.9927"/>
        <n v="82441.046900000001"/>
        <n v="150866.8548"/>
        <n v="2538036.2259999998"/>
        <n v="2439379.8374999999"/>
        <n v="2125572.7689999999"/>
        <n v="2286482.9330000002"/>
        <n v="2301951.6689999998"/>
        <n v="2567749.7655000002"/>
        <n v="91957.513200000001"/>
        <n v="84697.567599999995"/>
        <n v="124103.65270000001"/>
        <n v="64925.902399999999"/>
        <n v="78668.338600000003"/>
        <n v="45786.463799999998"/>
        <n v="11632.977999999999"/>
        <n v="5857.0159999999996"/>
        <n v="11873.822"/>
        <n v="11623.288"/>
        <n v="5988.5339999999997"/>
        <n v="5687.384"/>
        <n v="73623.116399999999"/>
        <n v="80163.273499999996"/>
        <n v="67041.714899999992"/>
        <n v="77751.756499999989"/>
        <n v="98193.206699999995"/>
        <n v="63550.52"/>
        <n v="18237.273499999999"/>
        <n v="12800.889000000001"/>
        <n v="22137.156500000001"/>
        <n v="24609.094499999999"/>
        <n v="22810.136499999997"/>
        <n v="22325.009499999996"/>
        <n v="57902.5"/>
        <n v="46322"/>
        <n v="69483"/>
        <n v="23161"/>
        <n v="9059.1999999999989"/>
        <n v="5615.4852000000001"/>
        <n v="5638.1832000000004"/>
        <n v="11335.381199999998"/>
        <n v="11339.9208"/>
        <n v="120181.84569999999"/>
        <n v="37254.760900000001"/>
        <n v="61657.642599999999"/>
        <n v="127952.29259999999"/>
        <n v="101886.54959999998"/>
        <n v="65786.011100000003"/>
        <n v="15947.326999999999"/>
        <n v="14904.853999999999"/>
        <n v="27489.047999999999"/>
        <n v="5836.7999999999993"/>
        <n v="28021.047999999999"/>
        <n v="33299.4"/>
        <n v="66598.8"/>
        <n v="187536.76389999999"/>
        <n v="215657.91749999998"/>
        <n v="144279.03189999997"/>
        <n v="240717.10119999998"/>
        <n v="177691.56459999998"/>
        <n v="153467.6673"/>
        <n v="421982.09599999996"/>
        <n v="321108.81599999999"/>
        <n v="328722.87599999999"/>
        <n v="327169.59749999997"/>
        <n v="351164.76399999997"/>
        <n v="210811.94449999998"/>
        <n v="15844.384999999998"/>
        <n v="16618.16"/>
        <n v="38523.108"/>
        <n v="18236.998"/>
        <n v="47106.851999999999"/>
        <n v="30487.703999999998"/>
        <n v="1701.0987"/>
        <n v="1692.6790999999998"/>
        <n v="1695.9286"/>
        <n v="1698.0626"/>
        <n v="788697.59999999998"/>
        <n v="596835.6"/>
        <n v="693690"/>
        <n v="977481.6"/>
        <n v="606229.19999999995"/>
        <n v="5479.41"/>
        <n v="15504"/>
        <n v="260539.4"/>
        <n v="165797.79999999999"/>
        <n v="47370.799999999996"/>
        <n v="236854"/>
        <n v="152410.4"/>
        <n v="23075.174800000001"/>
        <n v="33378.844599999997"/>
        <n v="24237.2251"/>
        <n v="24333.061099999999"/>
        <n v="58559.423799999997"/>
        <n v="24336.814999999999"/>
        <n v="925332.48999999987"/>
        <n v="945973.14949999994"/>
        <n v="812651.53650000005"/>
        <n v="953491.42099999997"/>
        <n v="894234.52499999991"/>
        <n v="855826.50949999993"/>
        <n v="3369.27"/>
        <n v="6552.0201999999999"/>
        <n v="21295.2248"/>
        <n v="28551.814200000001"/>
        <n v="28645.972099999999"/>
        <n v="22548.6394"/>
        <n v="24049.636799999997"/>
        <n v="1140814.3684999999"/>
        <n v="1196113.1084999999"/>
        <n v="926810.49049999996"/>
        <n v="910503.57899999991"/>
        <n v="1273037.848"/>
        <n v="1584918.3734999998"/>
        <n v="55063.548499999997"/>
        <n v="92705.274999999994"/>
        <n v="55544.637999999999"/>
        <n v="55323.515999999996"/>
        <n v="93786.640999999989"/>
        <n v="37611.924999999996"/>
        <n v="22287"/>
        <n v="11143.5"/>
        <n v="13306.65"/>
        <n v="-11599.5"/>
        <n v="277800.23499999999"/>
        <n v="988"/>
        <n v="1976"/>
        <n v="3952"/>
        <n v="67647.599999999991"/>
        <n v="66662.887000000002"/>
        <n v="61297.448499999991"/>
        <n v="66428.265500000009"/>
        <n v="72296.092499999984"/>
        <n v="85930.65400000001"/>
        <n v="56755.108999999997"/>
        <n v="101078.09999999999"/>
        <n v="56341.830499999996"/>
        <n v="67385.399999999994"/>
        <n v="168463.5"/>
        <n v="33692.699999999997"/>
        <n v="697417.92349999992"/>
        <n v="832842.24750000006"/>
        <n v="746204.88849999988"/>
        <n v="690209.33299999998"/>
        <n v="527353.38849999988"/>
        <n v="663159.51749999996"/>
        <n v="1539718.4032000001"/>
        <n v="1221087.9338"/>
        <n v="1469940.2019"/>
        <n v="1207124.6382999998"/>
        <n v="1146416.1601"/>
        <n v="2559186.2885999996"/>
        <n v="534895.63600000006"/>
        <n v="907848.56919999991"/>
        <n v="527188.76289999997"/>
        <n v="549676.37959999999"/>
        <n v="1361496.1613"/>
        <n v="1304699.7901000001"/>
        <n v="352890.83799999999"/>
        <n v="321924.32449999999"/>
        <n v="135845.80099999998"/>
        <n v="431136.51449999993"/>
        <n v="334763.46049999999"/>
        <n v="92512.254000000001"/>
        <n v="145058.43549999999"/>
        <n v="212182.25299999997"/>
        <n v="177383.80050000001"/>
        <n v="207925.43599999999"/>
        <n v="91848.270499999999"/>
        <n v="79150.133499999996"/>
        <n v="103314.894"/>
        <n v="16026.661499999998"/>
        <n v="16365.469500000001"/>
        <n v="30420.159"/>
        <n v="24781.035"/>
        <n v="55547.003499999999"/>
        <n v="43295.0245"/>
        <n v="6470.0034999999998"/>
        <n v="3569.1689999999999"/>
        <n v="3923.4524999999994"/>
        <n v="7306.1745000000001"/>
        <n v="73615.5"/>
        <n v="72461.857999999993"/>
        <n v="57563.140999999996"/>
        <n v="57120.611999999994"/>
        <n v="58520.256499999996"/>
        <n v="7075.5999999999995"/>
        <n v="4522"/>
        <n v="2804.4"/>
        <n v="2261"/>
        <n v="20455.399999999998"/>
        <n v="7714"/>
        <n v="80960.899999999994"/>
        <n v="58767"/>
        <n v="47785"/>
        <n v="42408"/>
        <n v="179846.39999999999"/>
        <n v="14929.744000000001"/>
        <n v="202314.92599999998"/>
        <n v="171645.2115"/>
        <n v="100288.17499999999"/>
        <n v="229713.7715"/>
        <n v="49238.385999999999"/>
        <n v="210292.48449999999"/>
        <n v="27075"/>
        <n v="29782.5"/>
        <n v="3695.7"/>
        <n v="24700"/>
        <n v="5320"/>
        <n v="20972.2"/>
        <n v="104996.84999999999"/>
        <n v="85484.210999999996"/>
        <n v="11092.199999999999"/>
        <n v="545327.89199999999"/>
        <n v="650008.50599999994"/>
        <n v="444658.93799999997"/>
        <n v="382672.57799999998"/>
        <n v="194270.079"/>
        <n v="345634.14899999998"/>
        <n v="86874.488499999992"/>
        <n v="122415.50849999998"/>
        <n v="96550.789499999999"/>
        <n v="86492.388999999996"/>
        <n v="189089.67199999999"/>
        <n v="80105.58649999999"/>
        <n v="10126.904999999999"/>
        <n v="1140"/>
        <n v="81852.35149999999"/>
        <n v="27071.96"/>
        <n v="2375"/>
        <n v="10006.692000000001"/>
        <n v="11001"/>
        <n v="11115"/>
        <n v="3040"/>
        <n v="96900"/>
        <n v="13917.5"/>
        <n v="34086"/>
        <n v="448281.25"/>
        <n v="48387.299999999996"/>
        <n v="54093"/>
        <n v="17211.149999999998"/>
        <n v="72228.024999999994"/>
        <n v="69016.55"/>
        <n v="2669.5"/>
        <n v="22184.399999999998"/>
        <n v="33755.4"/>
        <n v="6261.4974999999995"/>
        <n v="11548.6085"/>
        <n v="4910.55"/>
        <n v="48205.042499999996"/>
        <n v="246824.59199999998"/>
        <n v="62327.789999999994"/>
        <n v="208862.78199999998"/>
        <n v="249311.15999999997"/>
        <n v="136639.22200000001"/>
        <n v="305130.65199999994"/>
        <n v="5985"/>
        <n v="11875"/>
        <n v="18394.944999999996"/>
        <n v="30958.248499999998"/>
        <n v="98480.923500000004"/>
        <n v="33784.640999999996"/>
        <n v="53474.445499999994"/>
        <n v="25252.434499999996"/>
        <n v="94745.931999999986"/>
        <n v="15217.745999999999"/>
        <n v="2396.2800000000002"/>
        <n v="2403.12"/>
        <n v="4799.3999999999996"/>
        <n v="4801.6799999999994"/>
        <n v="7182"/>
        <n v="19429.875"/>
        <n v="55642.184000000001"/>
        <n v="55465.949499999995"/>
        <n v="71807.279500000004"/>
        <n v="58658.148999999998"/>
        <n v="347.27939999999995"/>
        <n v="49552.550999999999"/>
        <n v="110127.83799999999"/>
        <n v="93229.579999999987"/>
        <n v="94471.695500000002"/>
        <n v="69485.925999999992"/>
        <n v="94555.323999999993"/>
        <n v="150667.52050000001"/>
        <n v="5601.7889999999998"/>
        <n v="5756.030999999999"/>
        <n v="149722.51749999999"/>
        <n v="5705.3959999999997"/>
        <n v="7438.6710000000003"/>
        <n v="206326.43399999998"/>
        <n v="272643.00799999997"/>
        <n v="232287.91999999998"/>
        <n v="341264.49100000004"/>
        <n v="186532.481"/>
        <n v="276799.14400000003"/>
        <n v="34259.177799999998"/>
        <n v="60377.543299999998"/>
        <n v="64399.657999999996"/>
        <n v="79466.047199999986"/>
        <n v="74143.996700000003"/>
        <n v="72254.805300000007"/>
        <n v="528530.95149999997"/>
        <n v="956335.61649999989"/>
        <n v="939549.28749999998"/>
        <n v="641203.33600000001"/>
        <n v="854422.09600000002"/>
        <n v="701939.49600000004"/>
        <n v="5590.0374999999995"/>
        <n v="12773.120499999999"/>
        <n v="14895.3825"/>
        <n v="14389.725999999999"/>
        <n v="14463.369999999999"/>
        <n v="15015.966"/>
        <n v="3961.5"/>
        <n v="1410.75"/>
        <n v="1980.75"/>
        <n v="570"/>
        <n v="23820.584999999999"/>
        <n v="8256.4556999999986"/>
        <n v="119765.569"/>
        <n v="45513.758999999998"/>
        <n v="53225.688000000002"/>
        <n v="27391.815500000001"/>
        <n v="69952.670499999993"/>
        <n v="62563.047999999995"/>
        <n v="6079.5630000000001"/>
        <n v="3800.5414999999998"/>
        <n v="4076.7539999999995"/>
        <n v="3718.4614999999999"/>
        <n v="4234.4919999999993"/>
        <n v="34760.879999999997"/>
        <n v="26929.08"/>
        <n v="30198.6"/>
        <n v="30680.819999999996"/>
        <n v="46251.832999999999"/>
        <n v="22469.399999999998"/>
        <n v="10899.6281"/>
        <n v="448442.864"/>
        <n v="472112.74099999998"/>
        <n v="364165.26699999999"/>
        <n v="467876.51999999996"/>
        <n v="474733.94299999997"/>
        <n v="393843.89399999997"/>
        <n v="116459.35430000001"/>
        <n v="150452.2089"/>
        <n v="203211.12"/>
        <n v="208578.46950000001"/>
        <n v="200075.6532"/>
        <n v="169440.66699999999"/>
        <n v="1173136.513"/>
        <n v="981831.35549999995"/>
        <n v="1273135.0234999999"/>
        <n v="1432912.7685"/>
        <n v="1644874.7069999999"/>
        <n v="1750684.1964999998"/>
        <n v="720.71"/>
        <n v="169.75"/>
        <n v="586.36500000000001"/>
        <n v="1081.0650000000001"/>
        <n v="365.20499999999998"/>
        <n v="269572.86449999997"/>
        <n v="218313.32499999998"/>
        <n v="255397.64849999998"/>
        <n v="241857.38399999999"/>
        <n v="317467.8175"/>
        <n v="368899.45899999997"/>
        <n v="9723.8389999999999"/>
        <n v="14016.546999999999"/>
        <n v="13647.0825"/>
        <n v="13100.119999999999"/>
        <n v="13132.439"/>
        <n v="16315.328499999998"/>
        <n v="2860.6851999999999"/>
        <n v="2413.2532999999999"/>
        <n v="7177.6895999999997"/>
        <n v="22493.9195"/>
        <n v="16672.215"/>
        <n v="17873.480499999998"/>
        <n v="13257.421"/>
        <n v="15115.649499999998"/>
        <n v="24100.901499999996"/>
        <n v="25604.238499999999"/>
        <n v="25804.032999999999"/>
        <n v="7077.6994999999997"/>
        <n v="13505.513499999999"/>
        <n v="7161.6889999999994"/>
        <n v="7019.7209999999995"/>
        <n v="10388.421"/>
        <n v="12516.344999999999"/>
        <n v="13079.666499999999"/>
        <n v="12934.135999999999"/>
        <n v="15584.987499999999"/>
        <n v="5630.5360000000001"/>
        <n v="5716.5010000000002"/>
        <n v="30179.448"/>
        <n v="30217.001499999998"/>
        <n v="25454.860499999999"/>
        <n v="26632.413999999997"/>
        <n v="32004.9395"/>
        <n v="36289.857499999998"/>
        <n v="2000.643"/>
        <n v="2026.5779999999997"/>
        <n v="2995.0744999999997"/>
        <n v="2340.0115000000001"/>
        <n v="2040.866"/>
        <n v="3045.1680000000001"/>
        <n v="50191.68"/>
        <n v="62311.248"/>
        <n v="17848"/>
        <n v="58423.487999999998"/>
        <n v="27039.719999999998"/>
        <n v="9772.0128000000004"/>
        <n v="10095.371999999999"/>
        <n v="2467.6799999999998"/>
        <n v="25878.048000000003"/>
        <n v="7245.9"/>
        <n v="28983.599999999999"/>
        <n v="174260.6746"/>
        <n v="204288.3535"/>
        <n v="155180.85219999999"/>
        <n v="181472.78950000001"/>
        <n v="188937.764"/>
        <n v="131992.42990000002"/>
        <n v="161836.47099999999"/>
        <n v="186160.03349999999"/>
        <n v="165614.8965"/>
        <n v="187408.0865"/>
        <n v="150943.17249999999"/>
        <n v="189735.46299999999"/>
        <n v="21770.68"/>
        <n v="22068.47"/>
        <n v="15408.449999999999"/>
        <n v="25917.43"/>
        <n v="26735.14"/>
        <n v="32793.760000000002"/>
        <n v="629545.51029999997"/>
        <n v="632350.98309999995"/>
        <n v="556367.48809999996"/>
        <n v="654085.98649999988"/>
        <n v="581491.05070000002"/>
        <n v="552126.3764999999"/>
        <n v="21974.620999999999"/>
        <n v="29572.986999999997"/>
        <n v="17632.285"/>
        <n v="20038.767999999996"/>
        <n v="26074.744999999999"/>
        <n v="17316.448"/>
        <n v="4670.2008000000005"/>
        <n v="134133.71459999998"/>
        <n v="68980.250199999995"/>
        <n v="107670"/>
        <n v="3631.68"/>
        <n v="1445.2224000000001"/>
        <n v="5995.2013999999999"/>
        <n v="3013.0236999999997"/>
        <n v="4588.4491999999991"/>
        <n v="4928.2304999999997"/>
        <n v="6596.0194000000001"/>
        <n v="1421.2"/>
        <n v="18437.759999999998"/>
        <n v="31159.814399999999"/>
        <n v="59702.704599999997"/>
        <n v="70385.722000000009"/>
        <n v="44274.291999999994"/>
        <n v="72843.1685"/>
        <n v="62626.827799999999"/>
        <n v="31059.303"/>
        <n v="54006.108"/>
        <n v="86601.599999999991"/>
        <n v="41158.108800000002"/>
        <n v="6821.04"/>
        <n v="11250.4383"/>
        <n v="39473.567999999999"/>
        <n v="13642.08"/>
        <n v="12147.504000000001"/>
        <n v="966716.27839999995"/>
        <n v="927592.95799999998"/>
        <n v="938509.68719999993"/>
        <n v="1071984.1122000001"/>
        <n v="1062833.2777"/>
        <n v="900858.23509999993"/>
        <n v="104100.867"/>
        <n v="111979.53049999999"/>
        <n v="93022.195000000007"/>
        <n v="58705.097999999991"/>
        <n v="70661.057000000001"/>
        <n v="88527.640499999994"/>
        <n v="1043180.6508999999"/>
        <n v="1163430.4451000001"/>
        <n v="1106662.3979"/>
        <n v="1061503.6405"/>
        <n v="947899.50059999991"/>
        <n v="850557.29429999995"/>
        <n v="80273.308999999994"/>
        <n v="89541.233499999988"/>
        <n v="31693.605500000001"/>
        <n v="44560.177499999998"/>
        <n v="29785.882000000001"/>
        <n v="28283.399999999998"/>
        <n v="657122.66850000003"/>
        <n v="909922.70079999999"/>
        <n v="659293.87770000007"/>
        <n v="775903.60139999993"/>
        <n v="746704.58380000002"/>
        <n v="646996.93550000002"/>
        <n v="4383.9934999999996"/>
        <n v="37472.545299999998"/>
        <n v="37506.776599999997"/>
        <n v="153843.3774"/>
        <n v="148549.31140000001"/>
        <n v="134656.57369999998"/>
        <n v="156379.8498"/>
        <n v="157564.21979999999"/>
        <n v="126631.51149999999"/>
        <n v="43546.441999999995"/>
        <n v="36234.443999999996"/>
        <n v="32974.347999999998"/>
        <n v="31810.616999999998"/>
        <n v="27269.826000000001"/>
        <n v="32998.82"/>
        <n v="15889.776000000002"/>
        <n v="14213.444"/>
        <n v="14640.222"/>
        <n v="1793431.6710999999"/>
        <n v="1951411.274"/>
        <n v="1617792.0348"/>
        <n v="1830154.5713"/>
        <n v="1801591.3304999999"/>
        <n v="1349554.2585"/>
        <n v="90494.168999999994"/>
        <n v="71249.505999999994"/>
        <n v="104238.62649999998"/>
        <n v="99853.464500000002"/>
        <n v="96459.798500000004"/>
        <n v="78993.506999999998"/>
        <n v="1498388.0514999998"/>
        <n v="1690022.8714000001"/>
        <n v="1542511.1592999999"/>
        <n v="1761297.9573000001"/>
        <n v="1975562.7413999999"/>
        <n v="1638759.5257000001"/>
        <n v="972014.39749999996"/>
        <n v="892255.7699999999"/>
        <n v="938917.40449999995"/>
        <n v="906222.30899999989"/>
        <n v="867643.51199999987"/>
        <n v="936027.77049999998"/>
        <n v="1608025.1823999998"/>
        <n v="1676326.5489999999"/>
        <n v="1333104.0575999999"/>
        <n v="1400359.8514999999"/>
        <n v="1377962.2410999998"/>
        <n v="1292594.064"/>
        <n v="152701.18549999999"/>
        <n v="182736.54699999999"/>
        <n v="152827.23149999999"/>
        <n v="184291.5165"/>
        <n v="190388.75899999999"/>
        <n v="133024.8425"/>
        <n v="6145.92"/>
        <n v="1340423.115"/>
        <n v="1725851.8680999998"/>
        <n v="1263447.5622"/>
        <n v="1331697.6351999999"/>
        <n v="1359882.1104000001"/>
        <n v="1955685.8602999998"/>
        <n v="42918.786499999995"/>
        <n v="62910.823999999993"/>
        <n v="38612.7595"/>
        <n v="57785.593000000001"/>
        <n v="61686.682499999995"/>
        <n v="49971.130499999999"/>
        <n v="412288.8"/>
        <n v="6291.42"/>
        <n v="5141.9894000000004"/>
        <n v="20413.8246"/>
        <n v="17604.316599999998"/>
        <n v="36615.424200000001"/>
        <n v="31750.234"/>
        <n v="21235.356399999997"/>
        <n v="4655.4940000000006"/>
        <n v="4851.232"/>
        <n v="4667.0079999999998"/>
        <n v="4647.8179999999993"/>
        <n v="132840.15169999999"/>
        <n v="97484.291899999997"/>
        <n v="96967.873600000006"/>
        <n v="107189.30680000001"/>
        <n v="108895.4786"/>
        <n v="82361.8658"/>
        <n v="3664.1595000000002"/>
        <n v="4466.6719999999996"/>
        <n v="7222.3845000000001"/>
        <n v="2765.393"/>
        <n v="5893.9994999999999"/>
        <n v="6452.4"/>
        <n v="27984.616399999999"/>
        <n v="7837.8036999999995"/>
        <n v="12503.1448"/>
        <n v="10280.021199999999"/>
        <n v="15781.7642"/>
        <n v="4990.6499999999996"/>
        <n v="312322.05499999999"/>
        <n v="190069.99650000001"/>
        <n v="300031.09769999998"/>
        <n v="357310.51919999998"/>
        <n v="353268.34489999997"/>
        <n v="236925.0705"/>
        <n v="10333.700999999999"/>
        <n v="16789.226499999997"/>
        <n v="3853.2"/>
        <n v="12537.15"/>
        <n v="3056.625"/>
        <n v="110580"/>
        <n v="44232"/>
        <n v="25802"/>
        <n v="35385.599999999999"/>
        <n v="61187.6"/>
        <n v="49893.696000000004"/>
        <n v="16202.88"/>
        <n v="29775.119999999999"/>
        <n v="45518.22"/>
        <n v="44138.879999999997"/>
        <n v="14712.96"/>
        <n v="20171.829000000002"/>
        <n v="24477.1934"/>
        <n v="16359.0694"/>
        <n v="31630.982199999999"/>
        <n v="12075.762799999999"/>
        <n v="25731.966"/>
        <n v="10383.975"/>
        <n v="15675.474999999999"/>
        <n v="6602.0249999999996"/>
        <n v="10349.775"/>
        <n v="10016.324999999999"/>
        <n v="5053.05"/>
        <n v="17095.425500000001"/>
        <n v="8245.7566000000006"/>
        <n v="11334.517899999999"/>
        <n v="12390.779999999999"/>
        <n v="9614.0192000000006"/>
        <n v="10018.16"/>
        <n v="75286.55"/>
        <n v="74094.992299999998"/>
        <n v="68067.150399999999"/>
        <n v="390989.97649999999"/>
        <n v="65050.527999999991"/>
        <n v="79846.4424"/>
        <n v="35836.455999999998"/>
        <n v="90135.31"/>
        <n v="39269.868000000002"/>
        <n v="22478.702399999998"/>
        <n v="8904.6"/>
        <n v="31912.223999999995"/>
        <n v="10498.115999999998"/>
        <n v="6990.3049999999994"/>
        <n v="13924.35"/>
        <n v="6967.8010000000004"/>
        <n v="3482.4939999999997"/>
        <n v="8590.32"/>
        <n v="5726.88"/>
        <n v="8471.01"/>
        <n v="174533.652"/>
        <n v="21138.239999999998"/>
        <n v="10569.119999999999"/>
        <n v="1295861.0628"/>
        <n v="1320929.9368"/>
        <n v="900944.04130000004"/>
        <n v="932934.20479999995"/>
        <n v="962936.78979999991"/>
        <n v="988810.01690000005"/>
        <n v="10696.3825"/>
        <n v="9292.7479999999996"/>
        <n v="7665.0369999999994"/>
        <n v="7437.3029999999999"/>
        <n v="6950.5230000000001"/>
        <n v="7468.5959999999995"/>
        <n v="1256457.199"/>
        <n v="1558703.1268"/>
        <n v="1428742.9632999999"/>
        <n v="1427916.3972"/>
        <n v="1500052.6491"/>
        <n v="1338319.0589000001"/>
        <n v="35249.930500000002"/>
        <n v="90453.499500000005"/>
        <n v="35978.2575"/>
        <n v="103070.383"/>
        <n v="37451.232499999998"/>
        <n v="96594.926499999987"/>
        <n v="1686364.8073999998"/>
        <n v="1810578.0992000001"/>
        <n v="1717941.7508999999"/>
        <n v="1769886.2693999999"/>
        <n v="1678385.7232000001"/>
        <n v="1605013.216"/>
        <n v="150751.36749999999"/>
        <n v="223386.01149999999"/>
        <n v="188206.23849999998"/>
        <n v="200655.81749999998"/>
        <n v="193425.53849999997"/>
        <n v="163733.6305"/>
        <n v="247716.46599999999"/>
        <n v="209359.65900000001"/>
        <n v="224403.58299999998"/>
        <n v="219560.60580000002"/>
        <n v="185284.647"/>
        <n v="154540.497"/>
        <n v="82043.899999999994"/>
        <n v="69666.349999999991"/>
        <n v="68269.849999999991"/>
        <n v="65564.25"/>
        <n v="56625.7"/>
        <n v="42842.15"/>
        <n v="9044.2800000000007"/>
        <n v="8596.14"/>
        <n v="8015.5949999999993"/>
        <n v="10358.145"/>
        <n v="10459.994999999999"/>
        <n v="6620.25"/>
        <n v="4772.3999999999996"/>
        <n v="5470.8"/>
        <n v="185300.9915"/>
        <n v="276207.77160000004"/>
        <n v="153906.6893"/>
        <n v="190119.64110000001"/>
        <n v="228068.93169999999"/>
        <n v="187815.32849999997"/>
        <n v="29477.284"/>
        <n v="39343.841499999995"/>
        <n v="28518.011999999999"/>
        <n v="43424.224499999997"/>
        <n v="38436.828999999998"/>
        <n v="47711.536499999995"/>
        <n v="84549.08"/>
        <n v="22043.153000000002"/>
        <n v="30846"/>
        <n v="79706.995200000005"/>
        <n v="1548443.8539"/>
        <n v="1518198.507"/>
        <n v="1433446.7455"/>
        <n v="1679647.6253"/>
        <n v="1494888.0101999999"/>
        <n v="1522610.746"/>
        <n v="1041714.4154999999"/>
        <n v="1071105.297"/>
        <n v="872392.41949999996"/>
        <n v="967185.79449999996"/>
        <n v="1044730.5799999998"/>
        <n v="1066622.1994999999"/>
        <n v="56592.768199999999"/>
        <n v="67075.315699999992"/>
        <n v="34232.1342"/>
        <n v="39765.5962"/>
        <n v="35149.696000000004"/>
        <n v="31215.589400000001"/>
        <n v="11082.509999999998"/>
        <n v="11414.344999999999"/>
        <n v="8087.7394999999997"/>
        <n v="14025.8"/>
        <n v="10455.129999999999"/>
        <n v="7054.32"/>
        <n v="188247.07549999998"/>
        <n v="219550.93489999999"/>
        <n v="205491.1923"/>
        <n v="180352.14849999998"/>
        <n v="200337.74720000001"/>
        <n v="146015.1476"/>
        <n v="2280"/>
        <n v="7339.7759999999998"/>
        <n v="54469.234499999999"/>
        <n v="65653.431499999992"/>
        <n v="37255.013100000004"/>
        <n v="52336.893199999999"/>
        <n v="38450.188900000001"/>
        <n v="49285.515699999996"/>
        <n v="12465.9"/>
        <n v="27880.71"/>
        <n v="17311.59"/>
        <n v="5364936.3728"/>
        <n v="4944472.8590000002"/>
        <n v="4245444.3863000004"/>
        <n v="3310356.2771000001"/>
        <n v="3079792.2434999999"/>
        <n v="2858694.3331999998"/>
        <n v="306464.1385"/>
        <n v="321504.36749999999"/>
        <n v="232397.34099999999"/>
        <n v="325995.65399999998"/>
        <n v="318679.70399999997"/>
        <n v="257603.70049999998"/>
        <n v="22473.367399999999"/>
        <n v="17037.1188"/>
        <n v="17198.943899999998"/>
        <n v="17256.6201"/>
        <n v="20017.734799999998"/>
        <n v="13718.904"/>
        <n v="27785.194099999997"/>
        <n v="13963.819299999999"/>
        <n v="50894.551699999996"/>
        <n v="82193.211899999995"/>
        <n v="74055.406600000002"/>
        <n v="180497.7261"/>
        <n v="32810.802900000002"/>
        <n v="17902.067800000001"/>
        <n v="18072.021499999999"/>
        <n v="36826.321599999996"/>
        <n v="9140.3197"/>
        <n v="29346.438200000001"/>
        <n v="19216.252899999999"/>
        <n v="18818.7372"/>
        <n v="29671.756799999999"/>
        <n v="88008.604399999997"/>
        <n v="113121.497"/>
        <n v="63055.946099999994"/>
        <n v="89241.726599999995"/>
        <n v="114825.07889999999"/>
        <n v="39872.082799999996"/>
        <n v="58102.718699999998"/>
        <n v="134936.9037"/>
        <n v="12665055.648"/>
        <n v="13828433.897399999"/>
        <n v="11873858.328199999"/>
        <n v="13041674.191799998"/>
        <n v="11506455.647700001"/>
        <n v="11099145.7607"/>
        <n v="506690.53699999995"/>
        <n v="605522.30500000005"/>
        <n v="466967.93049999996"/>
        <n v="468920.20899999997"/>
        <n v="418275.23399999994"/>
        <n v="492960.13949999993"/>
        <n v="5227.3978999999999"/>
        <n v="1830.5549000000001"/>
        <n v="5488.8516999999993"/>
        <n v="10158.9264"/>
        <n v="4238.9387999999999"/>
        <n v="13097.900299999999"/>
        <n v="29565.599999999999"/>
        <n v="19462.079999999998"/>
        <n v="29193.119999999999"/>
        <n v="172322.5564"/>
        <n v="379883.87419999996"/>
        <n v="545045.66749999998"/>
        <n v="70250.348799999992"/>
        <n v="445691.05069999996"/>
        <n v="60190.517999999996"/>
        <n v="35087.11"/>
        <n v="47409.930500000002"/>
        <n v="54061.108499999995"/>
        <n v="51467.019499999995"/>
        <n v="56282.569499999998"/>
        <n v="7567.3294999999989"/>
        <n v="14737.749"/>
        <n v="8234.2389999999996"/>
        <n v="51134.243999999992"/>
        <n v="32983.790999999997"/>
        <n v="37824.25"/>
        <n v="39679.277000000002"/>
        <n v="29068.698499999999"/>
        <n v="93999.403000000006"/>
        <n v="133547.35199999998"/>
        <n v="243525.47949999999"/>
        <n v="71474.608499999988"/>
        <n v="74799.78899999999"/>
        <n v="85979.521999999997"/>
        <n v="57186.921999999999"/>
        <n v="45175.862999999998"/>
        <n v="68879.217999999993"/>
        <n v="85496.446999999986"/>
        <n v="48538.777499999997"/>
        <n v="48648.255499999999"/>
        <n v="463977.67249999999"/>
        <n v="403013.61699999997"/>
        <n v="341113.64999999997"/>
        <n v="450415.55800000002"/>
        <n v="616543.81549999991"/>
        <n v="535898.98049999995"/>
        <n v="38704.254000000001"/>
        <n v="37496.993999999999"/>
        <n v="21987.065999999999"/>
        <n v="4240.0304999999998"/>
        <n v="10094.281999999999"/>
        <n v="1924.2914999999998"/>
        <n v="14187.708499999999"/>
        <n v="15522.8195"/>
        <n v="6405.1184999999996"/>
        <n v="47630.777000000002"/>
        <n v="41201.670999999995"/>
        <n v="15038.0535"/>
        <n v="37606.082499999997"/>
        <n v="30668.802499999998"/>
        <n v="38189.952499999992"/>
        <n v="134299.97999999998"/>
        <n v="88606.927499999991"/>
        <n v="147230.37299999999"/>
        <n v="101142.1395"/>
        <n v="96976.474999999991"/>
        <n v="143948.94949999999"/>
        <n v="9972.1309999999994"/>
        <n v="6673.2559999999994"/>
        <n v="6635.5029999999997"/>
        <n v="3336.6279999999997"/>
        <n v="9128.5499999999993"/>
        <n v="8027.5"/>
        <n v="8296.35"/>
        <n v="10739.75"/>
        <n v="21356"/>
        <n v="8232.7380000000012"/>
        <n v="19974.3485"/>
        <n v="11612.838"/>
        <n v="11858.678999999998"/>
        <n v="23345.176499999998"/>
        <n v="12165.139499999999"/>
        <n v="563609.06499999994"/>
        <n v="746182.76300000004"/>
        <n v="583148.71250000002"/>
        <n v="743557.19099999999"/>
        <n v="580185.12100000004"/>
        <n v="481879.82399999996"/>
        <n v="7837.5"/>
        <n v="2690.4"/>
        <n v="947.34"/>
        <n v="80722.877499999988"/>
        <n v="146978.0435"/>
        <n v="21968.274999999998"/>
        <n v="52229.299499999994"/>
        <n v="89395.522499999992"/>
        <n v="36366.294499999996"/>
        <n v="1787.904"/>
        <n v="1426.482"/>
        <n v="1908.3779999999999"/>
        <n v="8836.9"/>
        <n v="9975"/>
        <n v="18544"/>
        <n v="6583.5"/>
        <n v="20433.55"/>
        <n v="119334.0695"/>
        <n v="242257.03949999998"/>
        <n v="150336.48349999997"/>
        <n v="148207.82799999998"/>
        <n v="188479.27799999999"/>
        <n v="95700.748500000002"/>
        <n v="41290.790499999996"/>
        <n v="43085.843999999997"/>
        <n v="69541.529500000004"/>
        <n v="37446.558499999999"/>
        <n v="68482.887499999997"/>
        <n v="33874.0645"/>
        <n v="22116"/>
        <n v="7872.84"/>
        <n v="45372"/>
        <n v="63887.737499999996"/>
        <n v="100373.3235"/>
        <n v="58911.8465"/>
        <n v="126384.99799999999"/>
        <n v="151696.8455"/>
        <n v="108638.333"/>
        <n v="25255.18"/>
        <n v="21612.5"/>
        <n v="61742.989000000001"/>
        <n v="161841.0595"/>
        <n v="46838.258499999996"/>
        <n v="23671.055"/>
        <n v="131927.07"/>
        <n v="41494.86"/>
        <n v="94289.4"/>
        <n v="189383.85849999997"/>
        <n v="111387.652"/>
        <n v="246313.80549999999"/>
        <n v="183507.80449999997"/>
        <n v="121866.1995"/>
        <n v="113321.09199999999"/>
        <n v="18424.746500000001"/>
        <n v="81562.496999999988"/>
        <n v="61560.142500000002"/>
        <n v="137951.90349999999"/>
        <n v="149384.92550000001"/>
        <n v="69500.099999999991"/>
        <n v="61536.8675"/>
        <n v="50714.799999999996"/>
        <n v="43660.717499999999"/>
        <n v="38290.699999999997"/>
        <n v="41500.911499999995"/>
        <n v="18608.495499999997"/>
        <n v="8404.6214999999993"/>
        <n v="8490.15"/>
        <n v="20638.75"/>
        <n v="16511"/>
        <n v="8255.5"/>
        <n v="247400.3205"/>
        <n v="396092.23050000001"/>
        <n v="239144.88699999999"/>
        <n v="222006.09849999999"/>
        <n v="138937.87050000002"/>
        <n v="372246.12849999999"/>
        <n v="2643633.875"/>
        <n v="2949963.5789999999"/>
        <n v="3072447.2025000001"/>
        <n v="2536922.6359999999"/>
        <n v="2509223.7519999999"/>
        <n v="2523880.0289999996"/>
        <n v="34628.0795"/>
        <n v="13800.9445"/>
        <n v="1343.7275"/>
        <n v="12107.066000000001"/>
        <n v="10240.429999999998"/>
        <n v="76144.048500000004"/>
        <n v="56336.7765"/>
        <n v="30555.077600000001"/>
        <n v="25652.3969"/>
        <n v="71329.434999999998"/>
        <n v="134471.48799999998"/>
        <n v="162265.5673"/>
        <n v="195656.21679999999"/>
        <n v="15099.4274"/>
        <n v="15617.8827"/>
        <n v="15785.0816"/>
        <n v="15974.464400000001"/>
        <n v="14299.74"/>
        <n v="330944.1053"/>
        <n v="213982.27160000001"/>
        <n v="310705.22989999998"/>
        <n v="244390.97619999998"/>
        <n v="259307.72349999999"/>
        <n v="264806.93480000005"/>
        <n v="5090.2592999999997"/>
        <n v="5136.7028999999993"/>
        <n v="5189.3253999999997"/>
        <n v="5248.1947"/>
        <n v="243804.10680000001"/>
        <n v="153284.90959999998"/>
        <n v="151087.394"/>
        <n v="136372.10599999997"/>
        <n v="172634.0331"/>
        <n v="97377.213600000003"/>
        <n v="43405.56"/>
        <n v="32779.161499999995"/>
        <n v="19616.309999999998"/>
        <n v="29884.73"/>
        <n v="60091.548500000004"/>
        <n v="21925.200999999997"/>
        <n v="7604.1210000000001"/>
        <n v="19267.177899999999"/>
        <n v="19711.466999999997"/>
        <n v="10781.162"/>
        <n v="2246.52"/>
        <n v="8627.5679999999993"/>
        <n v="4917.3179999999993"/>
        <n v="5271.174"/>
        <n v="2610.4639999999999"/>
        <n v="66645.450499999992"/>
        <n v="118172.6168"/>
        <n v="52798.671399999999"/>
        <n v="67285.505000000005"/>
        <n v="89205.875400000004"/>
        <n v="46609.780399999996"/>
        <n v="102750.8584"/>
        <n v="92147.574999999997"/>
        <n v="111370.72459999999"/>
        <n v="158939.00080000001"/>
        <n v="131736.66999999998"/>
        <n v="73940.810799999992"/>
        <n v="3552.5279999999998"/>
        <n v="27176.703400000002"/>
        <n v="25500.7762"/>
        <n v="16861.704000000002"/>
        <n v="21915.714400000001"/>
        <n v="29491.414399999998"/>
        <n v="18693.5684"/>
        <n v="995145.72710000002"/>
        <n v="863008.48589999997"/>
        <n v="740253.05559999996"/>
        <n v="1169356.9996"/>
        <n v="784436.34219999996"/>
        <n v="1002650.5686"/>
        <n v="11906.7888"/>
        <n v="11926.712599999999"/>
        <n v="24915.555799999998"/>
        <n v="38185.960899999998"/>
        <n v="19283.270199999999"/>
        <n v="182191.25880000001"/>
        <n v="147785.48490000001"/>
        <n v="88128.913499999995"/>
        <n v="6975.2894000000006"/>
        <n v="9080.9750999999997"/>
        <n v="11591.9753"/>
        <n v="11581.858199999999"/>
        <n v="12104.387499999999"/>
        <n v="24092.394400000001"/>
        <n v="14939.3968"/>
        <n v="15317.813199999999"/>
        <n v="2240.2150000000001"/>
        <n v="12314.537999999999"/>
        <n v="29712.651999999998"/>
        <n v="72293.954500000007"/>
        <n v="27755.056199999999"/>
        <n v="99604.858999999997"/>
        <n v="90352.182000000001"/>
        <n v="65693.155499999993"/>
        <n v="75988.210499999986"/>
        <n v="72767.263999999996"/>
        <n v="77470.1535"/>
        <n v="1183813.0939"/>
        <n v="837495.6041"/>
        <n v="904296.27399999998"/>
        <n v="673891.67929999996"/>
        <n v="1151045.9506999999"/>
        <n v="962239.36949999991"/>
        <n v="1283392.5915000001"/>
        <n v="963051.94549999991"/>
        <n v="1416738.8665"/>
        <n v="907036.51599999995"/>
        <n v="1087348.017"/>
        <n v="1157404.76"/>
        <n v="413.96689999999995"/>
        <n v="13054.376400000001"/>
        <n v="78493.176000000007"/>
        <n v="31438.0298"/>
        <n v="59818.517"/>
        <n v="53086.189999999995"/>
        <n v="116796.268"/>
        <n v="59808.028999999995"/>
        <n v="85221.057199999996"/>
        <n v="74663.034"/>
        <n v="170008.85419999997"/>
        <n v="77900.292600000001"/>
        <n v="72410.5"/>
        <n v="431424.25049999997"/>
        <n v="325751.3995"/>
        <n v="467325.31099999999"/>
        <n v="485918.93899999995"/>
        <n v="314180.95049999998"/>
        <n v="398502.2095"/>
        <n v="168072.88939999999"/>
        <n v="30913.453799999999"/>
        <n v="14339.345099999999"/>
        <n v="160106.83229999998"/>
        <n v="34958.295600000005"/>
        <n v="121525.2825"/>
        <n v="29670.59"/>
        <n v="44600.219999999994"/>
        <n v="124677.62949999998"/>
        <n v="94137.922500000001"/>
        <n v="99914.416500000007"/>
        <n v="120867.75899999999"/>
        <n v="90614.248999999996"/>
        <n v="133084.6355"/>
        <n v="78919.199999999997"/>
        <n v="81763.724999999991"/>
        <n v="84293"/>
        <n v="106617.55"/>
        <n v="198755.24749999997"/>
        <n v="218510.5735"/>
        <n v="170124.19500000001"/>
        <n v="222278.416"/>
        <n v="210914.497"/>
        <n v="214225.057"/>
        <n v="33123.230200000005"/>
        <n v="37008.8465"/>
        <n v="26044.519400000001"/>
        <n v="64072.845599999993"/>
        <n v="55098.650999999998"/>
        <n v="24688.9895"/>
        <n v="65592.987500000003"/>
        <n v="67277.099999999991"/>
        <n v="70461.861000000004"/>
        <n v="87377.561000000002"/>
        <n v="85110.015499999994"/>
        <n v="82648.641499999998"/>
        <n v="83203.080499999996"/>
        <n v="64534.022499999999"/>
        <n v="84633.599999999991"/>
        <n v="73477.781299999988"/>
        <n v="32051.137700000003"/>
        <n v="23389.163799999998"/>
        <n v="44376.142"/>
        <n v="48698.652999999998"/>
        <n v="90489.352499999994"/>
        <n v="6372.4004999999997"/>
        <n v="3787.2001"/>
        <n v="2580.2775999999999"/>
        <n v="20978.9175"/>
        <n v="48275.3868"/>
        <n v="62276.376499999998"/>
        <n v="45358.703500000003"/>
        <n v="122658.6437"/>
        <n v="59659.811199999996"/>
        <n v="30206.866999999998"/>
        <n v="24055.3986"/>
        <n v="88260.872299999988"/>
        <n v="99571.411800000002"/>
        <n v="14613.340999999999"/>
        <n v="58650.788099999998"/>
        <n v="206321.93100000001"/>
        <n v="201549.00750000001"/>
        <n v="161543.5765"/>
        <n v="226943.011"/>
        <n v="202091.61899999998"/>
        <n v="215193.03099999999"/>
        <n v="3864.9261999999999"/>
        <n v="51727.528499999993"/>
        <n v="96392.167999999991"/>
        <n v="70146.062000000005"/>
        <n v="90638.055999999997"/>
        <n v="52048.789999999994"/>
        <n v="31279.965999999997"/>
        <n v="34391.136599999998"/>
        <n v="79105.740699999995"/>
        <n v="124753.48479999999"/>
        <n v="125460.2365"/>
        <n v="25269.3439"/>
        <n v="73648.646800000002"/>
        <n v="54150.978499999997"/>
        <n v="3222.3809999999999"/>
        <n v="2010.0004999999999"/>
        <n v="5524.3355000000001"/>
        <n v="59928.393999999993"/>
        <n v="106493.58399999999"/>
        <n v="102510.376"/>
        <n v="217086"/>
        <n v="388"/>
        <n v="257476.8"/>
        <n v="7255.5999999999995"/>
        <n v="225264.92360000001"/>
        <n v="203379.9388"/>
        <n v="127013.36169999999"/>
        <n v="341568.93239999999"/>
        <n v="146034.77069999999"/>
        <n v="248352.62109999999"/>
        <n v="41156.004499999995"/>
        <n v="57901.796999999999"/>
        <n v="60412.133999999998"/>
        <n v="110794.928"/>
        <n v="9868.8849999999984"/>
        <n v="117025.06599999999"/>
        <n v="10185"/>
        <n v="11426.6"/>
        <n v="727.5"/>
        <n v="6111"/>
        <n v="18139"/>
        <n v="23512.5"/>
        <n v="2643.375"/>
        <n v="3990"/>
        <n v="629176.66779999994"/>
        <n v="287662.60830000002"/>
        <n v="430891.41149999999"/>
        <n v="225462.06639999998"/>
        <n v="425394.40210000001"/>
        <n v="302200.49300000002"/>
        <n v="57313.101000000002"/>
        <n v="78540.43299999999"/>
        <n v="124393.45599999999"/>
        <n v="69686.262000000002"/>
        <n v="100784.1225"/>
        <n v="66154.171499999997"/>
        <n v="45609.4"/>
        <n v="79559.399999999994"/>
        <n v="9021"/>
        <n v="746.9"/>
        <n v="8671.7999999999993"/>
        <n v="16950.375"/>
        <n v="1719.5"/>
        <n v="4964.7"/>
        <n v="551197.62089999998"/>
        <n v="832094.78960000002"/>
        <n v="939419.76059999992"/>
        <n v="186869.91799999998"/>
        <n v="1091696.6753"/>
        <n v="102604.82489999999"/>
        <n v="106362.23629999999"/>
        <n v="234342.1545"/>
        <n v="184917.8124"/>
        <n v="390913.5405"/>
        <n v="88914.012099999993"/>
        <n v="133819.58009999999"/>
        <n v="22348.799999999999"/>
        <n v="3265.02"/>
        <n v="151144.33299999998"/>
        <n v="111098.6784"/>
        <n v="189082.41039999999"/>
        <n v="140679.25519999999"/>
        <n v="190548.13860000001"/>
        <n v="203211.11029999997"/>
        <n v="14603.875"/>
        <n v="9827.75"/>
        <n v="13123.1005"/>
        <n v="4443.625"/>
        <n v="10412"/>
        <n v="4746.0765000000001"/>
        <n v="1668085.3417"/>
        <n v="1686517.6114999999"/>
        <n v="1099081.2271"/>
        <n v="1892363.1059999999"/>
        <n v="1516744.186"/>
        <n v="1400251.9293"/>
        <n v="886261.84949999989"/>
        <n v="643528.01450000005"/>
        <n v="777872.64450000005"/>
        <n v="820332.78049999988"/>
        <n v="974525.6655"/>
        <n v="661484.15449999995"/>
        <n v="312947.98629999999"/>
        <n v="115033.41549999999"/>
        <n v="305987.23719999997"/>
        <n v="219550.32380000001"/>
        <n v="327262.15989999997"/>
        <n v="191661.40759999998"/>
        <n v="16530"/>
        <n v="4392.16"/>
        <n v="59413.188699999999"/>
        <n v="65932.034899999999"/>
        <n v="31692.286199999999"/>
        <n v="49582.1999"/>
        <n v="51168.431199999999"/>
        <n v="42358.648699999998"/>
        <n v="28222.125"/>
        <n v="19821.75"/>
        <n v="212.32499999999999"/>
        <n v="21567.375"/>
        <n v="31668.559999999998"/>
        <n v="188075.03630000001"/>
        <n v="71780"/>
        <n v="67839.86"/>
        <n v="76191.130499999999"/>
        <n v="66007.1875"/>
        <n v="40455.75"/>
        <n v="624950.61060000001"/>
        <n v="465193.9289"/>
        <n v="460767.92559999996"/>
        <n v="442170.32900000003"/>
        <n v="315534.29730000003"/>
        <n v="189879.58549999999"/>
        <n v="369896.91149999999"/>
        <n v="419135.48749999999"/>
        <n v="418093.75549999997"/>
        <n v="443849.31949999998"/>
        <n v="496279.86699999997"/>
        <n v="470623.05549999996"/>
        <n v="251770.28999999998"/>
        <n v="227342.05249999999"/>
        <n v="205832.06"/>
        <n v="334268.38260000001"/>
        <n v="279487.64230000001"/>
        <n v="269042.20699999999"/>
        <n v="710277.42749999987"/>
        <n v="793886.61399999994"/>
        <n v="573481.22749999992"/>
        <n v="691837.95600000001"/>
        <n v="656788.65599999996"/>
        <n v="602448.86499999987"/>
        <n v="421531.49349999998"/>
        <n v="270759.05849999998"/>
        <n v="268702.36749999999"/>
        <n v="355129.25109999999"/>
        <n v="426260.02039999998"/>
        <n v="278193.42949999997"/>
        <n v="287962.23300000001"/>
        <n v="252612.07749999998"/>
        <n v="303771.27799999999"/>
        <n v="286889.1605"/>
        <n v="260011.80799999999"/>
        <n v="298218.47099999996"/>
        <n v="1872924.2574999998"/>
        <n v="1962637.0354999998"/>
        <n v="2271094.6686999998"/>
        <n v="2740736.6781000001"/>
        <n v="3377035.8328"/>
        <n v="3942435.5146999997"/>
        <n v="289851.95399999997"/>
        <n v="226695.36499999999"/>
        <n v="252440.85899999997"/>
        <n v="318963.00349999999"/>
        <n v="209262.0575"/>
        <n v="288795.93399999995"/>
        <n v="31263.1"/>
        <n v="7570.8499999999995"/>
        <n v="41291.445"/>
        <n v="2250.4"/>
        <n v="53416.445"/>
        <n v="98136.84"/>
        <n v="14326.9"/>
        <n v="3790.0324999999998"/>
        <n v="137425.72"/>
        <n v="71327.301000000007"/>
        <n v="111882.70999999999"/>
        <n v="116922.345"/>
        <n v="8536"/>
        <n v="109110.935"/>
        <n v="110113.43"/>
        <n v="66444.03"/>
        <n v="215390.19749999998"/>
        <n v="139083.935"/>
        <n v="147023.87"/>
        <n v="22508.85"/>
        <n v="250842"/>
        <n v="238959.5"/>
        <n v="2221.2999999999997"/>
        <n v="25788.904999999999"/>
        <n v="1754565.4395000001"/>
        <n v="1313177.1245000002"/>
        <n v="973695.74849999999"/>
        <n v="1430976.8829999999"/>
        <n v="1111745.7604999999"/>
        <n v="1138593.5660000001"/>
        <n v="398606.16800000001"/>
        <n v="354127.88049999997"/>
        <n v="262623.5955"/>
        <n v="305353.77850000001"/>
        <n v="528204.37949999992"/>
        <n v="140352.10699999999"/>
        <n v="39564.36"/>
        <n v="51087.96"/>
        <n v="3119.52"/>
        <n v="3680.9366"/>
        <n v="27128.959999999999"/>
        <n v="67539.16"/>
        <n v="40633.4"/>
        <n v="17508.5"/>
        <n v="3299.94"/>
        <n v="28614"/>
        <n v="26847"/>
        <n v="15333"/>
        <n v="20444"/>
        <n v="17888.5"/>
        <n v="22492.2"/>
        <n v="2182.5"/>
        <n v="138923.4"/>
        <n v="65544.84"/>
        <n v="65112.22"/>
        <n v="48189.599999999999"/>
        <n v="105617.48"/>
        <n v="82435.45"/>
        <n v="47962.619999999995"/>
        <n v="27538.3"/>
        <n v="96084.513999999996"/>
        <n v="-858.44999999999993"/>
        <n v="86879.989999999991"/>
        <n v="12230.342000000001"/>
        <n v="1188.25"/>
        <n v="32650.2"/>
        <n v="33969.4"/>
        <n v="34299.199999999997"/>
        <n v="8893.4838"/>
        <n v="46102.159999999996"/>
        <n v="1142743.2163"/>
        <n v="864369.42499999993"/>
        <n v="901487.03759999992"/>
        <n v="878459.01449999993"/>
        <n v="1016343.1856"/>
        <n v="961520.29879999999"/>
        <n v="198039.82149999999"/>
        <n v="309940.48300000001"/>
        <n v="217242.80799999999"/>
        <n v="311067.87649999995"/>
        <n v="252332.78700000001"/>
        <n v="182521.40049999999"/>
        <n v="109599.815"/>
        <n v="259273.16239999997"/>
        <n v="203649.3175"/>
        <n v="236579.29459999999"/>
        <n v="169199.64139999999"/>
        <n v="244288.1465"/>
        <n v="13745.55"/>
        <n v="134683.25750000001"/>
        <n v="11996.599999999999"/>
        <n v="9466.1324999999997"/>
        <n v="46384.481499999994"/>
        <n v="712460.68350000004"/>
        <n v="679518.73660000006"/>
        <n v="618371.82809999993"/>
        <n v="766778.49129999999"/>
        <n v="861264.81389999995"/>
        <n v="860240.16410000005"/>
        <n v="276540.89600000001"/>
        <n v="351498.5085"/>
        <n v="295230.03700000001"/>
        <n v="216793.61"/>
        <n v="298379.05899999995"/>
        <n v="362861.36349999998"/>
        <n v="62167.299999999996"/>
        <n v="26578"/>
        <n v="38487.174999999996"/>
        <n v="42583"/>
        <n v="37500.199999999997"/>
        <n v="2702.0901999999996"/>
        <n v="69323.551999999996"/>
        <n v="21832.396499999999"/>
        <n v="50474.468999999997"/>
        <n v="56488.899999999994"/>
        <n v="54093.0095"/>
        <n v="50932.416499999999"/>
        <n v="14996.199999999999"/>
        <n v="46538.174999999996"/>
        <n v="48582.934999999998"/>
        <n v="39800.07"/>
        <n v="67091.990000000005"/>
        <n v="4850"/>
        <n v="25207.875"/>
        <n v="11882.5"/>
        <n v="48516.813499999997"/>
        <n v="33762.021500000003"/>
        <n v="27070.648999999998"/>
        <n v="75154.689999999988"/>
        <n v="45394.904499999997"/>
        <n v="68013.378499999992"/>
        <n v="257391.6243"/>
        <n v="287623.43"/>
        <n v="275132.44900000002"/>
        <n v="353126.87040000001"/>
        <n v="555870.78020000004"/>
        <n v="577373.85660000006"/>
        <n v="159035.9185"/>
        <n v="139209.81749999998"/>
        <n v="131457.45649999997"/>
        <n v="105958.57299999999"/>
        <n v="197305.595"/>
        <n v="139294.09199999998"/>
        <n v="87671.160799999998"/>
        <n v="-13347.199999999999"/>
        <n v="164295.69"/>
        <n v="38878.57"/>
        <n v="15390"/>
        <n v="25220"/>
        <n v="41884.6"/>
        <n v="39740.9"/>
        <n v="97704.792300000001"/>
        <n v="118453.8683"/>
        <n v="118423.5849"/>
        <n v="132208.35189999998"/>
        <n v="141329.4559"/>
        <n v="175160.39809999999"/>
        <n v="644220.84949999989"/>
        <n v="570591.34649999999"/>
        <n v="427320.94400000002"/>
        <n v="527383.29450000008"/>
        <n v="428710.78450000001"/>
        <n v="513360.05"/>
        <n v="48556.744999999995"/>
        <n v="67082.289999999994"/>
        <n v="76561.857499999998"/>
        <n v="66713.205000000002"/>
        <n v="59408.134999999995"/>
        <n v="26366.297500000001"/>
        <n v="8525.33"/>
        <n v="18413.509999999998"/>
        <n v="5802.54"/>
        <n v="21999.599999999999"/>
        <n v="16738.126"/>
        <n v="25416.3"/>
        <n v="27951.944999999996"/>
        <n v="7609.5"/>
        <n v="13950.75"/>
        <n v="24795"/>
        <n v="16729.5"/>
        <n v="32532.75"/>
        <n v="40375"/>
        <n v="117580.48999999999"/>
        <n v="390362.92"/>
        <n v="260821.36"/>
        <n v="319966.2758"/>
        <n v="266925.57"/>
        <n v="182558.4135"/>
        <n v="205043.25"/>
        <n v="58900"/>
        <n v="161048.27499999999"/>
        <n v="125162.5"/>
        <n v="136576.75"/>
        <n v="98032.875"/>
        <n v="14503.44"/>
        <n v="118815.785"/>
        <n v="21945.279999999999"/>
        <n v="50291.59"/>
        <n v="32911.614999999998"/>
        <n v="62384.58"/>
        <n v="16130.525"/>
        <n v="12691.05"/>
        <n v="17326.575000000001"/>
        <n v="35391.775000000001"/>
        <n v="50216.049999999996"/>
        <n v="18581.05"/>
        <n v="7633.9"/>
        <n v="58127.25"/>
        <n v="54737.1"/>
        <n v="61944.2"/>
        <n v="138283.19999999998"/>
        <n v="392687.85480000003"/>
        <n v="421463.18609999999"/>
        <n v="507900.60389999999"/>
        <n v="657573.6409"/>
        <n v="444525.56660000002"/>
        <n v="277713.20189999999"/>
        <n v="31012.005799999999"/>
        <n v="19262.832299999998"/>
        <n v="42232.209199999998"/>
        <n v="31194.191199999997"/>
        <n v="8441826.6479000002"/>
        <n v="7037778.6526999995"/>
        <n v="3631164.1540000001"/>
        <n v="5919873.6540999999"/>
        <n v="1473167.6538"/>
        <n v="936927.42320000008"/>
        <n v="1357670.1845"/>
        <n v="1556798.0504999999"/>
        <n v="1357696.9649999999"/>
        <n v="1518694.2249999999"/>
        <n v="1502111.3004999999"/>
        <n v="1969855.3714999999"/>
        <n v="50986.856899999999"/>
        <n v="52016.511899999998"/>
        <n v="60809.445500000002"/>
        <n v="217424.16139999998"/>
        <n v="200255.09349999999"/>
        <n v="35295.875"/>
        <n v="34539.042200000004"/>
        <n v="3226.9377999999997"/>
        <n v="34312.925499999998"/>
        <n v="35356.5"/>
        <n v="60593.251899999996"/>
        <n v="148160.6421"/>
        <n v="249727.15959999998"/>
        <n v="168722.18799999999"/>
        <n v="468856.56160000002"/>
        <n v="198217.8995"/>
        <n v="77859.682000000001"/>
        <n v="56074.909"/>
        <n v="9261.4435999999987"/>
        <n v="6083.6072000000004"/>
        <n v="9274.0342000000001"/>
        <n v="37638.968199999996"/>
        <n v="8447.8173000000006"/>
        <n v="125.18819999999999"/>
        <n v="17099778.0064"/>
        <n v="17667731.611000001"/>
        <n v="15952234.172799999"/>
        <n v="17582468.465499997"/>
        <n v="17008932.840699997"/>
        <n v="14418262.2533"/>
        <n v="2399486.5159999998"/>
        <n v="2212097.3344999999"/>
        <n v="2240746.6269999999"/>
        <n v="1793801.9984999998"/>
        <n v="2373225.3525"/>
        <n v="2254662.7114999997"/>
        <n v="404989.10379999998"/>
        <n v="1170388.0126"/>
        <n v="497608.06969999999"/>
        <n v="649214.21970000002"/>
        <n v="310112.91879999998"/>
        <n v="434843.65709999995"/>
        <n v="30038.895499999999"/>
        <n v="50277.572"/>
        <n v="17361.886499999997"/>
        <n v="21106.691499999997"/>
        <n v="18721.811499999996"/>
        <n v="42071.823499999999"/>
        <n v="10302.6901"/>
        <n v="815895.64410000003"/>
        <n v="1023080.8832"/>
        <n v="907124.50300000003"/>
        <n v="741211.84239999996"/>
        <n v="994698.52800000005"/>
        <n v="635175.93350000004"/>
        <n v="499486.49699999997"/>
        <n v="519627.06699999998"/>
        <n v="426736.37099999998"/>
        <n v="505842.94699999999"/>
        <n v="374226.82149999996"/>
        <n v="347974.25549999997"/>
        <n v="351445.00679999997"/>
        <n v="210545.51310000001"/>
        <n v="224956.80309999999"/>
        <n v="158172.42919999998"/>
        <n v="366729.7818"/>
        <n v="322727.14799999999"/>
        <n v="2226.9425000000001"/>
        <n v="7350.4444999999996"/>
        <n v="17550.280999999999"/>
        <n v="10301.448499999999"/>
        <n v="10130.914000000001"/>
        <n v="438828.2328"/>
        <n v="270991.28620000003"/>
        <n v="436489.66949999996"/>
        <n v="152709.41830000002"/>
        <n v="180565.09259999997"/>
        <n v="149747.02859999999"/>
        <n v="21713.807999999997"/>
        <n v="64470.676499999994"/>
        <n v="30467.0985"/>
        <n v="21471.653000000002"/>
        <n v="46537.146500000003"/>
        <n v="26491.272499999999"/>
        <n v="95360.602999999988"/>
        <n v="204611.85819999999"/>
        <n v="39157.474099999999"/>
        <n v="250344.39970000001"/>
        <n v="305179.19809999998"/>
        <n v="221468.66369999998"/>
        <n v="-44.697599999999994"/>
        <n v="101672.3348"/>
        <n v="80145.328500000003"/>
        <n v="56852.1515"/>
        <n v="66954.48"/>
        <n v="40698"/>
        <n v="23305.860199999999"/>
        <n v="62821.749300000003"/>
        <n v="30414.728299999999"/>
        <n v="158.3913"/>
        <n v="439.41969999999998"/>
        <n v="306412.18300000002"/>
        <n v="260852.36799999999"/>
        <n v="411506.522"/>
        <n v="233737.80049999998"/>
        <n v="612831.94699999993"/>
        <n v="421397.16200000001"/>
        <n v="17396.789499999999"/>
        <n v="46513.738499999999"/>
        <n v="50144.705000000002"/>
        <n v="49375.6325"/>
        <n v="50508.972999999991"/>
        <n v="83271.860499999995"/>
        <n v="35807.8465"/>
        <n v="65466.076999999997"/>
        <n v="22929.057499999999"/>
        <n v="101883.19649999999"/>
        <n v="65545.297500000001"/>
        <n v="106185.44249999999"/>
        <n v="44333.934999999998"/>
        <n v="42938.536999999997"/>
        <n v="43509.049999999996"/>
        <n v="48658.866999999998"/>
        <n v="51607.885499999997"/>
        <n v="53896.891499999998"/>
        <n v="17344.482499999998"/>
        <n v="11751.414499999999"/>
        <n v="20808.382000000001"/>
        <n v="16238.4545"/>
        <n v="14120.296499999999"/>
        <n v="22531.53"/>
        <n v="7702.125"/>
        <n v="2935.5"/>
        <n v="170.48699999999999"/>
        <n v="62758.178"/>
        <n v="52757.869999999995"/>
        <n v="43693.178999999996"/>
        <n v="48730.914999999994"/>
        <n v="55579.018499999998"/>
        <n v="17800.9195"/>
        <n v="15058.1248"/>
        <n v="45877.1976"/>
        <n v="22780.799200000001"/>
        <n v="15082.9568"/>
        <n v="7504.2303999999995"/>
        <n v="15003.4944"/>
        <n v="74509.573499999999"/>
        <n v="127735.53699999998"/>
        <n v="117633.37"/>
        <n v="260753.30199999997"/>
        <n v="146279.00499999998"/>
        <n v="177891.68"/>
        <n v="196559.65539999999"/>
        <n v="191596.29149999999"/>
        <n v="163332.12109999999"/>
        <n v="157759.15099999998"/>
        <n v="189897.36560000002"/>
        <n v="169437.23319999999"/>
        <n v="1005307.1665000001"/>
        <n v="840251.89600000007"/>
        <n v="809754.73"/>
        <n v="776586.36349999998"/>
        <n v="791674.50099999993"/>
        <n v="621131.53650000005"/>
        <n v="39847.599999999999"/>
        <n v="48969.479999999996"/>
        <n v="11358.699999999999"/>
        <n v="34751.22"/>
        <n v="31383.031499999994"/>
        <n v="30764.951999999997"/>
        <n v="25078.48"/>
        <n v="26596.694"/>
        <n v="24161.359499999999"/>
        <n v="18254.363999999998"/>
        <n v="171599.64"/>
        <n v="104901.48899999999"/>
        <n v="181321.12299999999"/>
        <n v="250515.00949999999"/>
        <n v="203486.4185"/>
        <n v="209529.72949999999"/>
        <n v="107335.03749999999"/>
        <n v="66894.62049999999"/>
        <n v="29535.5"/>
        <n v="37287.822999999997"/>
        <n v="32681.424999999999"/>
        <n v="51373.387499999997"/>
        <n v="7592.875"/>
        <n v="15303.495999999999"/>
        <n v="45372.341699999997"/>
        <n v="22372.293400000002"/>
        <n v="11258.5766"/>
        <n v="7527.1350000000002"/>
        <n v="321.19499999999999"/>
        <n v="1886.7275999999999"/>
        <n v="1879.86"/>
        <n v="2246.5685000000003"/>
        <n v="1888.6675999999998"/>
        <n v="157883.46399999998"/>
        <n v="121136.17199999999"/>
        <n v="133646.9405"/>
        <n v="82429.580999999991"/>
        <n v="105558.83199999999"/>
        <n v="101459.6105"/>
        <n v="10409.739"/>
        <n v="1092.5"/>
        <n v="11986.206999999999"/>
        <n v="21658.784"/>
        <n v="4105.71"/>
        <n v="15760.993999999999"/>
        <n v="7857.8204999999989"/>
        <n v="77734.257700000002"/>
        <n v="132833.98249999998"/>
        <n v="131300.4319"/>
        <n v="101702.83159999999"/>
        <n v="113017.4936"/>
        <n v="106837.2453"/>
        <n v="6208.9340000000002"/>
        <n v="13672.200500000001"/>
        <n v="19024.291499999999"/>
        <n v="30753.494999999999"/>
        <n v="45947.434000000001"/>
        <n v="59779.880499999999"/>
        <n v="28906.756599999997"/>
        <n v="31663.1086"/>
        <n v="24129.642399999997"/>
        <n v="26085.210900000002"/>
        <n v="45106.134899999997"/>
        <n v="9772.7402999999995"/>
        <n v="671289.09499999997"/>
        <n v="596142.51799999992"/>
        <n v="290434.90250000003"/>
        <n v="597398.32299999997"/>
        <n v="492810.09649999993"/>
        <n v="546395.09349999996"/>
        <n v="59517.5"/>
        <n v="47500"/>
        <n v="104671.95"/>
        <n v="82246.25"/>
        <n v="10188.75"/>
        <n v="27326.75"/>
        <n v="24975.5"/>
        <n v="37515.5"/>
        <n v="6479"/>
        <n v="2822.3993"/>
        <n v="31012.500500000002"/>
        <n v="31325.422500000001"/>
        <n v="56336.717299999997"/>
        <n v="51572.591399999998"/>
        <n v="372623.62050000002"/>
        <n v="364211.76949999999"/>
        <n v="341558.74400000001"/>
        <n v="440155.10199999996"/>
        <n v="408823.94049999997"/>
        <n v="458090.86449999997"/>
        <n v="335538.42300000001"/>
        <n v="253883.38649999999"/>
        <n v="295891.9719"/>
        <n v="149124.08490000002"/>
        <n v="144485.9523"/>
        <n v="132583.4509"/>
        <n v="777799.79849999992"/>
        <n v="944831.71499999997"/>
        <n v="856631.20700000005"/>
        <n v="949930.32699999993"/>
        <n v="692293.94649999996"/>
        <n v="708342.96149999998"/>
        <n v="46976.275500000003"/>
        <n v="19397.109400000001"/>
        <n v="5800.7939999999999"/>
        <n v="8764.5416999999998"/>
        <n v="56598.665799999995"/>
        <n v="16633.7637"/>
        <n v="13725.999"/>
        <n v="29399.640500000001"/>
        <n v="8759.1424999999999"/>
        <n v="23349.2425"/>
        <n v="22579.79"/>
        <n v="7953.865499999999"/>
        <n v="194976.79"/>
        <n v="209610.72409999999"/>
        <n v="128130.55919999999"/>
        <n v="144743.77830000001"/>
        <n v="140934.21970000002"/>
        <n v="180749.47990000001"/>
        <n v="89861.829999999987"/>
        <n v="90395.463999999993"/>
        <n v="70893.189499999993"/>
        <n v="62454.377499999995"/>
        <n v="85430.327000000005"/>
        <n v="49529.77"/>
        <n v="2598.3069999999998"/>
        <n v="12897.038499999999"/>
        <n v="3181.93"/>
        <n v="3579.0014999999999"/>
        <n v="334.90349999999995"/>
        <n v="6895.5844999999999"/>
        <n v="3230"/>
        <n v="4086.6529999999998"/>
        <n v="12039.834499999999"/>
        <n v="25324.415999999997"/>
        <n v="-2769.212"/>
        <n v="12209.4095"/>
        <n v="10297.848"/>
        <n v="12023.978999999999"/>
        <n v="12404.045499999998"/>
        <n v="9721.4164999999994"/>
        <n v="8537.1464999999989"/>
        <n v="45220.047500000001"/>
        <n v="25184.1682"/>
        <n v="24543.0661"/>
        <n v="25082.686799999999"/>
        <n v="-307.55789999999996"/>
        <n v="3007.5954999999999"/>
        <n v="6633.5649999999996"/>
        <n v="10868.218499999999"/>
        <n v="25844.5442"/>
        <n v="181655.62479999999"/>
        <n v="75362.850200000001"/>
        <n v="97778.463799999998"/>
        <n v="25078.109499999999"/>
        <n v="25393.651999999998"/>
        <n v="10727.760999999999"/>
        <n v="20073.290999999997"/>
        <n v="25402.353999999999"/>
        <n v="20423.233"/>
        <n v="14237.9025"/>
        <n v="5558.5267999999996"/>
        <n v="26549.501399999997"/>
        <n v="23734.289799999999"/>
        <n v="12475.4"/>
        <n v="2470"/>
        <n v="39715.794999999998"/>
        <n v="65183.090999999993"/>
        <n v="51046.625500000002"/>
        <n v="43377.712500000001"/>
        <n v="35172.039999999994"/>
        <n v="48115.552499999998"/>
        <n v="2095.1999999999998"/>
        <n v="3810.645"/>
        <n v="4190.3999999999996"/>
        <n v="11020"/>
        <n v="12825"/>
        <n v="11257.5"/>
        <n v="73383.633099999992"/>
        <n v="28005.84"/>
        <n v="73973.849000000002"/>
        <n v="70675.849000000002"/>
        <n v="6452.44"/>
        <n v="33523.199999999997"/>
        <n v="1241.5999999999999"/>
        <n v="2910"/>
        <n v="16094.24"/>
        <n v="5664.8"/>
        <n v="14906.96"/>
        <n v="36285.856999999996"/>
        <n v="14732.835299999999"/>
        <n v="2216.6439999999998"/>
        <n v="50617.7428"/>
        <n v="11332.2966"/>
        <n v="6627.1175999999996"/>
        <n v="12027"/>
        <n v="71593.177999999985"/>
        <n v="25228.148000000001"/>
        <n v="72146.66"/>
        <n v="49189.67"/>
        <n v="54219.701999999997"/>
        <n v="52520.455999999998"/>
        <n v="61952.635000000002"/>
        <n v="52738.356999999996"/>
        <n v="102355.375"/>
        <n v="67836.070500000002"/>
        <n v="57737.826999999997"/>
        <n v="43794.239999999998"/>
        <n v="28710.981500000002"/>
        <n v="34395.326999999997"/>
        <n v="27791.799800000001"/>
        <n v="30097.063000000002"/>
        <n v="10640"/>
        <n v="183.57249999999999"/>
        <n v="208.54999999999998"/>
        <n v="19351.5"/>
        <n v="5936.4"/>
        <n v="22183.899999999998"/>
        <n v="16515.22"/>
        <n v="320.09999999999997"/>
        <n v="14654.699999999999"/>
        <n v="34231.160000000003"/>
        <n v="27292.378999999997"/>
        <n v="62445.637499999997"/>
        <n v="36531.299999999996"/>
        <n v="40956.637499999997"/>
        <n v="14011.65"/>
        <n v="18050.487499999999"/>
        <n v="5120.63"/>
        <n v="22511.459299999999"/>
        <n v="39609.853000000003"/>
        <n v="36316.799999999996"/>
        <n v="85303.264500000005"/>
        <n v="147304.04550000001"/>
        <n v="140320.149"/>
        <n v="121293.245"/>
        <n v="177050.41699999999"/>
        <n v="112204.67099999999"/>
        <n v="38369.5916"/>
        <n v="109310.27"/>
        <n v="103539.73999999999"/>
        <n v="55384.09"/>
        <n v="59636.57"/>
        <n v="159507.76999999999"/>
        <n v="118557.81499999999"/>
        <n v="108789.5065"/>
        <n v="79126.858499999988"/>
        <n v="108974.09149999999"/>
        <n v="132646.94199999998"/>
        <n v="94973.789499999999"/>
        <n v="8654.0295999999998"/>
        <n v="14310.807699999999"/>
        <n v="17545.815900000001"/>
        <n v="3374.5524"/>
        <n v="2409.5479"/>
        <n v="4259.8759999999993"/>
        <n v="619.75149999999996"/>
        <n v="5095.5625"/>
        <n v="4289.25"/>
        <n v="7546.1539999999995"/>
        <n v="3655.8850000000002"/>
        <n v="4180"/>
        <n v="5225"/>
        <n v="6270"/>
        <n v="3013.6185"/>
        <n v="3746.4865"/>
        <n v="3091.8129999999996"/>
        <n v="2528.5769999999998"/>
        <n v="3232.2894999999999"/>
        <n v="6361.2"/>
        <n v="2316.8449999999998"/>
        <n v="1962.5039999999999"/>
        <n v="15036.939999999999"/>
        <n v="2745.1"/>
        <n v="10652.539999999999"/>
        <n v="13969.94"/>
        <n v="2919.7"/>
        <n v="41215.75"/>
        <n v="28984.613999999998"/>
        <n v="39503.375"/>
        <n v="31948.5"/>
        <n v="75721.450499999992"/>
        <n v="27256.4215"/>
        <n v="3199.6"/>
        <n v="3914"/>
        <n v="2485.1999999999998"/>
        <n v="7828"/>
        <n v="1319.2"/>
        <n v="146996.57419999997"/>
        <n v="78328.033500000005"/>
        <n v="50231.4306"/>
        <n v="103466.02"/>
        <n v="344143.21539999999"/>
        <n v="26570.948099999998"/>
        <n v="21189.559999999998"/>
        <n v="29031.239999999998"/>
        <n v="21208.18"/>
        <n v="29943.62"/>
        <n v="22046.080000000002"/>
        <n v="26687.78"/>
        <n v="4666.5050999999994"/>
        <n v="1658.4186999999999"/>
        <n v="3480.0787"/>
        <n v="5200.1796999999997"/>
        <n v="16647.1109"/>
        <n v="1994.5527999999997"/>
        <n v="55297.827899999997"/>
        <n v="24435.260300000002"/>
        <n v="20587.0569"/>
        <n v="26795.939599999998"/>
        <n v="29998.889299999999"/>
        <n v="34870.4136"/>
        <n v="374762.43150000001"/>
        <n v="295658.79100000003"/>
        <n v="277086.97499999998"/>
        <n v="176841.47400000002"/>
        <n v="296717.62300000002"/>
        <n v="270414.64999999997"/>
        <n v="39488.699999999997"/>
        <n v="15684.9"/>
        <n v="31369.8"/>
        <n v="108674.40449999999"/>
        <n v="163276.03450000001"/>
        <n v="26970.870499999997"/>
        <n v="251026.76499999998"/>
        <n v="146770.32599999997"/>
        <n v="144174.147"/>
        <n v="8526.2999999999993"/>
        <n v="8458.4"/>
        <n v="2037"/>
        <n v="5092.5"/>
        <n v="8629.23"/>
        <n v="1485.99"/>
        <n v="1885.75"/>
        <n v="13171.797499999999"/>
        <n v="7914.3074999999999"/>
        <n v="6743.48"/>
        <n v="1699.1198999999999"/>
        <n v="1711.8947999999998"/>
        <n v="1283.8919999999998"/>
        <n v="8281.9954999999991"/>
        <n v="10588.8995"/>
        <n v="7416.1274999999996"/>
        <n v="6701.6705000000002"/>
        <n v="7246.201"/>
        <n v="10647.751999999999"/>
        <n v="19454.0969"/>
        <n v="38871.450199999999"/>
        <n v="20422.816500000001"/>
        <n v="38810.1947"/>
        <n v="21375"/>
        <n v="30101.107899999999"/>
        <n v="23805.730299999999"/>
        <n v="28632.653999999999"/>
        <n v="32184.493299999998"/>
        <n v="25109.555799999998"/>
        <n v="21282.896100000002"/>
        <n v="33544.5"/>
        <n v="112696.67599999999"/>
        <n v="44377.007999999994"/>
        <n v="90516.531999999992"/>
        <n v="58334.559999999998"/>
        <n v="45290.299999999996"/>
        <n v="6974.3"/>
        <n v="7580.55"/>
        <n v="10476"/>
        <n v="9685.4499999999989"/>
        <n v="6790"/>
        <n v="8996.75"/>
        <n v="3409.5499999999997"/>
        <n v="1471.49"/>
        <n v="4648.24"/>
        <n v="3753.9"/>
        <n v="252.2"/>
        <n v="22515"/>
        <n v="13338"/>
        <n v="9709"/>
        <n v="6080"/>
        <n v="4864"/>
        <n v="14715.5"/>
        <n v="17689"/>
        <n v="4645.5"/>
        <n v="7363.0794999999989"/>
        <n v="58797.801299999999"/>
        <n v="102898.1335"/>
        <n v="93444.794799999989"/>
        <n v="36591.0772"/>
        <n v="40488.284999999996"/>
        <n v="41906.036999999997"/>
        <n v="930948.01599999995"/>
        <n v="1031179.7325"/>
        <n v="703981.03650000005"/>
        <n v="1108435.0814999999"/>
        <n v="838136.35049999994"/>
        <n v="1195825.3059999999"/>
        <n v="2940.4386"/>
        <n v="441914.31690000003"/>
        <n v="516841.72440000001"/>
        <n v="644552.31240000005"/>
        <n v="400563.16839999997"/>
        <n v="371216.99209999997"/>
        <n v="761762.25269999995"/>
        <n v="1876419.7364999999"/>
        <n v="2524567.202"/>
        <n v="1638134.8559999999"/>
        <n v="2278378.3784999996"/>
        <n v="1862277.7989999999"/>
        <n v="2545288.2599999998"/>
        <n v="14322.011199999999"/>
        <n v="-4144.9458000000004"/>
        <n v="65137.7601"/>
        <n v="64197.826999999997"/>
        <n v="102047.5275"/>
        <n v="72879.563500000004"/>
        <n v="91479.936499999996"/>
        <n v="114633.0135"/>
        <n v="127847.143"/>
        <n v="2557.0945999999999"/>
        <n v="2612.7338"/>
        <n v="47349.948599999996"/>
        <n v="11360.1841"/>
        <n v="-0.81699999999999995"/>
        <n v="16653.281500000001"/>
        <n v="6831.0509999999995"/>
        <n v="28917.781499999997"/>
        <n v="17954.477500000001"/>
        <n v="17924.752"/>
        <n v="1335.9469999999999"/>
        <n v="4659.5124999999998"/>
        <n v="23365.915000000001"/>
        <n v="26115.746999999996"/>
        <n v="24715.798500000001"/>
        <n v="8991.7974999999988"/>
        <n v="6902.8710000000001"/>
        <n v="26254.631099999999"/>
        <n v="30332.4529"/>
        <n v="9020.8253999999997"/>
        <n v="16607.6901"/>
        <n v="25036.272300000001"/>
        <n v="112351.83549999999"/>
        <n v="91927.063500000004"/>
        <n v="74377.171999999991"/>
        <n v="124495.70449999999"/>
        <n v="219779.83049999998"/>
        <n v="111827.47349999999"/>
        <n v="3583.0248000000001"/>
        <n v="11261.215"/>
        <n v="5412.5999999999995"/>
        <n v="1027.8050000000001"/>
        <n v="3480.5814999999998"/>
        <n v="2361.8329999999996"/>
        <n v="4516.509"/>
        <n v="2636.2784999999999"/>
        <n v="9663.2479999999996"/>
        <n v="5314.4044999999996"/>
        <n v="9375.3694999999989"/>
        <n v="9729.6434999999983"/>
        <n v="19291.517"/>
        <n v="5327.5715"/>
        <n v="24402.784699999997"/>
        <n v="24773.814999999999"/>
        <n v="34970.041499999999"/>
        <n v="24141.485499999999"/>
        <n v="34517.205000000002"/>
        <n v="32324.889999999996"/>
        <n v="44355.290999999997"/>
        <n v="6650.8437999999996"/>
        <n v="26440.046599999998"/>
        <n v="7059.2428999999993"/>
        <n v="7014.3512999999994"/>
        <n v="11774.7718"/>
        <n v="9419.0103999999992"/>
        <n v="-5213.75"/>
        <n v="131859.375"/>
        <n v="2328"/>
        <n v="6984"/>
        <n v="9457.5"/>
        <n v="-1891.5"/>
        <n v="3218.6"/>
        <n v="26484.2592"/>
        <n v="6692.75"/>
        <n v="3553"/>
        <n v="6331.75"/>
        <n v="5557.5"/>
        <n v="56151.360000000001"/>
        <n v="54056.159999999996"/>
        <n v="2412.5063999999998"/>
        <n v="866.03539999999998"/>
        <n v="21826.012500000001"/>
        <n v="26133.359999999997"/>
        <n v="6533.3399999999992"/>
        <n v="19600.019999999997"/>
        <n v="23587.005000000001"/>
        <n v="55606.705000000002"/>
        <n v="42111.638199999994"/>
        <n v="118921.03"/>
        <n v="131304.9909"/>
        <n v="57998.841399999998"/>
        <n v="32652.753999999997"/>
        <n v="33526.449999999997"/>
        <n v="6398.0124999999998"/>
        <n v="30723.778999999999"/>
        <n v="39889.445499999994"/>
        <n v="11056.224899999999"/>
        <n v="10570.778699999999"/>
        <n v="110433.62700000001"/>
        <n v="46139.660200000006"/>
        <n v="114471.92129999999"/>
        <n v="8254.7775999999994"/>
        <n v="3135"/>
        <n v="-627"/>
        <n v="24188.4244"/>
        <n v="8819.7250000000004"/>
        <n v="3005.8360000000002"/>
        <n v="6802.125"/>
        <n v="1959.3999999999999"/>
        <n v="11773.349999999999"/>
        <n v="13068.199999999999"/>
        <n v="23690.149999999998"/>
        <n v="352.45"/>
        <n v="14051.449999999999"/>
        <n v="11752.449999999999"/>
        <n v="93499.463999999993"/>
        <n v="21282.381999999998"/>
        <n v="41975.488999999994"/>
        <n v="43294.883000000002"/>
        <n v="26975.118000000002"/>
        <n v="21213.124"/>
        <n v="166622.77050000001"/>
        <n v="219771.024"/>
        <n v="94712.254499999995"/>
        <n v="223555.10199999998"/>
        <n v="267085.033"/>
        <n v="268770.84599999996"/>
        <n v="18934.399999999998"/>
        <n v="55860.602500000001"/>
        <n v="34483.5"/>
        <n v="30179.319"/>
        <n v="31328.380999999998"/>
        <n v="3381.0024999999996"/>
        <n v="7966.9375"/>
        <n v="9590.7250000000004"/>
        <n v="7871.5005000000001"/>
        <n v="11978.892"/>
        <n v="4551.9440000000004"/>
        <n v="327126.14649999997"/>
        <n v="284864.32319999998"/>
        <n v="161520.17080000002"/>
        <n v="494808.3296"/>
        <n v="238110.28439999997"/>
        <n v="186780.34819999998"/>
        <n v="5529.1329999999998"/>
        <n v="5541.2644999999993"/>
        <n v="5528.3254999999999"/>
        <n v="1899.0563"/>
        <n v="2497.75"/>
        <n v="2308.6"/>
        <n v="6656.625"/>
        <n v="7857"/>
        <n v="13329.293800000001"/>
        <n v="12355.4625"/>
        <n v="7949.3624999999993"/>
        <n v="5760.5625"/>
        <n v="7678.6124999999993"/>
        <n v="443.65"/>
        <n v="8146.4479999999994"/>
        <n v="1593.1499999999999"/>
        <n v="532"/>
        <n v="3186.2999999999997"/>
        <n v="1346.36"/>
        <n v="26599.194499999998"/>
        <n v="16523.804499999998"/>
        <n v="-5243.315599999999"/>
        <n v="25939.177399999997"/>
        <n v="29882.3632"/>
        <n v="15101.124899999999"/>
        <n v="1946.3600000000001"/>
        <n v="160316.94400000002"/>
        <n v="39081.881999999998"/>
        <n v="117631.9"/>
        <n v="343664.1324"/>
        <n v="121158.626"/>
        <n v="40591.589999999997"/>
        <n v="22503.599999999999"/>
        <n v="24418.799999999999"/>
        <n v="31313.519999999997"/>
        <n v="32261.543999999994"/>
        <n v="-35.89"/>
        <n v="4779.1317999999992"/>
        <n v="4726.4413999999997"/>
        <n v="5123.3557000000001"/>
        <n v="79960.521500000003"/>
        <n v="86384.345499999996"/>
        <n v="75541.349499999997"/>
        <n v="72342.642499999987"/>
        <n v="86192.103499999997"/>
        <n v="70660.287499999991"/>
        <n v="2297.4935"/>
        <n v="6682.2524999999996"/>
        <n v="3341.1309999999999"/>
        <n v="2640.924"/>
        <n v="5281.848"/>
        <n v="5982.0549999999994"/>
        <n v="193971.8835"/>
        <n v="222748.25750000001"/>
        <n v="187144.45199999999"/>
        <n v="139017.60399999999"/>
        <n v="181893.745"/>
        <n v="214793.36599999998"/>
        <n v="25452.799999999999"/>
        <n v="2749.6493"/>
        <n v="6713.9811"/>
        <n v="3371.1574000000001"/>
        <n v="4194.5030999999999"/>
        <n v="3567.4272000000001"/>
        <n v="3968.2505999999998"/>
        <n v="76167.199999999997"/>
        <n v="59536.5"/>
        <n v="26305.5"/>
        <n v="65390.124500000005"/>
        <n v="60353.101000000002"/>
        <n v="19419.5105"/>
        <n v="12700.664000000001"/>
        <n v="39617.279999999999"/>
        <n v="99459.071999999986"/>
        <n v="49521.599999999999"/>
        <n v="16576.087499999998"/>
        <n v="18046.442600000002"/>
        <n v="38800"/>
        <n v="20307.919999999998"/>
        <n v="40621.213799999998"/>
        <n v="33399.486199999999"/>
        <n v="28550.688999999998"/>
        <n v="5327.6473999999998"/>
        <n v="39114.726199999997"/>
        <n v="540542.47599999991"/>
        <n v="444329.84849999996"/>
        <n v="434221.64899999998"/>
        <n v="529452.65099999995"/>
        <n v="496396.15649999998"/>
        <n v="477692.11"/>
        <n v="13541.975999999999"/>
        <n v="13714.946400000001"/>
        <n v="13985.3145"/>
        <n v="13996.401600000001"/>
        <n v="12664.038699999999"/>
        <n v="12362.3784"/>
        <n v="20660.844799999999"/>
        <n v="1049976.7812999999"/>
        <n v="1076894.3879999998"/>
        <n v="1227028.3689999999"/>
        <n v="1399953.0141"/>
        <n v="1305475.3439"/>
        <n v="780608.43119999999"/>
        <n v="811950.96849999996"/>
        <n v="1156779.8404999999"/>
        <n v="1021465.251"/>
        <n v="1059554.304"/>
        <n v="1064879.3295"/>
        <n v="1031350.4284999999"/>
        <n v="1240.7269999999999"/>
        <n v="1885.1561999999999"/>
        <n v="2528.1594999999998"/>
        <n v="3929.7512999999999"/>
        <n v="161412.13219999999"/>
        <n v="54711.346499999992"/>
        <n v="45577.263899999998"/>
        <n v="21175.303699999997"/>
        <n v="136117.15119999999"/>
        <n v="32449.342099999998"/>
        <n v="1782.5705"/>
        <n v="1646.2074999999998"/>
        <n v="1822.9074999999998"/>
        <n v="36571.686899999993"/>
        <n v="7936.4526999999998"/>
        <n v="6231.28"/>
        <n v="31156.399999999998"/>
        <n v="12462.56"/>
        <n v="177646.77"/>
        <n v="178784.58"/>
        <n v="237554.94"/>
        <n v="175519.56"/>
        <n v="89788.05"/>
        <n v="127993.7795"/>
        <n v="156162.95779999997"/>
        <n v="228686.715"/>
        <n v="453738.81089999998"/>
        <n v="361575.22120000003"/>
        <n v="236915.5257"/>
        <n v="358565.35"/>
        <n v="239703.587"/>
        <n v="346830.87199999997"/>
        <n v="110144.955"/>
        <n v="32708.399999999998"/>
        <n v="17444.48"/>
        <n v="36078.306099999994"/>
        <n v="142.25049999999999"/>
        <n v="27607.819899999999"/>
        <n v="27573.821399999997"/>
        <n v="30208.991300000002"/>
        <n v="29484.362499999999"/>
        <n v="12630.0499"/>
        <n v="-3905.1812"/>
        <n v="27116.8835"/>
        <n v="5693.3955999999998"/>
        <n v="64325.07"/>
        <n v="65952.762000000002"/>
        <n v="94664.31749999999"/>
        <n v="66068.215500000006"/>
        <n v="91611.891499999998"/>
        <n v="110271.60149999999"/>
        <n v="3963.9984999999997"/>
        <n v="2057.6904999999997"/>
        <n v="23201.9735"/>
        <n v="15652.4755"/>
        <n v="26522.014499999997"/>
        <n v="403.21799999999996"/>
        <n v="34214.858"/>
        <n v="39416.269499999995"/>
        <n v="31573.002999999997"/>
        <n v="38604.428"/>
        <n v="45109.676500000001"/>
        <n v="40442.582999999999"/>
        <n v="13757.500999999998"/>
        <n v="14134.166499999999"/>
        <n v="25931.219000000001"/>
        <n v="41029.531000000003"/>
        <n v="25283.195499999998"/>
        <n v="40572.410000000003"/>
        <n v="36778.556499999999"/>
        <n v="54050.306999999993"/>
        <n v="3248.8004999999998"/>
        <n v="2072.0545000000002"/>
        <n v="4212.87"/>
        <n v="4157.96"/>
        <n v="4179.7909999999993"/>
        <n v="4197.8885"/>
        <n v="5928"/>
        <n v="4717.9849999999997"/>
        <n v="24462.5"/>
        <n v="33687.855000000003"/>
        <n v="31231.819999999996"/>
        <n v="31935.010000000002"/>
        <n v="15082.39"/>
        <n v="6658.08"/>
        <n v="4438.72"/>
        <n v="2219.36"/>
        <n v="5730.1779999999999"/>
        <n v="38114.949999999997"/>
        <n v="45976.057499999995"/>
        <n v="58217.101999999999"/>
        <n v="35664.044999999998"/>
        <n v="30123.644999999997"/>
        <n v="30017.254499999999"/>
        <n v="10044.254999999999"/>
        <n v="26001.328999999998"/>
        <n v="8613.1939999999995"/>
        <n v="6873.6965"/>
        <n v="9323.6229999999996"/>
        <n v="4840.5730000000003"/>
        <n v="41918.637299999995"/>
        <n v="42116.332999999999"/>
        <n v="36614.557999999997"/>
        <n v="27180.9915"/>
        <n v="19517.626499999998"/>
        <n v="32767.722999999994"/>
        <n v="22955.894999999997"/>
        <n v="19467.352500000001"/>
        <n v="22754.399999999998"/>
        <n v="3792.3999999999996"/>
        <n v="9481"/>
        <n v="13229.699999999999"/>
        <n v="17841.95"/>
        <n v="22067.3505"/>
        <n v="19797.866999999998"/>
        <n v="21081.0985"/>
        <n v="23029.947499999998"/>
        <n v="27306.638500000001"/>
        <n v="26082.515999999996"/>
        <n v="6242.1459999999997"/>
        <n v="2513.9564999999998"/>
        <n v="3834.5457999999999"/>
        <n v="3821.7999999999997"/>
        <n v="3769.3132999999998"/>
        <n v="54947.762499999997"/>
        <n v="6564.0534999999991"/>
        <n v="25377.416499999999"/>
        <n v="14995.255999999999"/>
        <n v="38712.547500000001"/>
        <n v="34592.064999999995"/>
        <n v="16782.7"/>
        <n v="6672.7999999999993"/>
        <n v="17293.723999999998"/>
        <n v="16002.75"/>
        <n v="21353.149999999998"/>
        <n v="24204.1"/>
        <n v="-11970"/>
        <n v="6821.1563999999998"/>
        <n v="6885.5644000000002"/>
        <n v="100542.8605"/>
        <n v="137791.99"/>
        <n v="113977.0575"/>
        <n v="168642.93599999999"/>
        <n v="174069.71599999999"/>
        <n v="171728.59299999999"/>
        <n v="34114.889500000005"/>
        <n v="9829.0391"/>
        <n v="488534.57399999996"/>
        <n v="530683.57550000004"/>
        <n v="601950.88449999993"/>
        <n v="679970.77449999994"/>
        <n v="610865.42799999996"/>
        <n v="522917.658"/>
        <n v="60775.945999999996"/>
        <n v="47992.565499999997"/>
        <n v="47467.7"/>
        <n v="52558.379499999995"/>
        <n v="57248.348999999995"/>
        <n v="59563.194999999992"/>
        <n v="542599.04550000001"/>
        <n v="626292.69649999996"/>
        <n v="610097.39099999995"/>
        <n v="542583.77899999998"/>
        <n v="549786.30850000004"/>
        <n v="549106.21299999999"/>
        <n v="285671.40299999999"/>
        <n v="352865.10249999998"/>
        <n v="247256.90849999999"/>
        <n v="286069.68099999998"/>
        <n v="284446.14049999998"/>
        <n v="325942.587"/>
        <n v="8276.0959999999995"/>
        <n v="251486.223"/>
        <n v="269063.04700000002"/>
        <n v="268141.07199999999"/>
        <n v="302600.98249999998"/>
        <n v="264663.74899999995"/>
        <n v="211905.12849999999"/>
        <n v="104722.1955"/>
        <n v="108053.9405"/>
        <n v="87689.769"/>
        <n v="120609.245"/>
        <n v="122969.75750000001"/>
        <n v="125622.395"/>
        <n v="305.14"/>
        <n v="5258.3544999999995"/>
        <n v="5313.1315000000004"/>
        <n v="10795.724"/>
        <n v="10865.739"/>
        <n v="12795.692499999999"/>
        <n v="11204.461499999999"/>
        <n v="3851.0625"/>
        <n v="19779.627"/>
        <n v="2681.0425"/>
        <n v="18197.192999999999"/>
        <n v="124284.8805"/>
        <n v="126018.05099999998"/>
        <n v="96787.662499999991"/>
        <n v="134036.17449999999"/>
        <n v="140765.1575"/>
        <n v="142088.79249999998"/>
        <n v="32835.581499999993"/>
        <n v="27160.7565"/>
        <n v="38262.674999999996"/>
        <n v="33985.185999999994"/>
        <n v="34889.994499999993"/>
        <n v="27245.126"/>
        <n v="38778.211499999998"/>
        <n v="87388.695000000007"/>
        <n v="5403.4004999999997"/>
        <n v="6926.4879999999994"/>
        <n v="5590.8069999999998"/>
        <n v="42272.472999999998"/>
        <n v="38720.289999999994"/>
        <n v="33628.983500000002"/>
        <n v="35557.112999999998"/>
        <n v="31397.918000000001"/>
        <n v="25801.923999999995"/>
        <n v="54052.757999999994"/>
        <n v="1494.35"/>
        <n v="3301.2689999999998"/>
        <n v="19436.6675"/>
        <n v="39808.743000000002"/>
        <n v="44026.647999999994"/>
        <n v="46038.177999999993"/>
        <n v="33321.268999999993"/>
        <n v="45865.049999999996"/>
        <n v="22732.055999999997"/>
        <n v="36560.673999999999"/>
        <n v="359339.16249999998"/>
        <n v="342953.95199999993"/>
        <n v="279117.55249999999"/>
        <n v="391039.78850000002"/>
        <n v="350067.55199999997"/>
        <n v="243293.22349999999"/>
        <n v="5947"/>
        <n v="166516.87400000001"/>
        <n v="162958.21199999997"/>
        <n v="192378.76199999999"/>
        <n v="191966.58549999999"/>
        <n v="255820.693"/>
        <n v="190673.5215"/>
        <n v="371864.84599999996"/>
        <n v="396115.48649999994"/>
        <n v="367466.11799999996"/>
        <n v="323283.57500000001"/>
        <n v="323776.701"/>
        <n v="222424.24099999998"/>
        <n v="157414.28750000001"/>
        <n v="205868.9235"/>
        <n v="174890.94349999999"/>
        <n v="227633.40449999998"/>
        <n v="179108.52549999999"/>
        <n v="193676.02499999999"/>
        <n v="11931"/>
        <n v="8730"/>
        <n v="1455"/>
        <n v="64134.813499999997"/>
        <n v="72718.509999999995"/>
        <n v="54139.720999999998"/>
        <n v="90090.504499999995"/>
        <n v="86022.604500000001"/>
        <n v="57948.080999999998"/>
        <n v="310777.55650000001"/>
        <n v="260723.63349999997"/>
        <n v="239466.00599999999"/>
        <n v="325239.50149999995"/>
        <n v="291129.49499999994"/>
        <n v="139770.878"/>
        <n v="174520.98499999999"/>
        <n v="212870.68"/>
        <n v="141282.6605"/>
        <n v="184538.6685"/>
        <n v="192208.06599999999"/>
        <n v="136199.78049999999"/>
        <n v="40257.323499999999"/>
        <n v="54022.794999999998"/>
        <n v="51907.762499999997"/>
        <n v="50918.622499999998"/>
        <n v="52426.614500000003"/>
        <n v="42943.980499999998"/>
        <n v="43299.879000000001"/>
        <n v="30777.929"/>
        <n v="22202.554499999998"/>
        <n v="52239.464500000002"/>
        <n v="29882.8675"/>
        <n v="1128.5999999999999"/>
        <n v="128078.8575"/>
        <n v="95327.075499999992"/>
        <n v="87299.053"/>
        <n v="114225.4445"/>
        <n v="92840.165500000003"/>
        <n v="129499.95299999998"/>
        <n v="416679.32899999997"/>
        <n v="444048.50599999994"/>
        <n v="427870.17699999997"/>
        <n v="377068.07199999999"/>
        <n v="334223.15749999997"/>
        <n v="319479.91749999998"/>
        <n v="11254.84"/>
        <n v="11210"/>
        <n v="11232.42"/>
        <n v="11221.21"/>
        <n v="11003.85"/>
        <n v="-407.54999999999995"/>
        <n v="9781.1999999999989"/>
        <n v="74007.09"/>
        <n v="15330.15"/>
        <n v="44668.619999999995"/>
        <n v="58676.939999999995"/>
        <n v="679.25"/>
        <n v="1233.0999999999999"/>
        <n v="460780.69449999998"/>
        <n v="484633.8835"/>
        <n v="428819.76849999995"/>
        <n v="368339.45299999998"/>
        <n v="387451.9425"/>
        <n v="394150.28799999994"/>
        <n v="2955.1437999999998"/>
        <n v="24357.3887"/>
        <n v="25603.149999999998"/>
        <n v="18848.5065"/>
        <n v="13714.956099999999"/>
        <n v="1713932.9239999999"/>
        <n v="1897101.6259999999"/>
        <n v="1664474.6795000001"/>
        <n v="1587701.7689999999"/>
        <n v="1520451.5730000001"/>
        <n v="1546493.5429999998"/>
        <n v="10714.916999999999"/>
        <n v="21517.766"/>
        <n v="43013.681999999993"/>
        <n v="33819.097500000003"/>
        <n v="21725.426499999998"/>
        <n v="32125.380499999999"/>
        <n v="196700.027"/>
        <n v="171882.37899999999"/>
        <n v="121890.8235"/>
        <n v="196576.565"/>
        <n v="125985.75099999997"/>
        <n v="134525.7855"/>
        <n v="1553.1455000000001"/>
        <n v="26878.92"/>
        <n v="27122.309999999998"/>
        <n v="28273.605499999998"/>
        <n v="29268.217499999999"/>
        <n v="47596.538999999997"/>
        <n v="55782.641499999998"/>
        <n v="38167.760499999997"/>
        <n v="88426.465500000006"/>
        <n v="249671.44749999998"/>
        <n v="193825.02299999999"/>
        <n v="134193.54199999999"/>
        <n v="104348.39899999999"/>
        <n v="116115.20349999999"/>
        <n v="100337.21399999999"/>
        <n v="50706.069499999998"/>
        <n v="5017.6815000000006"/>
        <n v="1467.8544999999999"/>
        <n v="5645.4034999999994"/>
        <n v="4279.6075000000001"/>
        <n v="4295.1019999999999"/>
        <n v="7234.6679999999997"/>
        <n v="54657.565999999999"/>
        <n v="56390.784"/>
        <n v="54531.472500000003"/>
        <n v="56137.875"/>
        <n v="56182.353999999999"/>
        <n v="120945.5165"/>
        <n v="5826.8440000000001"/>
        <n v="2450.5059999999999"/>
        <n v="8465.7444999999989"/>
        <n v="3025.2845000000002"/>
        <n v="3052.8915000000002"/>
        <n v="1919.4655"/>
        <n v="9910.7325000000001"/>
        <n v="5946.4394999999995"/>
        <n v="12272.726999999999"/>
        <n v="15140.852999999999"/>
        <n v="41745.3845"/>
        <n v="47762.342499999999"/>
        <n v="9537.3160000000007"/>
        <n v="53756.243999999992"/>
        <n v="51946.038"/>
        <n v="26580.239999999998"/>
        <n v="54352.007999999994"/>
        <n v="53297.964"/>
        <n v="27336.401999999998"/>
        <n v="267829.31999999995"/>
        <n v="193546.91999999998"/>
        <n v="318021.52499999997"/>
        <n v="206907.43499999997"/>
        <n v="245905.69500000001"/>
        <n v="209253.55499999999"/>
        <n v="29374"/>
        <n v="82205.399999999994"/>
        <n v="7866"/>
        <n v="33110.35"/>
        <n v="30324"/>
        <n v="77584.599999999991"/>
        <n v="10478.025"/>
        <n v="22059"/>
        <n v="14847.654500000001"/>
        <n v="1121.4465"/>
        <n v="42878.06"/>
        <n v="47893.983999999997"/>
        <n v="120640.76599999999"/>
        <n v="54521.440499999997"/>
        <n v="166565.02949999998"/>
        <n v="285068.20999999996"/>
        <n v="116103.80349999999"/>
        <n v="149526.02900000001"/>
        <n v="199172.67749999999"/>
        <n v="191643.93699999998"/>
        <n v="207259.9895"/>
        <n v="290237.30249999999"/>
        <n v="190795.09299999999"/>
        <n v="219586.37249999997"/>
        <n v="132075.66899999999"/>
        <n v="146921.24299999999"/>
        <n v="97150.163499999995"/>
        <n v="105559.25949999999"/>
        <n v="124304.31749999999"/>
        <n v="124946.79299999999"/>
        <n v="58346.363299999997"/>
        <n v="28967.827799999999"/>
        <n v="62810.720399999998"/>
        <n v="63074.337299999992"/>
        <n v="742080.53"/>
        <n v="666227.44750000001"/>
        <n v="587189.23349999997"/>
        <n v="425946.36999999994"/>
        <n v="906388.84399999992"/>
        <n v="549296.68799999997"/>
        <n v="12638.153999999999"/>
        <n v="5896.0514999999996"/>
        <n v="25879.624499999998"/>
        <n v="11758.358999999999"/>
        <n v="13333.905500000001"/>
        <n v="31215.622500000001"/>
        <n v="444831.30599999998"/>
        <n v="353938.2415"/>
        <n v="235997.25199999998"/>
        <n v="256217.736"/>
        <n v="233411.02900000001"/>
        <n v="232438.06749999998"/>
        <n v="3723.5439999999999"/>
        <n v="17879.455999999998"/>
        <n v="3827.8539999999998"/>
        <n v="13773.8315"/>
        <n v="1679.6189999999999"/>
        <n v="3323.0430000000001"/>
        <n v="3275.7424999999998"/>
        <n v="13087.076500000001"/>
        <n v="8570.6530000000002"/>
        <n v="13880.829999999998"/>
        <n v="17090.955999999998"/>
        <n v="86955.428499999995"/>
        <n v="116121.44500000001"/>
        <n v="113534.329"/>
        <n v="124381.36249999999"/>
        <n v="90044.514999999999"/>
        <n v="106594.21799999999"/>
        <n v="153941.68599999999"/>
        <n v="153598.57449999999"/>
        <n v="152110.1335"/>
        <n v="175224.973"/>
        <n v="155193.53899999999"/>
        <n v="145045.0215"/>
        <n v="44662.464"/>
        <n v="57793.430500000002"/>
        <n v="19664.154500000001"/>
        <n v="-84138.032500000001"/>
        <n v="55511.663500000002"/>
        <n v="70748.856"/>
        <n v="83028.536999999997"/>
        <n v="49343.132999999994"/>
        <n v="66695.642999999996"/>
        <n v="61242.091999999997"/>
        <n v="1710"/>
        <n v="18350.009999999998"/>
        <n v="26848.71"/>
        <n v="22937.512500000001"/>
        <n v="18352.005000000001"/>
        <n v="19763.325000000001"/>
        <n v="53865"/>
        <n v="19152"/>
        <n v="4251.25"/>
        <n v="14672.75"/>
        <n v="3524.5"/>
        <n v="20000.349999999999"/>
        <n v="11153"/>
        <n v="4588.5"/>
        <n v="2908.71"/>
        <n v="4524.66"/>
        <n v="2374.0499999999997"/>
        <n v="47796.133999999998"/>
        <n v="42147.414999999994"/>
        <n v="35237.523499999996"/>
        <n v="59329.741999999998"/>
        <n v="68399.638999999996"/>
        <n v="51176.803999999996"/>
        <n v="2159.2199999999998"/>
        <n v="3971"/>
        <n v="4963.75"/>
        <n v="1985.5"/>
        <n v="287050.46100000001"/>
        <n v="259562.9235"/>
        <n v="352464.70599999995"/>
        <n v="236956.86599999998"/>
        <n v="475886.33099999995"/>
        <n v="270552.78000000003"/>
        <n v="116263.204"/>
        <n v="139585.80849999998"/>
        <n v="110396.38399999999"/>
        <n v="134490.53100000002"/>
        <n v="111921.704"/>
        <n v="127343.00649999999"/>
        <n v="1425.8999999999999"/>
        <n v="299393.36449999997"/>
        <n v="291826.90899999999"/>
        <n v="188609.75099999999"/>
        <n v="329781.09999999998"/>
        <n v="266074.16649999999"/>
        <n v="225389.98899999997"/>
        <n v="362002.93399999995"/>
        <n v="376036.087"/>
        <n v="294301.29800000001"/>
        <n v="339139.62599999999"/>
        <n v="387974.46149999998"/>
        <n v="210216.72200000001"/>
        <n v="4075.5"/>
        <n v="22800"/>
        <n v="45600"/>
        <n v="23940"/>
        <n v="49020"/>
        <n v="77900"/>
        <n v="50160"/>
        <n v="39141.9"/>
        <n v="41655.599999999999"/>
        <n v="12209.4"/>
        <n v="63560.7"/>
        <n v="28189.35"/>
        <n v="180344.1145"/>
        <n v="173409.29499999998"/>
        <n v="188180.693"/>
        <n v="203063.92499999999"/>
        <n v="200579.81749999998"/>
        <n v="144867.495"/>
        <n v="25401.337499999998"/>
        <n v="34563.375"/>
        <n v="10174.5"/>
        <n v="15722.5"/>
        <n v="15651.25"/>
        <n v="30530.625"/>
        <n v="15425.625"/>
        <n v="2937.8845000000001"/>
        <n v="1216.95"/>
        <n v="3650.85"/>
        <n v="9038.1099999999988"/>
        <n v="2433.9"/>
        <n v="35314.254999999997"/>
        <n v="18700.769"/>
        <n v="28283.171999999999"/>
        <n v="29262.327499999999"/>
        <n v="43372.705999999998"/>
        <n v="38010.050999999999"/>
        <n v="65472.764999999992"/>
        <n v="52813.824999999997"/>
        <n v="39253.904999999999"/>
        <n v="66060.72"/>
        <n v="26880.63"/>
        <n v="38814.719999999994"/>
        <n v="31872.5"/>
        <n v="31256.177999999996"/>
        <n v="7141.1689999999999"/>
        <n v="3703.2044999999998"/>
        <n v="10368.974499999998"/>
        <n v="12961.220499999999"/>
        <n v="6480.6054999999997"/>
        <n v="20367.629499999999"/>
        <n v="138035.46549999999"/>
        <n v="125462.98499999999"/>
        <n v="167706.15049999999"/>
        <n v="138851.41099999999"/>
        <n v="229910.70649999997"/>
        <n v="181511.26549999998"/>
        <n v="176200.99350000001"/>
        <n v="265761.1985"/>
        <n v="213956.48249999998"/>
        <n v="128190.8435"/>
        <n v="237691.71"/>
        <n v="166552.4515"/>
        <n v="18867.712499999998"/>
        <n v="25156.949999999997"/>
        <n v="37735.424999999996"/>
        <n v="15094.17"/>
        <n v="41508.967499999999"/>
        <n v="22177.75"/>
        <n v="11637.5"/>
        <n v="31068.799999999999"/>
        <n v="18753"/>
        <n v="35091.67"/>
        <n v="4256"/>
        <n v="412499.272"/>
        <n v="569157.90099999995"/>
        <n v="409599.82449999999"/>
        <n v="411512.70649999997"/>
        <n v="400444.75049999997"/>
        <n v="474160.88399999996"/>
        <n v="52361.976499999997"/>
        <n v="50705.281000000003"/>
        <n v="3149.8712999999998"/>
        <n v="6348.8342999999995"/>
        <n v="3365.8214999999996"/>
        <n v="63708.174099999997"/>
        <n v="58538.859799999998"/>
        <n v="39319.231299999999"/>
        <n v="49083.949699999997"/>
        <n v="95967.687199999986"/>
        <n v="29484.556499999999"/>
        <n v="3720496.5329999998"/>
        <n v="4013431.0849999995"/>
        <n v="3557230.7965000002"/>
        <n v="3511792.8"/>
        <n v="3476209.9325000001"/>
        <n v="3226298.0874999999"/>
        <n v="34635.660499999998"/>
        <n v="76494.199500000002"/>
        <n v="40101.817999999999"/>
        <n v="70226.498500000002"/>
        <n v="59558.729999999996"/>
        <n v="60831.150499999996"/>
        <n v="4149.0585000000001"/>
        <n v="1083.3895"/>
        <n v="2725.9395"/>
        <n v="21953.6165"/>
        <n v="18335.208999999999"/>
        <n v="5276.1954999999998"/>
        <n v="-0.437"/>
        <n v="51246.923499999997"/>
        <n v="86285.84"/>
        <n v="43749.323999999993"/>
        <n v="35227.586499999998"/>
        <n v="142572.19999999998"/>
        <n v="106399.962"/>
        <n v="106864.17"/>
        <n v="-9260.4385000000002"/>
        <n v="2215.0919999999996"/>
        <n v="96827.695500000002"/>
        <n v="101742.71049999999"/>
        <n v="55644.017500000002"/>
        <n v="80798.516499999998"/>
        <n v="83208.808999999994"/>
        <n v="58577.018999999993"/>
        <n v="38670.481499999994"/>
        <n v="61164.581499999993"/>
        <n v="15127.163499999999"/>
        <n v="7861.9434999999994"/>
        <n v="61522.180500000002"/>
        <n v="19869.344999999998"/>
        <n v="214231.02299999999"/>
        <n v="327310.95749999996"/>
        <n v="293097.4485"/>
        <n v="340694.00650000002"/>
        <n v="336105.73450000002"/>
        <n v="281915.80599999998"/>
        <n v="-30727.996999999996"/>
        <n v="17722.107499999998"/>
        <n v="17239.080000000002"/>
        <n v="14290.888000000001"/>
        <n v="18035.873500000002"/>
        <n v="19423.13"/>
        <n v="25939.626499999998"/>
        <n v="12209.048499999999"/>
        <n v="25375.659"/>
        <n v="17041.318499999998"/>
        <n v="28904.757000000001"/>
        <n v="8850.6085000000003"/>
        <n v="32194.2935"/>
        <n v="77220.331999999995"/>
        <n v="132572.5"/>
        <n v="92345.481499999994"/>
        <n v="133091.19999999998"/>
        <n v="118131.075"/>
        <n v="113564.045"/>
        <n v="89704.481499999994"/>
        <n v="67943.981"/>
        <n v="68516.032999999996"/>
        <n v="91054.849499999997"/>
        <n v="108975.754"/>
        <n v="61998.747999999992"/>
        <n v="93057.668000000005"/>
        <n v="46808.399999999994"/>
        <n v="31591.68"/>
        <n v="15201.691000000001"/>
        <n v="7315"/>
        <n v="94960.099999999991"/>
        <n v="121831.43899999998"/>
        <n v="144387.15600000002"/>
        <n v="99456.354999999996"/>
        <n v="199730.166"/>
        <n v="96949.02"/>
        <n v="5643"/>
        <n v="1266.1599999999999"/>
        <n v="882364.9304999999"/>
        <n v="565884.47649999999"/>
        <n v="843990.83"/>
        <n v="970672.00949999993"/>
        <n v="597523.96049999993"/>
        <n v="394697.83949999994"/>
        <n v="2644.7049999999999"/>
        <n v="23811.018499999998"/>
        <n v="21936.221999999998"/>
        <n v="23000.411999999997"/>
        <n v="21854.151499999996"/>
        <n v="3400.0499999999997"/>
        <n v="9081.0499999999993"/>
        <n v="-96.443999999999988"/>
        <n v="7264.8399999999992"/>
        <n v="4742.0200000000004"/>
        <n v="3632.4199999999996"/>
        <n v="416.63200000000001"/>
        <n v="534360.598"/>
        <n v="708540.92249999999"/>
        <n v="497500.74049999996"/>
        <n v="656868.04749999999"/>
        <n v="519219.32699999999"/>
        <n v="579152.43299999996"/>
        <n v="34854.730499999998"/>
        <n v="9756.2624999999989"/>
        <n v="26774.372499999998"/>
        <n v="28150.561499999996"/>
        <n v="44541.434000000001"/>
        <n v="37242.175499999998"/>
        <n v="9419.6204999999991"/>
        <n v="7809.3894999999993"/>
        <n v="6574.6459999999997"/>
        <n v="5713.280999999999"/>
        <n v="5654.3715000000002"/>
        <n v="5824.1364999999996"/>
        <n v="6758.0149999999994"/>
        <n v="7570.9584999999997"/>
        <n v="9708.0404999999992"/>
        <n v="6505.9419999999991"/>
        <n v="8681.1"/>
        <n v="4495.4664999999995"/>
        <n v="7719.6904999999997"/>
        <n v="29788.199999999997"/>
        <n v="41054.25"/>
        <n v="42219.9"/>
        <n v="10972.5"/>
        <n v="42910.549999999996"/>
        <n v="14682.25"/>
        <n v="1573.0574999999999"/>
        <n v="5629.8139999999994"/>
        <n v="1646.027"/>
        <n v="1607.723"/>
        <n v="4905.9710000000005"/>
        <n v="758.07150000000001"/>
        <n v="-1923.75"/>
        <n v="9859.8125"/>
        <n v="-518.9375"/>
        <n v="13896.599999999999"/>
        <n v="14717.4"/>
        <n v="24904.25"/>
        <n v="23250.0625"/>
        <n v="38369.3125"/>
        <n v="1620.9375"/>
        <n v="22395.0625"/>
        <n v="26148.75"/>
        <n v="16957.5"/>
        <n v="24570.324999999997"/>
        <n v="29060.5"/>
        <n v="31620.75"/>
        <n v="3619.5"/>
        <n v="9177"/>
        <n v="21731.25"/>
        <n v="22002"/>
        <n v="30552"/>
        <n v="950"/>
        <n v="4463.8599999999997"/>
        <n v="7637.5820000000003"/>
        <n v="3137.8689999999997"/>
        <n v="3133.4989999999998"/>
        <n v="3160.7354999999998"/>
        <n v="7576.0315000000001"/>
        <n v="14820.389499999999"/>
        <n v="114324.311"/>
        <n v="173024.83"/>
        <n v="236187.77449999997"/>
        <n v="95739.099999999991"/>
        <n v="146373.42550000001"/>
        <n v="183603.84"/>
        <n v="3499.0495000000001"/>
      </sharedItems>
    </cacheField>
    <cacheField name="Gross Margin, €" numFmtId="165">
      <sharedItems containsSemiMixedTypes="0" containsString="0" containsNumber="1" minValue="-85498.283199999991" maxValue="7103307.9047999997"/>
    </cacheField>
    <cacheField name="Field1" numFmtId="0" formula=" 0" databaseField="0"/>
  </cacheFields>
  <extLst>
    <ext xmlns:x14="http://schemas.microsoft.com/office/spreadsheetml/2009/9/main" uri="{725AE2AE-9491-48be-B2B4-4EB974FC3084}">
      <x14:pivotCacheDefinition pivotCacheId="264177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4">
  <r>
    <x v="0"/>
    <x v="0"/>
    <x v="0"/>
    <x v="0"/>
    <x v="0"/>
    <n v="30401"/>
    <x v="0"/>
    <n v="1083.7979999999998"/>
  </r>
  <r>
    <x v="0"/>
    <x v="0"/>
    <x v="0"/>
    <x v="0"/>
    <x v="0"/>
    <n v="21311"/>
    <x v="1"/>
    <n v="751.55449999999996"/>
  </r>
  <r>
    <x v="0"/>
    <x v="0"/>
    <x v="0"/>
    <x v="0"/>
    <x v="0"/>
    <n v="53681.5"/>
    <x v="2"/>
    <n v="3151.7009999999996"/>
  </r>
  <r>
    <x v="0"/>
    <x v="0"/>
    <x v="0"/>
    <x v="0"/>
    <x v="1"/>
    <n v="30077.8"/>
    <x v="3"/>
    <n v="1149.348"/>
  </r>
  <r>
    <x v="0"/>
    <x v="0"/>
    <x v="0"/>
    <x v="0"/>
    <x v="1"/>
    <n v="134380.5"/>
    <x v="4"/>
    <n v="42622.262999999999"/>
  </r>
  <r>
    <x v="0"/>
    <x v="0"/>
    <x v="0"/>
    <x v="1"/>
    <x v="0"/>
    <n v="6619.8"/>
    <x v="5"/>
    <n v="445.12329999999997"/>
  </r>
  <r>
    <x v="0"/>
    <x v="0"/>
    <x v="0"/>
    <x v="1"/>
    <x v="1"/>
    <n v="5830.32"/>
    <x v="6"/>
    <n v="386.39949999999999"/>
  </r>
  <r>
    <x v="0"/>
    <x v="0"/>
    <x v="0"/>
    <x v="1"/>
    <x v="1"/>
    <n v="5100"/>
    <x v="7"/>
    <n v="336.88100000000003"/>
  </r>
  <r>
    <x v="0"/>
    <x v="0"/>
    <x v="0"/>
    <x v="1"/>
    <x v="1"/>
    <n v="11220"/>
    <x v="8"/>
    <n v="741.79779999999994"/>
  </r>
  <r>
    <x v="0"/>
    <x v="0"/>
    <x v="0"/>
    <x v="2"/>
    <x v="1"/>
    <n v="0"/>
    <x v="9"/>
    <n v="102533.5"/>
  </r>
  <r>
    <x v="0"/>
    <x v="0"/>
    <x v="0"/>
    <x v="3"/>
    <x v="0"/>
    <n v="1316209.02"/>
    <x v="10"/>
    <n v="94073.422699999996"/>
  </r>
  <r>
    <x v="0"/>
    <x v="0"/>
    <x v="0"/>
    <x v="3"/>
    <x v="0"/>
    <n v="98348.400000000009"/>
    <x v="11"/>
    <n v="-303.91070000000002"/>
  </r>
  <r>
    <x v="0"/>
    <x v="0"/>
    <x v="0"/>
    <x v="3"/>
    <x v="0"/>
    <n v="100368"/>
    <x v="12"/>
    <n v="-364.2835"/>
  </r>
  <r>
    <x v="0"/>
    <x v="0"/>
    <x v="0"/>
    <x v="3"/>
    <x v="1"/>
    <n v="1667470.5"/>
    <x v="13"/>
    <n v="14255.022999999999"/>
  </r>
  <r>
    <x v="0"/>
    <x v="0"/>
    <x v="0"/>
    <x v="3"/>
    <x v="1"/>
    <n v="98226"/>
    <x v="14"/>
    <n v="-586.36500000000001"/>
  </r>
  <r>
    <x v="0"/>
    <x v="0"/>
    <x v="0"/>
    <x v="3"/>
    <x v="1"/>
    <n v="203326.80000000002"/>
    <x v="15"/>
    <n v="11318.445"/>
  </r>
  <r>
    <x v="0"/>
    <x v="0"/>
    <x v="0"/>
    <x v="4"/>
    <x v="0"/>
    <n v="573892.80000000005"/>
    <x v="16"/>
    <n v="28388.262500000001"/>
  </r>
  <r>
    <x v="0"/>
    <x v="0"/>
    <x v="0"/>
    <x v="4"/>
    <x v="0"/>
    <n v="416466"/>
    <x v="17"/>
    <n v="22816.999599999999"/>
  </r>
  <r>
    <x v="0"/>
    <x v="0"/>
    <x v="0"/>
    <x v="4"/>
    <x v="0"/>
    <n v="450085.2"/>
    <x v="18"/>
    <n v="44192.433700000001"/>
  </r>
  <r>
    <x v="0"/>
    <x v="0"/>
    <x v="0"/>
    <x v="4"/>
    <x v="1"/>
    <n v="342271.2"/>
    <x v="19"/>
    <n v="9163.5608999999986"/>
  </r>
  <r>
    <x v="0"/>
    <x v="0"/>
    <x v="0"/>
    <x v="4"/>
    <x v="1"/>
    <n v="622557"/>
    <x v="20"/>
    <n v="-12272.042299999999"/>
  </r>
  <r>
    <x v="0"/>
    <x v="0"/>
    <x v="0"/>
    <x v="4"/>
    <x v="1"/>
    <n v="780748.80000000005"/>
    <x v="21"/>
    <n v="35911.572799999994"/>
  </r>
  <r>
    <x v="0"/>
    <x v="0"/>
    <x v="0"/>
    <x v="4"/>
    <x v="0"/>
    <n v="1286699.6000000001"/>
    <x v="22"/>
    <n v="49486.278999999995"/>
  </r>
  <r>
    <x v="0"/>
    <x v="0"/>
    <x v="0"/>
    <x v="4"/>
    <x v="0"/>
    <n v="1598668.4"/>
    <x v="23"/>
    <n v="14281.046"/>
  </r>
  <r>
    <x v="0"/>
    <x v="0"/>
    <x v="0"/>
    <x v="4"/>
    <x v="0"/>
    <n v="1192476.7"/>
    <x v="24"/>
    <n v="17525.229500000001"/>
  </r>
  <r>
    <x v="0"/>
    <x v="0"/>
    <x v="0"/>
    <x v="4"/>
    <x v="1"/>
    <n v="1417989.5"/>
    <x v="25"/>
    <n v="26207.763999999999"/>
  </r>
  <r>
    <x v="0"/>
    <x v="0"/>
    <x v="0"/>
    <x v="4"/>
    <x v="1"/>
    <n v="1293486.8"/>
    <x v="26"/>
    <n v="30878.5625"/>
  </r>
  <r>
    <x v="0"/>
    <x v="0"/>
    <x v="0"/>
    <x v="4"/>
    <x v="1"/>
    <n v="1368388.4"/>
    <x v="27"/>
    <n v="37085.073999999993"/>
  </r>
  <r>
    <x v="0"/>
    <x v="0"/>
    <x v="0"/>
    <x v="5"/>
    <x v="0"/>
    <n v="0"/>
    <x v="28"/>
    <n v="9.7000000000000003E-3"/>
  </r>
  <r>
    <x v="0"/>
    <x v="0"/>
    <x v="0"/>
    <x v="5"/>
    <x v="1"/>
    <n v="0"/>
    <x v="29"/>
    <n v="-15.52"/>
  </r>
  <r>
    <x v="0"/>
    <x v="0"/>
    <x v="0"/>
    <x v="6"/>
    <x v="0"/>
    <n v="13658071.32"/>
    <x v="30"/>
    <n v="546217.12679999997"/>
  </r>
  <r>
    <x v="0"/>
    <x v="0"/>
    <x v="0"/>
    <x v="6"/>
    <x v="0"/>
    <n v="13075402.439999999"/>
    <x v="31"/>
    <n v="463503.4032"/>
  </r>
  <r>
    <x v="0"/>
    <x v="0"/>
    <x v="0"/>
    <x v="6"/>
    <x v="0"/>
    <n v="12712172.279999999"/>
    <x v="32"/>
    <n v="451109.11180000001"/>
  </r>
  <r>
    <x v="0"/>
    <x v="0"/>
    <x v="0"/>
    <x v="6"/>
    <x v="1"/>
    <n v="15376587.720000001"/>
    <x v="33"/>
    <n v="552520.46809999994"/>
  </r>
  <r>
    <x v="0"/>
    <x v="0"/>
    <x v="0"/>
    <x v="6"/>
    <x v="1"/>
    <n v="11993789.34"/>
    <x v="34"/>
    <n v="481539.99059999996"/>
  </r>
  <r>
    <x v="0"/>
    <x v="0"/>
    <x v="0"/>
    <x v="6"/>
    <x v="1"/>
    <n v="13849092.84"/>
    <x v="35"/>
    <n v="619594.46460000006"/>
  </r>
  <r>
    <x v="0"/>
    <x v="0"/>
    <x v="0"/>
    <x v="6"/>
    <x v="0"/>
    <n v="42616567.492800005"/>
    <x v="36"/>
    <n v="2086176.4780000001"/>
  </r>
  <r>
    <x v="0"/>
    <x v="0"/>
    <x v="0"/>
    <x v="6"/>
    <x v="0"/>
    <n v="42542374.438100003"/>
    <x v="37"/>
    <n v="2460567.2505000001"/>
  </r>
  <r>
    <x v="0"/>
    <x v="0"/>
    <x v="0"/>
    <x v="6"/>
    <x v="0"/>
    <n v="39392712.799399994"/>
    <x v="38"/>
    <n v="2017891.4849999996"/>
  </r>
  <r>
    <x v="0"/>
    <x v="0"/>
    <x v="0"/>
    <x v="6"/>
    <x v="1"/>
    <n v="40599996.533699997"/>
    <x v="39"/>
    <n v="2068682.1234999998"/>
  </r>
  <r>
    <x v="0"/>
    <x v="0"/>
    <x v="0"/>
    <x v="6"/>
    <x v="1"/>
    <n v="41152958.413800001"/>
    <x v="40"/>
    <n v="2038365.4479999999"/>
  </r>
  <r>
    <x v="0"/>
    <x v="0"/>
    <x v="0"/>
    <x v="6"/>
    <x v="1"/>
    <n v="63678158.809900001"/>
    <x v="41"/>
    <n v="3274815.9745"/>
  </r>
  <r>
    <x v="0"/>
    <x v="0"/>
    <x v="0"/>
    <x v="7"/>
    <x v="0"/>
    <n v="0"/>
    <x v="28"/>
    <n v="-90.733800000000002"/>
  </r>
  <r>
    <x v="0"/>
    <x v="0"/>
    <x v="0"/>
    <x v="7"/>
    <x v="0"/>
    <n v="82008"/>
    <x v="42"/>
    <n v="2387.1214999999997"/>
  </r>
  <r>
    <x v="0"/>
    <x v="0"/>
    <x v="0"/>
    <x v="8"/>
    <x v="0"/>
    <n v="593415.6"/>
    <x v="43"/>
    <n v="-29062.819899999999"/>
  </r>
  <r>
    <x v="0"/>
    <x v="0"/>
    <x v="0"/>
    <x v="8"/>
    <x v="0"/>
    <n v="446882.4"/>
    <x v="44"/>
    <n v="-21886.284599999999"/>
  </r>
  <r>
    <x v="0"/>
    <x v="0"/>
    <x v="0"/>
    <x v="8"/>
    <x v="0"/>
    <n v="530644.80000000005"/>
    <x v="45"/>
    <n v="-25988.589199999999"/>
  </r>
  <r>
    <x v="0"/>
    <x v="0"/>
    <x v="0"/>
    <x v="8"/>
    <x v="1"/>
    <n v="500452.8"/>
    <x v="46"/>
    <n v="-24509.921199999997"/>
  </r>
  <r>
    <x v="0"/>
    <x v="0"/>
    <x v="0"/>
    <x v="8"/>
    <x v="1"/>
    <n v="454654.8"/>
    <x v="47"/>
    <n v="-22266.941699999999"/>
  </r>
  <r>
    <x v="0"/>
    <x v="0"/>
    <x v="0"/>
    <x v="8"/>
    <x v="1"/>
    <n v="399962.4"/>
    <x v="48"/>
    <n v="-19588.354599999999"/>
  </r>
  <r>
    <x v="0"/>
    <x v="0"/>
    <x v="0"/>
    <x v="9"/>
    <x v="0"/>
    <n v="26581.200000000001"/>
    <x v="49"/>
    <n v="1047.8425"/>
  </r>
  <r>
    <x v="0"/>
    <x v="0"/>
    <x v="0"/>
    <x v="9"/>
    <x v="0"/>
    <n v="26683.200000000001"/>
    <x v="50"/>
    <n v="1012.1465000000001"/>
  </r>
  <r>
    <x v="0"/>
    <x v="0"/>
    <x v="0"/>
    <x v="9"/>
    <x v="1"/>
    <n v="25581.600000000002"/>
    <x v="51"/>
    <n v="180.00289999999998"/>
  </r>
  <r>
    <x v="0"/>
    <x v="0"/>
    <x v="0"/>
    <x v="9"/>
    <x v="1"/>
    <n v="0"/>
    <x v="28"/>
    <n v="792.10199999999998"/>
  </r>
  <r>
    <x v="0"/>
    <x v="0"/>
    <x v="0"/>
    <x v="9"/>
    <x v="1"/>
    <n v="26356.799999999999"/>
    <x v="52"/>
    <n v="955.37239999999997"/>
  </r>
  <r>
    <x v="0"/>
    <x v="0"/>
    <x v="0"/>
    <x v="10"/>
    <x v="0"/>
    <n v="929801.4"/>
    <x v="53"/>
    <n v="53325.614199999996"/>
  </r>
  <r>
    <x v="0"/>
    <x v="0"/>
    <x v="0"/>
    <x v="10"/>
    <x v="0"/>
    <n v="784777.8"/>
    <x v="54"/>
    <n v="-85498.283199999991"/>
  </r>
  <r>
    <x v="0"/>
    <x v="0"/>
    <x v="0"/>
    <x v="10"/>
    <x v="0"/>
    <n v="911747.4"/>
    <x v="55"/>
    <n v="-26951.934999999998"/>
  </r>
  <r>
    <x v="0"/>
    <x v="0"/>
    <x v="0"/>
    <x v="10"/>
    <x v="1"/>
    <n v="1560610.2"/>
    <x v="56"/>
    <n v="-31541.431799999998"/>
  </r>
  <r>
    <x v="0"/>
    <x v="0"/>
    <x v="0"/>
    <x v="10"/>
    <x v="1"/>
    <n v="1086096"/>
    <x v="57"/>
    <n v="-20680.487300000001"/>
  </r>
  <r>
    <x v="0"/>
    <x v="0"/>
    <x v="0"/>
    <x v="10"/>
    <x v="1"/>
    <n v="392679.60000000003"/>
    <x v="58"/>
    <n v="-12470.717699999999"/>
  </r>
  <r>
    <x v="0"/>
    <x v="0"/>
    <x v="0"/>
    <x v="11"/>
    <x v="0"/>
    <n v="296524.2"/>
    <x v="59"/>
    <n v="-1800.0387000000001"/>
  </r>
  <r>
    <x v="0"/>
    <x v="0"/>
    <x v="0"/>
    <x v="11"/>
    <x v="0"/>
    <n v="324054"/>
    <x v="60"/>
    <n v="-3301.8024"/>
  </r>
  <r>
    <x v="0"/>
    <x v="0"/>
    <x v="0"/>
    <x v="11"/>
    <x v="0"/>
    <n v="357295.8"/>
    <x v="61"/>
    <n v="4524.8365999999996"/>
  </r>
  <r>
    <x v="0"/>
    <x v="0"/>
    <x v="0"/>
    <x v="11"/>
    <x v="1"/>
    <n v="469597.8"/>
    <x v="62"/>
    <n v="20969.3436"/>
  </r>
  <r>
    <x v="0"/>
    <x v="0"/>
    <x v="0"/>
    <x v="11"/>
    <x v="1"/>
    <n v="485448.60000000003"/>
    <x v="63"/>
    <n v="12920.8074"/>
  </r>
  <r>
    <x v="0"/>
    <x v="0"/>
    <x v="0"/>
    <x v="11"/>
    <x v="1"/>
    <n v="222502.80000000002"/>
    <x v="64"/>
    <n v="-13630.643699999999"/>
  </r>
  <r>
    <x v="0"/>
    <x v="0"/>
    <x v="0"/>
    <x v="12"/>
    <x v="0"/>
    <n v="225420"/>
    <x v="65"/>
    <n v="17869.116900000001"/>
  </r>
  <r>
    <x v="0"/>
    <x v="0"/>
    <x v="0"/>
    <x v="12"/>
    <x v="0"/>
    <n v="439579.2"/>
    <x v="66"/>
    <n v="9333.0974999999999"/>
  </r>
  <r>
    <x v="0"/>
    <x v="0"/>
    <x v="0"/>
    <x v="12"/>
    <x v="0"/>
    <n v="217402.80000000002"/>
    <x v="67"/>
    <n v="8014.4892"/>
  </r>
  <r>
    <x v="0"/>
    <x v="0"/>
    <x v="0"/>
    <x v="12"/>
    <x v="1"/>
    <n v="336722.4"/>
    <x v="68"/>
    <n v="34069.571899999995"/>
  </r>
  <r>
    <x v="0"/>
    <x v="0"/>
    <x v="0"/>
    <x v="12"/>
    <x v="1"/>
    <n v="408040.8"/>
    <x v="69"/>
    <n v="22712.181399999998"/>
  </r>
  <r>
    <x v="0"/>
    <x v="0"/>
    <x v="0"/>
    <x v="12"/>
    <x v="1"/>
    <n v="121482"/>
    <x v="70"/>
    <n v="9457.2963"/>
  </r>
  <r>
    <x v="0"/>
    <x v="0"/>
    <x v="0"/>
    <x v="12"/>
    <x v="1"/>
    <n v="9473.7999999999993"/>
    <x v="71"/>
    <n v="1838.383"/>
  </r>
  <r>
    <x v="0"/>
    <x v="0"/>
    <x v="0"/>
    <x v="13"/>
    <x v="0"/>
    <n v="3187479.6"/>
    <x v="72"/>
    <n v="9339.5771000000004"/>
  </r>
  <r>
    <x v="0"/>
    <x v="0"/>
    <x v="0"/>
    <x v="13"/>
    <x v="0"/>
    <n v="3881905.8000000003"/>
    <x v="73"/>
    <n v="-9998.1682999999994"/>
  </r>
  <r>
    <x v="0"/>
    <x v="0"/>
    <x v="0"/>
    <x v="13"/>
    <x v="0"/>
    <n v="3176494.2"/>
    <x v="74"/>
    <n v="-10859.8678"/>
  </r>
  <r>
    <x v="0"/>
    <x v="0"/>
    <x v="0"/>
    <x v="13"/>
    <x v="1"/>
    <n v="4771294.8"/>
    <x v="75"/>
    <n v="-18060.953799999999"/>
  </r>
  <r>
    <x v="0"/>
    <x v="0"/>
    <x v="0"/>
    <x v="13"/>
    <x v="1"/>
    <n v="4009589.4"/>
    <x v="76"/>
    <n v="-29284.280599999998"/>
  </r>
  <r>
    <x v="0"/>
    <x v="0"/>
    <x v="0"/>
    <x v="13"/>
    <x v="1"/>
    <n v="3822847.8000000003"/>
    <x v="77"/>
    <n v="-3790.0131000000001"/>
  </r>
  <r>
    <x v="0"/>
    <x v="0"/>
    <x v="0"/>
    <x v="13"/>
    <x v="0"/>
    <n v="17937.599999999999"/>
    <x v="78"/>
    <n v="368.125"/>
  </r>
  <r>
    <x v="0"/>
    <x v="0"/>
    <x v="0"/>
    <x v="13"/>
    <x v="0"/>
    <n v="6424697.8700000001"/>
    <x v="79"/>
    <n v="13386.6685"/>
  </r>
  <r>
    <x v="0"/>
    <x v="0"/>
    <x v="0"/>
    <x v="13"/>
    <x v="0"/>
    <n v="96879.2"/>
    <x v="80"/>
    <n v="430.31199999999995"/>
  </r>
  <r>
    <x v="0"/>
    <x v="0"/>
    <x v="0"/>
    <x v="13"/>
    <x v="1"/>
    <n v="82860.399999999994"/>
    <x v="81"/>
    <n v="2998.3709999999996"/>
  </r>
  <r>
    <x v="0"/>
    <x v="0"/>
    <x v="0"/>
    <x v="13"/>
    <x v="1"/>
    <n v="6336026.9400000004"/>
    <x v="82"/>
    <n v="32951.756999999998"/>
  </r>
  <r>
    <x v="0"/>
    <x v="0"/>
    <x v="0"/>
    <x v="13"/>
    <x v="1"/>
    <n v="6393233.3399999999"/>
    <x v="83"/>
    <n v="31095.732499999998"/>
  </r>
  <r>
    <x v="0"/>
    <x v="0"/>
    <x v="0"/>
    <x v="14"/>
    <x v="0"/>
    <n v="29763.600000000002"/>
    <x v="84"/>
    <n v="558.34169999999995"/>
  </r>
  <r>
    <x v="0"/>
    <x v="0"/>
    <x v="0"/>
    <x v="14"/>
    <x v="0"/>
    <n v="43288.800000000003"/>
    <x v="85"/>
    <n v="462.83549999999997"/>
  </r>
  <r>
    <x v="0"/>
    <x v="0"/>
    <x v="0"/>
    <x v="14"/>
    <x v="0"/>
    <n v="15626.4"/>
    <x v="86"/>
    <n v="134.41289999999998"/>
  </r>
  <r>
    <x v="0"/>
    <x v="0"/>
    <x v="0"/>
    <x v="14"/>
    <x v="1"/>
    <n v="15544.800000000001"/>
    <x v="87"/>
    <n v="349.5104"/>
  </r>
  <r>
    <x v="0"/>
    <x v="0"/>
    <x v="0"/>
    <x v="14"/>
    <x v="1"/>
    <n v="15361.2"/>
    <x v="88"/>
    <n v="682.62779999999998"/>
  </r>
  <r>
    <x v="0"/>
    <x v="0"/>
    <x v="0"/>
    <x v="14"/>
    <x v="1"/>
    <n v="25398"/>
    <x v="89"/>
    <n v="388.58199999999999"/>
  </r>
  <r>
    <x v="0"/>
    <x v="0"/>
    <x v="1"/>
    <x v="15"/>
    <x v="0"/>
    <n v="2188904.7000000002"/>
    <x v="90"/>
    <n v="3957.5805999999998"/>
  </r>
  <r>
    <x v="0"/>
    <x v="0"/>
    <x v="1"/>
    <x v="15"/>
    <x v="0"/>
    <n v="2228813.2200000002"/>
    <x v="91"/>
    <n v="16675.9781"/>
  </r>
  <r>
    <x v="0"/>
    <x v="0"/>
    <x v="1"/>
    <x v="15"/>
    <x v="0"/>
    <n v="2237953.44"/>
    <x v="92"/>
    <n v="66660.068400000004"/>
  </r>
  <r>
    <x v="0"/>
    <x v="0"/>
    <x v="1"/>
    <x v="15"/>
    <x v="1"/>
    <n v="1582949.22"/>
    <x v="93"/>
    <n v="29859.393599999999"/>
  </r>
  <r>
    <x v="0"/>
    <x v="0"/>
    <x v="1"/>
    <x v="15"/>
    <x v="1"/>
    <n v="2092861.5"/>
    <x v="94"/>
    <n v="53854.797700000003"/>
  </r>
  <r>
    <x v="0"/>
    <x v="0"/>
    <x v="1"/>
    <x v="15"/>
    <x v="1"/>
    <n v="1542731.6400000001"/>
    <x v="95"/>
    <n v="41336.588799999998"/>
  </r>
  <r>
    <x v="0"/>
    <x v="0"/>
    <x v="1"/>
    <x v="16"/>
    <x v="0"/>
    <n v="6044412.9856799999"/>
    <x v="96"/>
    <n v="161185.71479999999"/>
  </r>
  <r>
    <x v="0"/>
    <x v="0"/>
    <x v="1"/>
    <x v="16"/>
    <x v="0"/>
    <n v="5474887.6696199998"/>
    <x v="97"/>
    <n v="151194.26860000001"/>
  </r>
  <r>
    <x v="0"/>
    <x v="0"/>
    <x v="1"/>
    <x v="16"/>
    <x v="0"/>
    <n v="5309951.2501800004"/>
    <x v="98"/>
    <n v="131843.63189999998"/>
  </r>
  <r>
    <x v="0"/>
    <x v="0"/>
    <x v="1"/>
    <x v="16"/>
    <x v="1"/>
    <n v="6125516.5669800006"/>
    <x v="99"/>
    <n v="161286.03220000002"/>
  </r>
  <r>
    <x v="0"/>
    <x v="0"/>
    <x v="1"/>
    <x v="16"/>
    <x v="1"/>
    <n v="5244779.9648400005"/>
    <x v="100"/>
    <n v="127957.9768"/>
  </r>
  <r>
    <x v="0"/>
    <x v="0"/>
    <x v="1"/>
    <x v="16"/>
    <x v="1"/>
    <n v="4737729.1438800003"/>
    <x v="101"/>
    <n v="123389.1216"/>
  </r>
  <r>
    <x v="0"/>
    <x v="0"/>
    <x v="1"/>
    <x v="16"/>
    <x v="0"/>
    <n v="98780.934049999996"/>
    <x v="102"/>
    <n v="52804.334499999997"/>
  </r>
  <r>
    <x v="0"/>
    <x v="0"/>
    <x v="1"/>
    <x v="16"/>
    <x v="0"/>
    <n v="103831.00676999999"/>
    <x v="103"/>
    <n v="37004.713499999998"/>
  </r>
  <r>
    <x v="0"/>
    <x v="0"/>
    <x v="1"/>
    <x v="16"/>
    <x v="0"/>
    <n v="107985.3115"/>
    <x v="104"/>
    <n v="60631.213499999998"/>
  </r>
  <r>
    <x v="0"/>
    <x v="0"/>
    <x v="1"/>
    <x v="16"/>
    <x v="1"/>
    <n v="95985.055080000006"/>
    <x v="105"/>
    <n v="21365.376499999998"/>
  </r>
  <r>
    <x v="0"/>
    <x v="0"/>
    <x v="1"/>
    <x v="16"/>
    <x v="1"/>
    <n v="68987.043030000001"/>
    <x v="106"/>
    <n v="40067.095499999996"/>
  </r>
  <r>
    <x v="0"/>
    <x v="0"/>
    <x v="1"/>
    <x v="16"/>
    <x v="1"/>
    <n v="87403.200219999999"/>
    <x v="107"/>
    <n v="59727.943999999996"/>
  </r>
  <r>
    <x v="0"/>
    <x v="0"/>
    <x v="2"/>
    <x v="17"/>
    <x v="0"/>
    <n v="160688.2629"/>
    <x v="108"/>
    <n v="167415.802"/>
  </r>
  <r>
    <x v="0"/>
    <x v="0"/>
    <x v="2"/>
    <x v="17"/>
    <x v="0"/>
    <n v="182677.84150000001"/>
    <x v="109"/>
    <n v="172707.70099999997"/>
  </r>
  <r>
    <x v="0"/>
    <x v="0"/>
    <x v="2"/>
    <x v="17"/>
    <x v="0"/>
    <n v="195382.63149999999"/>
    <x v="110"/>
    <n v="197458.5735"/>
  </r>
  <r>
    <x v="0"/>
    <x v="0"/>
    <x v="2"/>
    <x v="17"/>
    <x v="1"/>
    <n v="171220.82570000002"/>
    <x v="111"/>
    <n v="201199.87299999999"/>
  </r>
  <r>
    <x v="0"/>
    <x v="0"/>
    <x v="2"/>
    <x v="17"/>
    <x v="1"/>
    <n v="172309.87839999999"/>
    <x v="112"/>
    <n v="176826.7205"/>
  </r>
  <r>
    <x v="0"/>
    <x v="0"/>
    <x v="2"/>
    <x v="17"/>
    <x v="1"/>
    <n v="138058.8089"/>
    <x v="113"/>
    <n v="140536.97699999998"/>
  </r>
  <r>
    <x v="0"/>
    <x v="0"/>
    <x v="3"/>
    <x v="18"/>
    <x v="1"/>
    <n v="0"/>
    <x v="28"/>
    <n v="47500"/>
  </r>
  <r>
    <x v="0"/>
    <x v="1"/>
    <x v="4"/>
    <x v="19"/>
    <x v="0"/>
    <n v="0"/>
    <x v="28"/>
    <n v="-1304.6634999999999"/>
  </r>
  <r>
    <x v="0"/>
    <x v="1"/>
    <x v="4"/>
    <x v="19"/>
    <x v="0"/>
    <n v="23230"/>
    <x v="114"/>
    <n v="5186.6674999999996"/>
  </r>
  <r>
    <x v="0"/>
    <x v="1"/>
    <x v="4"/>
    <x v="19"/>
    <x v="0"/>
    <n v="23230"/>
    <x v="115"/>
    <n v="3710.9470000000001"/>
  </r>
  <r>
    <x v="0"/>
    <x v="1"/>
    <x v="4"/>
    <x v="19"/>
    <x v="1"/>
    <n v="0"/>
    <x v="28"/>
    <n v="-26.599999999999998"/>
  </r>
  <r>
    <x v="0"/>
    <x v="1"/>
    <x v="4"/>
    <x v="20"/>
    <x v="0"/>
    <n v="353500"/>
    <x v="116"/>
    <n v="46335.138500000001"/>
  </r>
  <r>
    <x v="0"/>
    <x v="1"/>
    <x v="4"/>
    <x v="20"/>
    <x v="0"/>
    <n v="555500"/>
    <x v="117"/>
    <n v="105221.05949999999"/>
  </r>
  <r>
    <x v="0"/>
    <x v="1"/>
    <x v="4"/>
    <x v="20"/>
    <x v="0"/>
    <n v="454500"/>
    <x v="118"/>
    <n v="81287.519499999995"/>
  </r>
  <r>
    <x v="0"/>
    <x v="1"/>
    <x v="4"/>
    <x v="20"/>
    <x v="1"/>
    <n v="626200"/>
    <x v="119"/>
    <n v="89799.338999999993"/>
  </r>
  <r>
    <x v="0"/>
    <x v="1"/>
    <x v="4"/>
    <x v="20"/>
    <x v="1"/>
    <n v="429250"/>
    <x v="120"/>
    <n v="177110.44749999998"/>
  </r>
  <r>
    <x v="0"/>
    <x v="1"/>
    <x v="4"/>
    <x v="20"/>
    <x v="1"/>
    <n v="883750"/>
    <x v="121"/>
    <n v="184206.3775"/>
  </r>
  <r>
    <x v="0"/>
    <x v="1"/>
    <x v="4"/>
    <x v="21"/>
    <x v="0"/>
    <n v="484800"/>
    <x v="122"/>
    <n v="60120.1705"/>
  </r>
  <r>
    <x v="0"/>
    <x v="1"/>
    <x v="4"/>
    <x v="21"/>
    <x v="0"/>
    <n v="416120"/>
    <x v="123"/>
    <n v="44777.480499999998"/>
  </r>
  <r>
    <x v="0"/>
    <x v="1"/>
    <x v="4"/>
    <x v="21"/>
    <x v="0"/>
    <n v="392890"/>
    <x v="124"/>
    <n v="41552.933499999999"/>
  </r>
  <r>
    <x v="0"/>
    <x v="1"/>
    <x v="4"/>
    <x v="21"/>
    <x v="1"/>
    <n v="442380"/>
    <x v="125"/>
    <n v="41310.864000000001"/>
  </r>
  <r>
    <x v="0"/>
    <x v="1"/>
    <x v="4"/>
    <x v="21"/>
    <x v="1"/>
    <n v="363600"/>
    <x v="126"/>
    <n v="44113.553999999996"/>
  </r>
  <r>
    <x v="0"/>
    <x v="1"/>
    <x v="4"/>
    <x v="21"/>
    <x v="1"/>
    <n v="349460"/>
    <x v="127"/>
    <n v="41139.939999999995"/>
  </r>
  <r>
    <x v="0"/>
    <x v="1"/>
    <x v="4"/>
    <x v="22"/>
    <x v="0"/>
    <n v="101000"/>
    <x v="128"/>
    <n v="13730.2075"/>
  </r>
  <r>
    <x v="0"/>
    <x v="1"/>
    <x v="4"/>
    <x v="22"/>
    <x v="0"/>
    <n v="101000"/>
    <x v="129"/>
    <n v="12572.518499999998"/>
  </r>
  <r>
    <x v="0"/>
    <x v="1"/>
    <x v="4"/>
    <x v="22"/>
    <x v="0"/>
    <n v="40400"/>
    <x v="130"/>
    <n v="4816.2340000000004"/>
  </r>
  <r>
    <x v="0"/>
    <x v="1"/>
    <x v="4"/>
    <x v="22"/>
    <x v="1"/>
    <n v="222200"/>
    <x v="131"/>
    <n v="30887.121999999996"/>
  </r>
  <r>
    <x v="0"/>
    <x v="1"/>
    <x v="4"/>
    <x v="22"/>
    <x v="1"/>
    <n v="121200"/>
    <x v="132"/>
    <n v="21373.936000000002"/>
  </r>
  <r>
    <x v="0"/>
    <x v="1"/>
    <x v="4"/>
    <x v="22"/>
    <x v="1"/>
    <n v="0"/>
    <x v="28"/>
    <n v="-3496.2754999999997"/>
  </r>
  <r>
    <x v="0"/>
    <x v="1"/>
    <x v="4"/>
    <x v="23"/>
    <x v="0"/>
    <n v="92920"/>
    <x v="133"/>
    <n v="16739.2755"/>
  </r>
  <r>
    <x v="0"/>
    <x v="1"/>
    <x v="4"/>
    <x v="23"/>
    <x v="0"/>
    <n v="162610"/>
    <x v="134"/>
    <n v="32232.9395"/>
  </r>
  <r>
    <x v="0"/>
    <x v="1"/>
    <x v="4"/>
    <x v="23"/>
    <x v="0"/>
    <n v="92920"/>
    <x v="135"/>
    <n v="14601.072499999998"/>
  </r>
  <r>
    <x v="0"/>
    <x v="1"/>
    <x v="4"/>
    <x v="23"/>
    <x v="1"/>
    <n v="185840"/>
    <x v="136"/>
    <n v="35375.520499999999"/>
  </r>
  <r>
    <x v="0"/>
    <x v="1"/>
    <x v="4"/>
    <x v="23"/>
    <x v="1"/>
    <n v="116150"/>
    <x v="137"/>
    <n v="21890.811999999998"/>
  </r>
  <r>
    <x v="0"/>
    <x v="1"/>
    <x v="4"/>
    <x v="23"/>
    <x v="1"/>
    <n v="92920"/>
    <x v="138"/>
    <n v="17446.227500000001"/>
  </r>
  <r>
    <x v="0"/>
    <x v="1"/>
    <x v="4"/>
    <x v="24"/>
    <x v="1"/>
    <n v="21210"/>
    <x v="139"/>
    <n v="5204.9835000000003"/>
  </r>
  <r>
    <x v="0"/>
    <x v="1"/>
    <x v="4"/>
    <x v="25"/>
    <x v="0"/>
    <n v="1115040"/>
    <x v="140"/>
    <n v="112245.44500000001"/>
  </r>
  <r>
    <x v="0"/>
    <x v="1"/>
    <x v="4"/>
    <x v="25"/>
    <x v="0"/>
    <n v="418140"/>
    <x v="141"/>
    <n v="35239.622999999992"/>
  </r>
  <r>
    <x v="0"/>
    <x v="1"/>
    <x v="4"/>
    <x v="25"/>
    <x v="0"/>
    <n v="996870"/>
    <x v="142"/>
    <n v="79210.876499999998"/>
  </r>
  <r>
    <x v="0"/>
    <x v="1"/>
    <x v="4"/>
    <x v="25"/>
    <x v="1"/>
    <n v="1039290"/>
    <x v="143"/>
    <n v="121139.06"/>
  </r>
  <r>
    <x v="0"/>
    <x v="1"/>
    <x v="4"/>
    <x v="25"/>
    <x v="1"/>
    <n v="557520"/>
    <x v="144"/>
    <n v="53993.572999999997"/>
  </r>
  <r>
    <x v="0"/>
    <x v="1"/>
    <x v="4"/>
    <x v="25"/>
    <x v="1"/>
    <n v="696900"/>
    <x v="145"/>
    <n v="63445.255999999994"/>
  </r>
  <r>
    <x v="0"/>
    <x v="1"/>
    <x v="4"/>
    <x v="26"/>
    <x v="0"/>
    <n v="296940"/>
    <x v="146"/>
    <n v="37729.392500000002"/>
  </r>
  <r>
    <x v="0"/>
    <x v="1"/>
    <x v="4"/>
    <x v="26"/>
    <x v="0"/>
    <n v="296940"/>
    <x v="147"/>
    <n v="52552.014499999997"/>
  </r>
  <r>
    <x v="0"/>
    <x v="1"/>
    <x v="4"/>
    <x v="26"/>
    <x v="0"/>
    <n v="339360"/>
    <x v="148"/>
    <n v="43495.265499999994"/>
  </r>
  <r>
    <x v="0"/>
    <x v="1"/>
    <x v="4"/>
    <x v="26"/>
    <x v="1"/>
    <n v="551460"/>
    <x v="149"/>
    <n v="89604.199500000002"/>
  </r>
  <r>
    <x v="0"/>
    <x v="1"/>
    <x v="4"/>
    <x v="26"/>
    <x v="1"/>
    <n v="339360"/>
    <x v="150"/>
    <n v="38859.198999999993"/>
  </r>
  <r>
    <x v="0"/>
    <x v="1"/>
    <x v="4"/>
    <x v="26"/>
    <x v="1"/>
    <n v="402990"/>
    <x v="151"/>
    <n v="59660.598499999993"/>
  </r>
  <r>
    <x v="0"/>
    <x v="1"/>
    <x v="4"/>
    <x v="27"/>
    <x v="0"/>
    <n v="209070"/>
    <x v="152"/>
    <n v="30087.877499999999"/>
  </r>
  <r>
    <x v="0"/>
    <x v="1"/>
    <x v="4"/>
    <x v="27"/>
    <x v="0"/>
    <n v="101000"/>
    <x v="153"/>
    <n v="9328.5154999999995"/>
  </r>
  <r>
    <x v="0"/>
    <x v="1"/>
    <x v="4"/>
    <x v="27"/>
    <x v="0"/>
    <n v="0"/>
    <x v="28"/>
    <n v="960.50699999999995"/>
  </r>
  <r>
    <x v="0"/>
    <x v="1"/>
    <x v="4"/>
    <x v="27"/>
    <x v="1"/>
    <n v="116150"/>
    <x v="154"/>
    <n v="15195.620499999999"/>
  </r>
  <r>
    <x v="0"/>
    <x v="1"/>
    <x v="4"/>
    <x v="27"/>
    <x v="1"/>
    <n v="310070"/>
    <x v="155"/>
    <n v="68462.547999999995"/>
  </r>
  <r>
    <x v="0"/>
    <x v="1"/>
    <x v="4"/>
    <x v="27"/>
    <x v="1"/>
    <n v="209070"/>
    <x v="152"/>
    <n v="21964.028499999997"/>
  </r>
  <r>
    <x v="0"/>
    <x v="1"/>
    <x v="0"/>
    <x v="0"/>
    <x v="0"/>
    <n v="369155"/>
    <x v="156"/>
    <n v="57977.046499999997"/>
  </r>
  <r>
    <x v="0"/>
    <x v="1"/>
    <x v="0"/>
    <x v="0"/>
    <x v="0"/>
    <n v="184224"/>
    <x v="157"/>
    <n v="36684.069499999998"/>
  </r>
  <r>
    <x v="0"/>
    <x v="1"/>
    <x v="0"/>
    <x v="0"/>
    <x v="0"/>
    <n v="262256.59999999998"/>
    <x v="158"/>
    <n v="43708.597500000003"/>
  </r>
  <r>
    <x v="0"/>
    <x v="1"/>
    <x v="0"/>
    <x v="0"/>
    <x v="1"/>
    <n v="314675.59999999998"/>
    <x v="159"/>
    <n v="50036.110499999995"/>
  </r>
  <r>
    <x v="0"/>
    <x v="1"/>
    <x v="0"/>
    <x v="0"/>
    <x v="1"/>
    <n v="314332.2"/>
    <x v="160"/>
    <n v="51668.7425"/>
  </r>
  <r>
    <x v="0"/>
    <x v="1"/>
    <x v="0"/>
    <x v="0"/>
    <x v="1"/>
    <n v="289062"/>
    <x v="161"/>
    <n v="46289.985000000001"/>
  </r>
  <r>
    <x v="0"/>
    <x v="1"/>
    <x v="0"/>
    <x v="28"/>
    <x v="0"/>
    <n v="0"/>
    <x v="28"/>
    <n v="-606.05250000000001"/>
  </r>
  <r>
    <x v="0"/>
    <x v="1"/>
    <x v="0"/>
    <x v="28"/>
    <x v="1"/>
    <n v="69690"/>
    <x v="162"/>
    <n v="9511.3714999999993"/>
  </r>
  <r>
    <x v="0"/>
    <x v="1"/>
    <x v="0"/>
    <x v="28"/>
    <x v="1"/>
    <n v="0"/>
    <x v="28"/>
    <n v="4945.7759999999998"/>
  </r>
  <r>
    <x v="0"/>
    <x v="1"/>
    <x v="0"/>
    <x v="28"/>
    <x v="1"/>
    <n v="116150"/>
    <x v="163"/>
    <n v="3417.1309999999999"/>
  </r>
  <r>
    <x v="0"/>
    <x v="1"/>
    <x v="0"/>
    <x v="29"/>
    <x v="0"/>
    <n v="66660"/>
    <x v="164"/>
    <n v="12535.857999999998"/>
  </r>
  <r>
    <x v="0"/>
    <x v="1"/>
    <x v="0"/>
    <x v="29"/>
    <x v="0"/>
    <n v="444400"/>
    <x v="165"/>
    <n v="83268.098500000007"/>
  </r>
  <r>
    <x v="0"/>
    <x v="1"/>
    <x v="0"/>
    <x v="2"/>
    <x v="0"/>
    <n v="24633"/>
    <x v="166"/>
    <n v="9223.9822000000004"/>
  </r>
  <r>
    <x v="0"/>
    <x v="1"/>
    <x v="0"/>
    <x v="2"/>
    <x v="0"/>
    <n v="458479.4"/>
    <x v="167"/>
    <n v="50521.608"/>
  </r>
  <r>
    <x v="0"/>
    <x v="1"/>
    <x v="0"/>
    <x v="2"/>
    <x v="0"/>
    <n v="858762.6"/>
    <x v="168"/>
    <n v="145031.34150000001"/>
  </r>
  <r>
    <x v="0"/>
    <x v="1"/>
    <x v="0"/>
    <x v="2"/>
    <x v="0"/>
    <n v="316150.2"/>
    <x v="169"/>
    <n v="42201.906999999999"/>
  </r>
  <r>
    <x v="0"/>
    <x v="1"/>
    <x v="0"/>
    <x v="2"/>
    <x v="1"/>
    <n v="763903.4"/>
    <x v="170"/>
    <n v="84967.515499999994"/>
  </r>
  <r>
    <x v="0"/>
    <x v="1"/>
    <x v="0"/>
    <x v="2"/>
    <x v="1"/>
    <n v="642259"/>
    <x v="171"/>
    <n v="107671.48"/>
  </r>
  <r>
    <x v="0"/>
    <x v="1"/>
    <x v="0"/>
    <x v="2"/>
    <x v="1"/>
    <n v="623372"/>
    <x v="172"/>
    <n v="78951.34599999999"/>
  </r>
  <r>
    <x v="0"/>
    <x v="1"/>
    <x v="0"/>
    <x v="6"/>
    <x v="0"/>
    <n v="108227014.59999999"/>
    <x v="173"/>
    <n v="3752171.7085000002"/>
  </r>
  <r>
    <x v="0"/>
    <x v="1"/>
    <x v="0"/>
    <x v="6"/>
    <x v="0"/>
    <n v="98533115.400000006"/>
    <x v="174"/>
    <n v="4064009.4459999995"/>
  </r>
  <r>
    <x v="0"/>
    <x v="1"/>
    <x v="0"/>
    <x v="6"/>
    <x v="0"/>
    <n v="104109689"/>
    <x v="175"/>
    <n v="3049327.0334999999"/>
  </r>
  <r>
    <x v="0"/>
    <x v="1"/>
    <x v="0"/>
    <x v="6"/>
    <x v="1"/>
    <n v="112347572.2"/>
    <x v="176"/>
    <n v="4783573.7884999998"/>
  </r>
  <r>
    <x v="0"/>
    <x v="1"/>
    <x v="0"/>
    <x v="6"/>
    <x v="1"/>
    <n v="96929397"/>
    <x v="177"/>
    <n v="3778902.2194999997"/>
  </r>
  <r>
    <x v="0"/>
    <x v="1"/>
    <x v="0"/>
    <x v="6"/>
    <x v="1"/>
    <n v="118649285.40000001"/>
    <x v="178"/>
    <n v="3368590.1799999997"/>
  </r>
  <r>
    <x v="0"/>
    <x v="1"/>
    <x v="0"/>
    <x v="30"/>
    <x v="0"/>
    <n v="27876"/>
    <x v="179"/>
    <n v="5500.1104999999998"/>
  </r>
  <r>
    <x v="0"/>
    <x v="1"/>
    <x v="0"/>
    <x v="30"/>
    <x v="0"/>
    <n v="27876"/>
    <x v="179"/>
    <n v="6611.6864999999998"/>
  </r>
  <r>
    <x v="0"/>
    <x v="1"/>
    <x v="0"/>
    <x v="30"/>
    <x v="0"/>
    <n v="27876"/>
    <x v="179"/>
    <n v="6684.5514999999996"/>
  </r>
  <r>
    <x v="0"/>
    <x v="1"/>
    <x v="0"/>
    <x v="30"/>
    <x v="1"/>
    <n v="27876"/>
    <x v="179"/>
    <n v="5503.5209999999997"/>
  </r>
  <r>
    <x v="0"/>
    <x v="1"/>
    <x v="0"/>
    <x v="30"/>
    <x v="1"/>
    <n v="27876"/>
    <x v="179"/>
    <n v="5827.0529999999999"/>
  </r>
  <r>
    <x v="0"/>
    <x v="1"/>
    <x v="0"/>
    <x v="7"/>
    <x v="0"/>
    <n v="25149"/>
    <x v="180"/>
    <n v="3873.8624999999997"/>
  </r>
  <r>
    <x v="0"/>
    <x v="1"/>
    <x v="0"/>
    <x v="7"/>
    <x v="0"/>
    <n v="24745"/>
    <x v="181"/>
    <n v="6265.0504999999994"/>
  </r>
  <r>
    <x v="0"/>
    <x v="1"/>
    <x v="0"/>
    <x v="7"/>
    <x v="1"/>
    <n v="24240"/>
    <x v="182"/>
    <n v="3787.7734999999998"/>
  </r>
  <r>
    <x v="0"/>
    <x v="1"/>
    <x v="0"/>
    <x v="31"/>
    <x v="0"/>
    <n v="32844"/>
    <x v="183"/>
    <n v="7686.1635999999999"/>
  </r>
  <r>
    <x v="0"/>
    <x v="1"/>
    <x v="0"/>
    <x v="31"/>
    <x v="0"/>
    <n v="10118.4"/>
    <x v="184"/>
    <n v="1983.1843999999999"/>
  </r>
  <r>
    <x v="0"/>
    <x v="1"/>
    <x v="0"/>
    <x v="31"/>
    <x v="1"/>
    <n v="46675.200000000004"/>
    <x v="185"/>
    <n v="11708.404399999999"/>
  </r>
  <r>
    <x v="0"/>
    <x v="1"/>
    <x v="0"/>
    <x v="31"/>
    <x v="1"/>
    <n v="0"/>
    <x v="28"/>
    <n v="9.7000000000000003E-2"/>
  </r>
  <r>
    <x v="0"/>
    <x v="1"/>
    <x v="0"/>
    <x v="31"/>
    <x v="1"/>
    <n v="35924.400000000001"/>
    <x v="186"/>
    <n v="9389.0082999999995"/>
  </r>
  <r>
    <x v="0"/>
    <x v="1"/>
    <x v="0"/>
    <x v="31"/>
    <x v="1"/>
    <n v="28280"/>
    <x v="187"/>
    <n v="5370.1980000000003"/>
  </r>
  <r>
    <x v="0"/>
    <x v="1"/>
    <x v="0"/>
    <x v="32"/>
    <x v="0"/>
    <n v="92920"/>
    <x v="188"/>
    <n v="12505.638499999999"/>
  </r>
  <r>
    <x v="0"/>
    <x v="1"/>
    <x v="0"/>
    <x v="32"/>
    <x v="0"/>
    <n v="0"/>
    <x v="28"/>
    <n v="-1109.0964999999999"/>
  </r>
  <r>
    <x v="0"/>
    <x v="1"/>
    <x v="0"/>
    <x v="32"/>
    <x v="0"/>
    <n v="69690"/>
    <x v="189"/>
    <n v="13230.46"/>
  </r>
  <r>
    <x v="0"/>
    <x v="1"/>
    <x v="0"/>
    <x v="32"/>
    <x v="1"/>
    <n v="0"/>
    <x v="28"/>
    <n v="-839.00199999999995"/>
  </r>
  <r>
    <x v="0"/>
    <x v="1"/>
    <x v="0"/>
    <x v="32"/>
    <x v="1"/>
    <n v="92920"/>
    <x v="188"/>
    <n v="13569.068499999999"/>
  </r>
  <r>
    <x v="0"/>
    <x v="1"/>
    <x v="0"/>
    <x v="32"/>
    <x v="1"/>
    <n v="0"/>
    <x v="28"/>
    <n v="-280.50649999999996"/>
  </r>
  <r>
    <x v="0"/>
    <x v="1"/>
    <x v="0"/>
    <x v="10"/>
    <x v="0"/>
    <n v="24240"/>
    <x v="190"/>
    <n v="36691.498499999994"/>
  </r>
  <r>
    <x v="0"/>
    <x v="1"/>
    <x v="0"/>
    <x v="10"/>
    <x v="0"/>
    <n v="24240"/>
    <x v="191"/>
    <n v="7664.4004999999997"/>
  </r>
  <r>
    <x v="0"/>
    <x v="1"/>
    <x v="0"/>
    <x v="10"/>
    <x v="0"/>
    <n v="24240"/>
    <x v="191"/>
    <n v="7728.6394999999993"/>
  </r>
  <r>
    <x v="0"/>
    <x v="1"/>
    <x v="0"/>
    <x v="10"/>
    <x v="1"/>
    <n v="24240"/>
    <x v="191"/>
    <n v="6697.0914999999995"/>
  </r>
  <r>
    <x v="0"/>
    <x v="1"/>
    <x v="0"/>
    <x v="10"/>
    <x v="1"/>
    <n v="24240"/>
    <x v="191"/>
    <n v="6981.9965000000002"/>
  </r>
  <r>
    <x v="0"/>
    <x v="1"/>
    <x v="0"/>
    <x v="10"/>
    <x v="1"/>
    <n v="48480"/>
    <x v="192"/>
    <n v="13165.242499999998"/>
  </r>
  <r>
    <x v="0"/>
    <x v="1"/>
    <x v="0"/>
    <x v="11"/>
    <x v="0"/>
    <n v="64640"/>
    <x v="193"/>
    <n v="11354.742"/>
  </r>
  <r>
    <x v="0"/>
    <x v="1"/>
    <x v="0"/>
    <x v="11"/>
    <x v="0"/>
    <n v="32320"/>
    <x v="194"/>
    <n v="4548.7330000000002"/>
  </r>
  <r>
    <x v="0"/>
    <x v="1"/>
    <x v="0"/>
    <x v="11"/>
    <x v="0"/>
    <n v="32320"/>
    <x v="194"/>
    <n v="6031.0179999999991"/>
  </r>
  <r>
    <x v="0"/>
    <x v="1"/>
    <x v="0"/>
    <x v="11"/>
    <x v="1"/>
    <n v="32320"/>
    <x v="194"/>
    <n v="4741.3929999999991"/>
  </r>
  <r>
    <x v="0"/>
    <x v="1"/>
    <x v="0"/>
    <x v="11"/>
    <x v="1"/>
    <n v="64660.2"/>
    <x v="195"/>
    <n v="18070.529500000001"/>
  </r>
  <r>
    <x v="0"/>
    <x v="1"/>
    <x v="0"/>
    <x v="11"/>
    <x v="1"/>
    <n v="32320"/>
    <x v="194"/>
    <n v="196.346"/>
  </r>
  <r>
    <x v="0"/>
    <x v="1"/>
    <x v="0"/>
    <x v="33"/>
    <x v="0"/>
    <n v="381941.6"/>
    <x v="196"/>
    <n v="54150.892999999996"/>
  </r>
  <r>
    <x v="0"/>
    <x v="1"/>
    <x v="0"/>
    <x v="33"/>
    <x v="0"/>
    <n v="293930.2"/>
    <x v="197"/>
    <n v="53951.744499999993"/>
  </r>
  <r>
    <x v="0"/>
    <x v="1"/>
    <x v="0"/>
    <x v="33"/>
    <x v="0"/>
    <n v="263933.2"/>
    <x v="198"/>
    <n v="48918.406999999992"/>
  </r>
  <r>
    <x v="0"/>
    <x v="1"/>
    <x v="0"/>
    <x v="33"/>
    <x v="1"/>
    <n v="292092"/>
    <x v="199"/>
    <n v="41613.372499999998"/>
  </r>
  <r>
    <x v="0"/>
    <x v="1"/>
    <x v="0"/>
    <x v="33"/>
    <x v="1"/>
    <n v="292758.59999999998"/>
    <x v="200"/>
    <n v="47763.444499999998"/>
  </r>
  <r>
    <x v="0"/>
    <x v="1"/>
    <x v="0"/>
    <x v="33"/>
    <x v="1"/>
    <n v="352045.6"/>
    <x v="201"/>
    <n v="49042.799999999996"/>
  </r>
  <r>
    <x v="0"/>
    <x v="1"/>
    <x v="0"/>
    <x v="12"/>
    <x v="0"/>
    <n v="21114"/>
    <x v="202"/>
    <n v="3950.616"/>
  </r>
  <r>
    <x v="0"/>
    <x v="1"/>
    <x v="0"/>
    <x v="12"/>
    <x v="1"/>
    <n v="21114"/>
    <x v="203"/>
    <n v="5173.4755999999998"/>
  </r>
  <r>
    <x v="0"/>
    <x v="1"/>
    <x v="0"/>
    <x v="12"/>
    <x v="0"/>
    <n v="2178246.7999999998"/>
    <x v="204"/>
    <n v="476426.20649999997"/>
  </r>
  <r>
    <x v="0"/>
    <x v="1"/>
    <x v="0"/>
    <x v="12"/>
    <x v="0"/>
    <n v="2398396.5"/>
    <x v="205"/>
    <n v="572873.05649999995"/>
  </r>
  <r>
    <x v="0"/>
    <x v="1"/>
    <x v="0"/>
    <x v="12"/>
    <x v="0"/>
    <n v="2048562.8"/>
    <x v="206"/>
    <n v="375407.15849999996"/>
  </r>
  <r>
    <x v="0"/>
    <x v="1"/>
    <x v="0"/>
    <x v="12"/>
    <x v="1"/>
    <n v="2475015.1"/>
    <x v="207"/>
    <n v="525524.55299999996"/>
  </r>
  <r>
    <x v="0"/>
    <x v="1"/>
    <x v="0"/>
    <x v="12"/>
    <x v="1"/>
    <n v="2451744.7000000002"/>
    <x v="208"/>
    <n v="526749.64450000005"/>
  </r>
  <r>
    <x v="0"/>
    <x v="1"/>
    <x v="0"/>
    <x v="12"/>
    <x v="1"/>
    <n v="2384832.2000000002"/>
    <x v="209"/>
    <n v="388882.05349999998"/>
  </r>
  <r>
    <x v="0"/>
    <x v="1"/>
    <x v="0"/>
    <x v="13"/>
    <x v="0"/>
    <n v="3880949.24"/>
    <x v="210"/>
    <n v="275994.21849999996"/>
  </r>
  <r>
    <x v="0"/>
    <x v="1"/>
    <x v="0"/>
    <x v="13"/>
    <x v="0"/>
    <n v="3499499.5100000002"/>
    <x v="211"/>
    <n v="355777.41299999994"/>
  </r>
  <r>
    <x v="0"/>
    <x v="1"/>
    <x v="0"/>
    <x v="13"/>
    <x v="0"/>
    <n v="2615019.2799999998"/>
    <x v="212"/>
    <n v="317049.49449999997"/>
  </r>
  <r>
    <x v="0"/>
    <x v="1"/>
    <x v="0"/>
    <x v="13"/>
    <x v="1"/>
    <n v="2499271.2600000002"/>
    <x v="213"/>
    <n v="188296.27949999998"/>
  </r>
  <r>
    <x v="0"/>
    <x v="1"/>
    <x v="0"/>
    <x v="13"/>
    <x v="1"/>
    <n v="3521965.95"/>
    <x v="214"/>
    <n v="312177.49550000002"/>
  </r>
  <r>
    <x v="0"/>
    <x v="1"/>
    <x v="0"/>
    <x v="13"/>
    <x v="1"/>
    <n v="4274268.49"/>
    <x v="215"/>
    <n v="369406.03700000001"/>
  </r>
  <r>
    <x v="0"/>
    <x v="1"/>
    <x v="0"/>
    <x v="34"/>
    <x v="0"/>
    <n v="273710"/>
    <x v="216"/>
    <n v="36501.108999999997"/>
  </r>
  <r>
    <x v="0"/>
    <x v="1"/>
    <x v="0"/>
    <x v="34"/>
    <x v="0"/>
    <n v="268377.2"/>
    <x v="217"/>
    <n v="45428.515499999994"/>
  </r>
  <r>
    <x v="0"/>
    <x v="1"/>
    <x v="0"/>
    <x v="34"/>
    <x v="0"/>
    <n v="238844.79999999999"/>
    <x v="218"/>
    <n v="47646.508999999998"/>
  </r>
  <r>
    <x v="0"/>
    <x v="1"/>
    <x v="0"/>
    <x v="34"/>
    <x v="1"/>
    <n v="326654.2"/>
    <x v="219"/>
    <n v="41957.813999999998"/>
  </r>
  <r>
    <x v="0"/>
    <x v="1"/>
    <x v="0"/>
    <x v="34"/>
    <x v="1"/>
    <n v="237794.4"/>
    <x v="220"/>
    <n v="33718.606499999994"/>
  </r>
  <r>
    <x v="0"/>
    <x v="1"/>
    <x v="0"/>
    <x v="34"/>
    <x v="1"/>
    <n v="207716.6"/>
    <x v="221"/>
    <n v="24146.302"/>
  </r>
  <r>
    <x v="0"/>
    <x v="1"/>
    <x v="0"/>
    <x v="35"/>
    <x v="0"/>
    <n v="0"/>
    <x v="28"/>
    <n v="-1657.047"/>
  </r>
  <r>
    <x v="0"/>
    <x v="1"/>
    <x v="0"/>
    <x v="35"/>
    <x v="0"/>
    <n v="127260"/>
    <x v="222"/>
    <n v="33168.233500000002"/>
  </r>
  <r>
    <x v="0"/>
    <x v="1"/>
    <x v="0"/>
    <x v="35"/>
    <x v="0"/>
    <n v="0"/>
    <x v="28"/>
    <n v="-4.7500000000000001E-2"/>
  </r>
  <r>
    <x v="0"/>
    <x v="1"/>
    <x v="0"/>
    <x v="35"/>
    <x v="1"/>
    <n v="65650"/>
    <x v="223"/>
    <n v="13702.524499999998"/>
  </r>
  <r>
    <x v="0"/>
    <x v="1"/>
    <x v="0"/>
    <x v="35"/>
    <x v="1"/>
    <n v="63630"/>
    <x v="224"/>
    <n v="16384.488499999999"/>
  </r>
  <r>
    <x v="0"/>
    <x v="1"/>
    <x v="0"/>
    <x v="35"/>
    <x v="1"/>
    <n v="42420"/>
    <x v="225"/>
    <n v="7991.0199999999995"/>
  </r>
  <r>
    <x v="0"/>
    <x v="1"/>
    <x v="0"/>
    <x v="36"/>
    <x v="0"/>
    <n v="296940"/>
    <x v="226"/>
    <n v="18802.076999999997"/>
  </r>
  <r>
    <x v="0"/>
    <x v="1"/>
    <x v="0"/>
    <x v="36"/>
    <x v="0"/>
    <n v="572670"/>
    <x v="227"/>
    <n v="81759.042499999996"/>
  </r>
  <r>
    <x v="0"/>
    <x v="1"/>
    <x v="0"/>
    <x v="36"/>
    <x v="0"/>
    <n v="510050"/>
    <x v="228"/>
    <n v="70647.300999999992"/>
  </r>
  <r>
    <x v="0"/>
    <x v="1"/>
    <x v="0"/>
    <x v="36"/>
    <x v="1"/>
    <n v="1207960"/>
    <x v="229"/>
    <n v="193676.09150000001"/>
  </r>
  <r>
    <x v="0"/>
    <x v="1"/>
    <x v="0"/>
    <x v="36"/>
    <x v="1"/>
    <n v="956470"/>
    <x v="230"/>
    <n v="111246.254"/>
  </r>
  <r>
    <x v="0"/>
    <x v="1"/>
    <x v="0"/>
    <x v="36"/>
    <x v="1"/>
    <n v="615090"/>
    <x v="231"/>
    <n v="93396.580499999996"/>
  </r>
  <r>
    <x v="0"/>
    <x v="1"/>
    <x v="1"/>
    <x v="16"/>
    <x v="0"/>
    <n v="15848421.430670001"/>
    <x v="232"/>
    <n v="3179796.6419999995"/>
  </r>
  <r>
    <x v="0"/>
    <x v="1"/>
    <x v="1"/>
    <x v="16"/>
    <x v="0"/>
    <n v="16626089.879280001"/>
    <x v="233"/>
    <n v="3282938.1989999996"/>
  </r>
  <r>
    <x v="0"/>
    <x v="1"/>
    <x v="1"/>
    <x v="16"/>
    <x v="0"/>
    <n v="12609037.067160001"/>
    <x v="234"/>
    <n v="2021039.4525000001"/>
  </r>
  <r>
    <x v="0"/>
    <x v="1"/>
    <x v="1"/>
    <x v="16"/>
    <x v="1"/>
    <n v="15914593.676419999"/>
    <x v="235"/>
    <n v="2654158.9439999997"/>
  </r>
  <r>
    <x v="0"/>
    <x v="1"/>
    <x v="1"/>
    <x v="16"/>
    <x v="1"/>
    <n v="15410404.930640001"/>
    <x v="236"/>
    <n v="2453817.1489999997"/>
  </r>
  <r>
    <x v="0"/>
    <x v="1"/>
    <x v="1"/>
    <x v="16"/>
    <x v="1"/>
    <n v="17812901.269099999"/>
    <x v="237"/>
    <n v="3413715.1419999995"/>
  </r>
  <r>
    <x v="0"/>
    <x v="1"/>
    <x v="2"/>
    <x v="37"/>
    <x v="0"/>
    <n v="15288117.5"/>
    <x v="238"/>
    <n v="238927.84049999999"/>
  </r>
  <r>
    <x v="0"/>
    <x v="1"/>
    <x v="2"/>
    <x v="37"/>
    <x v="0"/>
    <n v="15368665"/>
    <x v="239"/>
    <n v="288343.53450000001"/>
  </r>
  <r>
    <x v="0"/>
    <x v="1"/>
    <x v="2"/>
    <x v="37"/>
    <x v="0"/>
    <n v="15015165"/>
    <x v="240"/>
    <n v="264035.92249999999"/>
  </r>
  <r>
    <x v="0"/>
    <x v="1"/>
    <x v="2"/>
    <x v="37"/>
    <x v="1"/>
    <n v="18040620"/>
    <x v="241"/>
    <n v="292634.4375"/>
  </r>
  <r>
    <x v="0"/>
    <x v="1"/>
    <x v="2"/>
    <x v="37"/>
    <x v="1"/>
    <n v="15292410"/>
    <x v="242"/>
    <n v="454286.44699999999"/>
  </r>
  <r>
    <x v="0"/>
    <x v="1"/>
    <x v="2"/>
    <x v="37"/>
    <x v="1"/>
    <n v="13030010"/>
    <x v="243"/>
    <n v="228612.25599999999"/>
  </r>
  <r>
    <x v="0"/>
    <x v="1"/>
    <x v="2"/>
    <x v="17"/>
    <x v="0"/>
    <n v="3250142.63"/>
    <x v="244"/>
    <n v="971080.17700000003"/>
  </r>
  <r>
    <x v="0"/>
    <x v="1"/>
    <x v="2"/>
    <x v="17"/>
    <x v="0"/>
    <n v="3306151.17"/>
    <x v="245"/>
    <n v="828078.05449999997"/>
  </r>
  <r>
    <x v="0"/>
    <x v="1"/>
    <x v="2"/>
    <x v="17"/>
    <x v="0"/>
    <n v="3616018.16"/>
    <x v="246"/>
    <n v="915982.38099999994"/>
  </r>
  <r>
    <x v="0"/>
    <x v="1"/>
    <x v="2"/>
    <x v="17"/>
    <x v="1"/>
    <n v="3805996.13"/>
    <x v="247"/>
    <n v="1156994.7494999999"/>
  </r>
  <r>
    <x v="0"/>
    <x v="1"/>
    <x v="2"/>
    <x v="17"/>
    <x v="1"/>
    <n v="3544815.18"/>
    <x v="248"/>
    <n v="1075723.7694999999"/>
  </r>
  <r>
    <x v="0"/>
    <x v="1"/>
    <x v="2"/>
    <x v="17"/>
    <x v="1"/>
    <n v="3424449.44"/>
    <x v="249"/>
    <n v="1539273.8944999999"/>
  </r>
  <r>
    <x v="0"/>
    <x v="1"/>
    <x v="2"/>
    <x v="38"/>
    <x v="1"/>
    <n v="381780"/>
    <x v="250"/>
    <n v="64931.625999999997"/>
  </r>
  <r>
    <x v="0"/>
    <x v="1"/>
    <x v="2"/>
    <x v="38"/>
    <x v="1"/>
    <n v="0"/>
    <x v="28"/>
    <n v="-11251.790499999999"/>
  </r>
  <r>
    <x v="0"/>
    <x v="1"/>
    <x v="2"/>
    <x v="39"/>
    <x v="0"/>
    <n v="93244210"/>
    <x v="251"/>
    <n v="731611.28299999994"/>
  </r>
  <r>
    <x v="0"/>
    <x v="1"/>
    <x v="2"/>
    <x v="39"/>
    <x v="0"/>
    <n v="69492524.799999997"/>
    <x v="252"/>
    <n v="682601.21049999993"/>
  </r>
  <r>
    <x v="0"/>
    <x v="1"/>
    <x v="2"/>
    <x v="39"/>
    <x v="0"/>
    <n v="86175523"/>
    <x v="253"/>
    <n v="590832.41700000002"/>
  </r>
  <r>
    <x v="0"/>
    <x v="1"/>
    <x v="2"/>
    <x v="39"/>
    <x v="1"/>
    <n v="89944671.299999997"/>
    <x v="254"/>
    <n v="627981.69199999992"/>
  </r>
  <r>
    <x v="0"/>
    <x v="1"/>
    <x v="2"/>
    <x v="39"/>
    <x v="1"/>
    <n v="91559732"/>
    <x v="255"/>
    <n v="724530.73349999997"/>
  </r>
  <r>
    <x v="0"/>
    <x v="1"/>
    <x v="2"/>
    <x v="39"/>
    <x v="1"/>
    <n v="95267482.400000006"/>
    <x v="256"/>
    <n v="889462.09549999994"/>
  </r>
  <r>
    <x v="0"/>
    <x v="2"/>
    <x v="0"/>
    <x v="40"/>
    <x v="0"/>
    <n v="178663.2"/>
    <x v="257"/>
    <n v="7532.1275999999998"/>
  </r>
  <r>
    <x v="0"/>
    <x v="2"/>
    <x v="0"/>
    <x v="40"/>
    <x v="0"/>
    <n v="150817.20000000001"/>
    <x v="258"/>
    <n v="10943.1811"/>
  </r>
  <r>
    <x v="0"/>
    <x v="2"/>
    <x v="0"/>
    <x v="40"/>
    <x v="0"/>
    <n v="200654.4"/>
    <x v="259"/>
    <n v="7664.4938000000002"/>
  </r>
  <r>
    <x v="0"/>
    <x v="2"/>
    <x v="0"/>
    <x v="40"/>
    <x v="1"/>
    <n v="204918"/>
    <x v="260"/>
    <n v="12207.896199999999"/>
  </r>
  <r>
    <x v="0"/>
    <x v="2"/>
    <x v="0"/>
    <x v="40"/>
    <x v="1"/>
    <n v="117708"/>
    <x v="261"/>
    <n v="128.80629999999999"/>
  </r>
  <r>
    <x v="0"/>
    <x v="2"/>
    <x v="0"/>
    <x v="40"/>
    <x v="1"/>
    <n v="98756.400000000009"/>
    <x v="262"/>
    <n v="10589.916800000001"/>
  </r>
  <r>
    <x v="0"/>
    <x v="2"/>
    <x v="0"/>
    <x v="40"/>
    <x v="0"/>
    <n v="44440"/>
    <x v="263"/>
    <n v="8135.8380000000006"/>
  </r>
  <r>
    <x v="0"/>
    <x v="2"/>
    <x v="0"/>
    <x v="40"/>
    <x v="0"/>
    <n v="88880"/>
    <x v="264"/>
    <n v="16675.464"/>
  </r>
  <r>
    <x v="0"/>
    <x v="2"/>
    <x v="0"/>
    <x v="40"/>
    <x v="0"/>
    <n v="44440"/>
    <x v="265"/>
    <n v="8382.8760000000002"/>
  </r>
  <r>
    <x v="0"/>
    <x v="2"/>
    <x v="0"/>
    <x v="40"/>
    <x v="1"/>
    <n v="44440"/>
    <x v="265"/>
    <n v="8139.1819999999989"/>
  </r>
  <r>
    <x v="0"/>
    <x v="2"/>
    <x v="0"/>
    <x v="40"/>
    <x v="1"/>
    <n v="44440"/>
    <x v="265"/>
    <n v="8073.5559999999996"/>
  </r>
  <r>
    <x v="0"/>
    <x v="2"/>
    <x v="0"/>
    <x v="40"/>
    <x v="1"/>
    <n v="44440"/>
    <x v="265"/>
    <n v="8408.3739999999998"/>
  </r>
  <r>
    <x v="0"/>
    <x v="2"/>
    <x v="0"/>
    <x v="41"/>
    <x v="0"/>
    <n v="2040"/>
    <x v="266"/>
    <n v="524.45959999999991"/>
  </r>
  <r>
    <x v="0"/>
    <x v="2"/>
    <x v="0"/>
    <x v="41"/>
    <x v="1"/>
    <n v="8160"/>
    <x v="267"/>
    <n v="1986.9867999999999"/>
  </r>
  <r>
    <x v="0"/>
    <x v="2"/>
    <x v="0"/>
    <x v="1"/>
    <x v="0"/>
    <n v="67432.2"/>
    <x v="268"/>
    <n v="4495.4261999999999"/>
  </r>
  <r>
    <x v="0"/>
    <x v="2"/>
    <x v="0"/>
    <x v="1"/>
    <x v="0"/>
    <n v="11362.800000000001"/>
    <x v="269"/>
    <n v="1232.4722999999999"/>
  </r>
  <r>
    <x v="0"/>
    <x v="2"/>
    <x v="0"/>
    <x v="1"/>
    <x v="0"/>
    <n v="49470"/>
    <x v="270"/>
    <n v="2165.3116"/>
  </r>
  <r>
    <x v="0"/>
    <x v="2"/>
    <x v="0"/>
    <x v="1"/>
    <x v="1"/>
    <n v="79050"/>
    <x v="271"/>
    <n v="6910.7164999999995"/>
  </r>
  <r>
    <x v="0"/>
    <x v="2"/>
    <x v="0"/>
    <x v="1"/>
    <x v="1"/>
    <n v="94146"/>
    <x v="272"/>
    <n v="5534.4901999999993"/>
  </r>
  <r>
    <x v="0"/>
    <x v="2"/>
    <x v="0"/>
    <x v="1"/>
    <x v="1"/>
    <n v="76117.5"/>
    <x v="273"/>
    <n v="5313.4272000000001"/>
  </r>
  <r>
    <x v="0"/>
    <x v="2"/>
    <x v="0"/>
    <x v="2"/>
    <x v="0"/>
    <n v="147594"/>
    <x v="274"/>
    <n v="14022.436400000001"/>
  </r>
  <r>
    <x v="0"/>
    <x v="2"/>
    <x v="0"/>
    <x v="2"/>
    <x v="0"/>
    <n v="73990.8"/>
    <x v="275"/>
    <n v="6277.7817999999997"/>
  </r>
  <r>
    <x v="0"/>
    <x v="2"/>
    <x v="0"/>
    <x v="2"/>
    <x v="0"/>
    <n v="97899.6"/>
    <x v="276"/>
    <n v="9542.7824000000001"/>
  </r>
  <r>
    <x v="0"/>
    <x v="2"/>
    <x v="0"/>
    <x v="2"/>
    <x v="1"/>
    <n v="73134"/>
    <x v="277"/>
    <n v="7953.4082999999991"/>
  </r>
  <r>
    <x v="0"/>
    <x v="2"/>
    <x v="0"/>
    <x v="2"/>
    <x v="1"/>
    <n v="88413.6"/>
    <x v="278"/>
    <n v="10082.7426"/>
  </r>
  <r>
    <x v="0"/>
    <x v="2"/>
    <x v="0"/>
    <x v="2"/>
    <x v="1"/>
    <n v="145758"/>
    <x v="279"/>
    <n v="13385.709000000001"/>
  </r>
  <r>
    <x v="0"/>
    <x v="2"/>
    <x v="0"/>
    <x v="3"/>
    <x v="0"/>
    <n v="32353.38"/>
    <x v="280"/>
    <n v="2465.7206000000001"/>
  </r>
  <r>
    <x v="0"/>
    <x v="2"/>
    <x v="0"/>
    <x v="3"/>
    <x v="0"/>
    <n v="27580.799999999999"/>
    <x v="281"/>
    <n v="428.89519999999999"/>
  </r>
  <r>
    <x v="0"/>
    <x v="2"/>
    <x v="0"/>
    <x v="3"/>
    <x v="1"/>
    <n v="2483.6999999999998"/>
    <x v="282"/>
    <n v="1450.4409999999998"/>
  </r>
  <r>
    <x v="0"/>
    <x v="2"/>
    <x v="0"/>
    <x v="3"/>
    <x v="1"/>
    <n v="8781.18"/>
    <x v="283"/>
    <n v="325.0761"/>
  </r>
  <r>
    <x v="0"/>
    <x v="2"/>
    <x v="0"/>
    <x v="3"/>
    <x v="1"/>
    <n v="9710.4"/>
    <x v="284"/>
    <n v="-5974.5695000000005"/>
  </r>
  <r>
    <x v="0"/>
    <x v="2"/>
    <x v="0"/>
    <x v="4"/>
    <x v="0"/>
    <n v="0"/>
    <x v="28"/>
    <n v="1.9E-2"/>
  </r>
  <r>
    <x v="0"/>
    <x v="2"/>
    <x v="0"/>
    <x v="4"/>
    <x v="1"/>
    <n v="24240"/>
    <x v="285"/>
    <n v="2119.2504999999996"/>
  </r>
  <r>
    <x v="0"/>
    <x v="2"/>
    <x v="0"/>
    <x v="5"/>
    <x v="0"/>
    <n v="146884.08000000002"/>
    <x v="286"/>
    <n v="5845.3364000000001"/>
  </r>
  <r>
    <x v="0"/>
    <x v="2"/>
    <x v="0"/>
    <x v="5"/>
    <x v="0"/>
    <n v="14586"/>
    <x v="287"/>
    <n v="4370.8297000000002"/>
  </r>
  <r>
    <x v="0"/>
    <x v="2"/>
    <x v="0"/>
    <x v="5"/>
    <x v="0"/>
    <n v="72925.919999999998"/>
    <x v="288"/>
    <n v="13885.5694"/>
  </r>
  <r>
    <x v="0"/>
    <x v="2"/>
    <x v="0"/>
    <x v="5"/>
    <x v="1"/>
    <n v="86822.400000000009"/>
    <x v="289"/>
    <n v="31262.129999999997"/>
  </r>
  <r>
    <x v="0"/>
    <x v="2"/>
    <x v="0"/>
    <x v="5"/>
    <x v="1"/>
    <n v="64684.32"/>
    <x v="290"/>
    <n v="11500.8341"/>
  </r>
  <r>
    <x v="0"/>
    <x v="2"/>
    <x v="0"/>
    <x v="5"/>
    <x v="1"/>
    <n v="21420"/>
    <x v="291"/>
    <n v="9843.0361999999986"/>
  </r>
  <r>
    <x v="0"/>
    <x v="2"/>
    <x v="0"/>
    <x v="6"/>
    <x v="0"/>
    <n v="270799.8"/>
    <x v="292"/>
    <n v="15433.718499999999"/>
  </r>
  <r>
    <x v="0"/>
    <x v="2"/>
    <x v="0"/>
    <x v="6"/>
    <x v="0"/>
    <n v="351339"/>
    <x v="293"/>
    <n v="21621.959599999998"/>
  </r>
  <r>
    <x v="0"/>
    <x v="2"/>
    <x v="0"/>
    <x v="6"/>
    <x v="0"/>
    <n v="334152"/>
    <x v="294"/>
    <n v="20483.160199999998"/>
  </r>
  <r>
    <x v="0"/>
    <x v="2"/>
    <x v="0"/>
    <x v="6"/>
    <x v="1"/>
    <n v="252225.6"/>
    <x v="295"/>
    <n v="14665.497899999998"/>
  </r>
  <r>
    <x v="0"/>
    <x v="2"/>
    <x v="0"/>
    <x v="6"/>
    <x v="1"/>
    <n v="156763.79999999999"/>
    <x v="296"/>
    <n v="9038.7509999999984"/>
  </r>
  <r>
    <x v="0"/>
    <x v="2"/>
    <x v="0"/>
    <x v="6"/>
    <x v="1"/>
    <n v="289955.40000000002"/>
    <x v="297"/>
    <n v="19028.373599999999"/>
  </r>
  <r>
    <x v="0"/>
    <x v="2"/>
    <x v="0"/>
    <x v="6"/>
    <x v="0"/>
    <n v="7070"/>
    <x v="298"/>
    <n v="-150.79349999999999"/>
  </r>
  <r>
    <x v="0"/>
    <x v="2"/>
    <x v="0"/>
    <x v="6"/>
    <x v="0"/>
    <n v="46081.25"/>
    <x v="299"/>
    <n v="2013.4869999999999"/>
  </r>
  <r>
    <x v="0"/>
    <x v="2"/>
    <x v="0"/>
    <x v="6"/>
    <x v="0"/>
    <n v="7575"/>
    <x v="300"/>
    <n v="881.36249999999995"/>
  </r>
  <r>
    <x v="0"/>
    <x v="2"/>
    <x v="0"/>
    <x v="6"/>
    <x v="1"/>
    <n v="38400.199999999997"/>
    <x v="301"/>
    <n v="1659.346"/>
  </r>
  <r>
    <x v="0"/>
    <x v="2"/>
    <x v="0"/>
    <x v="6"/>
    <x v="1"/>
    <n v="61030.26"/>
    <x v="302"/>
    <n v="3304.2804999999998"/>
  </r>
  <r>
    <x v="0"/>
    <x v="2"/>
    <x v="0"/>
    <x v="6"/>
    <x v="1"/>
    <n v="19291"/>
    <x v="303"/>
    <n v="834.58449999999993"/>
  </r>
  <r>
    <x v="0"/>
    <x v="2"/>
    <x v="0"/>
    <x v="30"/>
    <x v="0"/>
    <n v="0"/>
    <x v="28"/>
    <n v="-542.8605"/>
  </r>
  <r>
    <x v="0"/>
    <x v="2"/>
    <x v="0"/>
    <x v="30"/>
    <x v="0"/>
    <n v="25500"/>
    <x v="304"/>
    <n v="1055.5249000000001"/>
  </r>
  <r>
    <x v="0"/>
    <x v="2"/>
    <x v="0"/>
    <x v="30"/>
    <x v="1"/>
    <n v="25540.799999999999"/>
    <x v="305"/>
    <n v="676.0027"/>
  </r>
  <r>
    <x v="0"/>
    <x v="2"/>
    <x v="0"/>
    <x v="30"/>
    <x v="1"/>
    <n v="25500"/>
    <x v="304"/>
    <n v="2024.875"/>
  </r>
  <r>
    <x v="0"/>
    <x v="2"/>
    <x v="0"/>
    <x v="30"/>
    <x v="1"/>
    <n v="0"/>
    <x v="28"/>
    <n v="-962.32730000000004"/>
  </r>
  <r>
    <x v="0"/>
    <x v="2"/>
    <x v="0"/>
    <x v="7"/>
    <x v="0"/>
    <n v="5227.5"/>
    <x v="306"/>
    <n v="736.06510000000003"/>
  </r>
  <r>
    <x v="0"/>
    <x v="2"/>
    <x v="0"/>
    <x v="7"/>
    <x v="0"/>
    <n v="0"/>
    <x v="28"/>
    <n v="-0.97970000000000002"/>
  </r>
  <r>
    <x v="0"/>
    <x v="2"/>
    <x v="0"/>
    <x v="42"/>
    <x v="0"/>
    <n v="15300"/>
    <x v="307"/>
    <n v="2657.4701999999997"/>
  </r>
  <r>
    <x v="0"/>
    <x v="2"/>
    <x v="0"/>
    <x v="42"/>
    <x v="1"/>
    <n v="15300"/>
    <x v="308"/>
    <n v="2316.1174999999998"/>
  </r>
  <r>
    <x v="0"/>
    <x v="2"/>
    <x v="0"/>
    <x v="31"/>
    <x v="0"/>
    <n v="157059.6"/>
    <x v="309"/>
    <n v="9130.5518000000011"/>
  </r>
  <r>
    <x v="0"/>
    <x v="2"/>
    <x v="0"/>
    <x v="31"/>
    <x v="0"/>
    <n v="75398.399999999994"/>
    <x v="310"/>
    <n v="5412.5999999999995"/>
  </r>
  <r>
    <x v="0"/>
    <x v="2"/>
    <x v="0"/>
    <x v="31"/>
    <x v="0"/>
    <n v="185538"/>
    <x v="311"/>
    <n v="12860.744999999999"/>
  </r>
  <r>
    <x v="0"/>
    <x v="2"/>
    <x v="0"/>
    <x v="31"/>
    <x v="1"/>
    <n v="153000"/>
    <x v="312"/>
    <n v="9435.6458999999995"/>
  </r>
  <r>
    <x v="0"/>
    <x v="2"/>
    <x v="0"/>
    <x v="31"/>
    <x v="1"/>
    <n v="104611.2"/>
    <x v="313"/>
    <n v="5885.5913999999993"/>
  </r>
  <r>
    <x v="0"/>
    <x v="2"/>
    <x v="0"/>
    <x v="31"/>
    <x v="1"/>
    <n v="76663.199999999997"/>
    <x v="314"/>
    <n v="4488.8010999999997"/>
  </r>
  <r>
    <x v="0"/>
    <x v="2"/>
    <x v="0"/>
    <x v="9"/>
    <x v="0"/>
    <n v="0"/>
    <x v="28"/>
    <n v="-428.20650000000001"/>
  </r>
  <r>
    <x v="0"/>
    <x v="2"/>
    <x v="0"/>
    <x v="9"/>
    <x v="1"/>
    <n v="22032"/>
    <x v="315"/>
    <n v="893.29239999999993"/>
  </r>
  <r>
    <x v="0"/>
    <x v="2"/>
    <x v="0"/>
    <x v="9"/>
    <x v="1"/>
    <n v="0"/>
    <x v="28"/>
    <n v="-411.0763"/>
  </r>
  <r>
    <x v="0"/>
    <x v="2"/>
    <x v="0"/>
    <x v="43"/>
    <x v="0"/>
    <n v="3060"/>
    <x v="316"/>
    <n v="1158.7425999999998"/>
  </r>
  <r>
    <x v="0"/>
    <x v="2"/>
    <x v="0"/>
    <x v="43"/>
    <x v="1"/>
    <n v="3060"/>
    <x v="317"/>
    <n v="1238.3019999999999"/>
  </r>
  <r>
    <x v="0"/>
    <x v="2"/>
    <x v="0"/>
    <x v="12"/>
    <x v="1"/>
    <n v="0"/>
    <x v="318"/>
    <n v="-356.14519999999999"/>
  </r>
  <r>
    <x v="0"/>
    <x v="2"/>
    <x v="0"/>
    <x v="13"/>
    <x v="0"/>
    <n v="3626997.6"/>
    <x v="319"/>
    <n v="15206.757899999999"/>
  </r>
  <r>
    <x v="0"/>
    <x v="2"/>
    <x v="0"/>
    <x v="13"/>
    <x v="0"/>
    <n v="1111616.3999999999"/>
    <x v="320"/>
    <n v="4217.3077999999996"/>
  </r>
  <r>
    <x v="0"/>
    <x v="2"/>
    <x v="0"/>
    <x v="13"/>
    <x v="0"/>
    <n v="3448354.8000000003"/>
    <x v="321"/>
    <n v="-15592.594799999999"/>
  </r>
  <r>
    <x v="0"/>
    <x v="2"/>
    <x v="0"/>
    <x v="13"/>
    <x v="1"/>
    <n v="1373185.2"/>
    <x v="322"/>
    <n v="6233.0745000000006"/>
  </r>
  <r>
    <x v="0"/>
    <x v="2"/>
    <x v="0"/>
    <x v="13"/>
    <x v="1"/>
    <n v="602004"/>
    <x v="323"/>
    <n v="2647.5956000000001"/>
  </r>
  <r>
    <x v="0"/>
    <x v="2"/>
    <x v="0"/>
    <x v="13"/>
    <x v="1"/>
    <n v="2877233.34"/>
    <x v="324"/>
    <n v="4246.8636999999999"/>
  </r>
  <r>
    <x v="0"/>
    <x v="2"/>
    <x v="0"/>
    <x v="13"/>
    <x v="0"/>
    <n v="13574.4"/>
    <x v="325"/>
    <n v="3487.7350000000001"/>
  </r>
  <r>
    <x v="0"/>
    <x v="2"/>
    <x v="0"/>
    <x v="13"/>
    <x v="0"/>
    <n v="7575"/>
    <x v="326"/>
    <n v="2.831"/>
  </r>
  <r>
    <x v="0"/>
    <x v="2"/>
    <x v="0"/>
    <x v="13"/>
    <x v="1"/>
    <n v="9090"/>
    <x v="327"/>
    <n v="-1851.0749999999998"/>
  </r>
  <r>
    <x v="0"/>
    <x v="2"/>
    <x v="0"/>
    <x v="13"/>
    <x v="1"/>
    <n v="16665"/>
    <x v="328"/>
    <n v="3234.8735000000001"/>
  </r>
  <r>
    <x v="0"/>
    <x v="2"/>
    <x v="0"/>
    <x v="13"/>
    <x v="1"/>
    <n v="3030"/>
    <x v="329"/>
    <n v="1438.2525000000001"/>
  </r>
  <r>
    <x v="0"/>
    <x v="2"/>
    <x v="0"/>
    <x v="14"/>
    <x v="0"/>
    <n v="239904"/>
    <x v="330"/>
    <n v="20722.4107"/>
  </r>
  <r>
    <x v="0"/>
    <x v="2"/>
    <x v="0"/>
    <x v="14"/>
    <x v="0"/>
    <n v="315363.59999999998"/>
    <x v="331"/>
    <n v="24930.105799999998"/>
  </r>
  <r>
    <x v="0"/>
    <x v="2"/>
    <x v="0"/>
    <x v="14"/>
    <x v="0"/>
    <n v="270646.8"/>
    <x v="332"/>
    <n v="21798.2765"/>
  </r>
  <r>
    <x v="0"/>
    <x v="2"/>
    <x v="0"/>
    <x v="14"/>
    <x v="1"/>
    <n v="206101.2"/>
    <x v="333"/>
    <n v="13366.813399999999"/>
  </r>
  <r>
    <x v="0"/>
    <x v="2"/>
    <x v="0"/>
    <x v="14"/>
    <x v="1"/>
    <n v="274461.59999999998"/>
    <x v="334"/>
    <n v="21784.104800000001"/>
  </r>
  <r>
    <x v="0"/>
    <x v="2"/>
    <x v="0"/>
    <x v="14"/>
    <x v="1"/>
    <n v="261711.6"/>
    <x v="335"/>
    <n v="9354.6023999999998"/>
  </r>
  <r>
    <x v="0"/>
    <x v="2"/>
    <x v="1"/>
    <x v="16"/>
    <x v="0"/>
    <n v="83381.277000000002"/>
    <x v="28"/>
    <n v="-0.68869999999999998"/>
  </r>
  <r>
    <x v="0"/>
    <x v="2"/>
    <x v="1"/>
    <x v="16"/>
    <x v="0"/>
    <n v="39900.129479999996"/>
    <x v="28"/>
    <n v="-0.3201"/>
  </r>
  <r>
    <x v="0"/>
    <x v="2"/>
    <x v="1"/>
    <x v="16"/>
    <x v="0"/>
    <n v="61987.700100000002"/>
    <x v="28"/>
    <n v="-0.50439999999999996"/>
  </r>
  <r>
    <x v="0"/>
    <x v="2"/>
    <x v="1"/>
    <x v="16"/>
    <x v="1"/>
    <n v="40760.684100000006"/>
    <x v="28"/>
    <n v="-0.33949999999999997"/>
  </r>
  <r>
    <x v="0"/>
    <x v="2"/>
    <x v="1"/>
    <x v="16"/>
    <x v="1"/>
    <n v="42592.832579999995"/>
    <x v="28"/>
    <n v="-0.36859999999999998"/>
  </r>
  <r>
    <x v="0"/>
    <x v="2"/>
    <x v="2"/>
    <x v="39"/>
    <x v="0"/>
    <n v="222200"/>
    <x v="336"/>
    <n v="35246.852499999994"/>
  </r>
  <r>
    <x v="0"/>
    <x v="2"/>
    <x v="2"/>
    <x v="39"/>
    <x v="1"/>
    <n v="82315"/>
    <x v="337"/>
    <n v="2205.3869999999997"/>
  </r>
  <r>
    <x v="0"/>
    <x v="3"/>
    <x v="4"/>
    <x v="20"/>
    <x v="0"/>
    <n v="69690"/>
    <x v="338"/>
    <n v="5355.1975000000002"/>
  </r>
  <r>
    <x v="0"/>
    <x v="3"/>
    <x v="4"/>
    <x v="20"/>
    <x v="1"/>
    <n v="0"/>
    <x v="28"/>
    <n v="416.18549999999993"/>
  </r>
  <r>
    <x v="0"/>
    <x v="3"/>
    <x v="4"/>
    <x v="22"/>
    <x v="0"/>
    <n v="20583.8"/>
    <x v="339"/>
    <n v="8133.4819999999991"/>
  </r>
  <r>
    <x v="0"/>
    <x v="3"/>
    <x v="4"/>
    <x v="22"/>
    <x v="0"/>
    <n v="31249.4"/>
    <x v="340"/>
    <n v="10381.6"/>
  </r>
  <r>
    <x v="0"/>
    <x v="3"/>
    <x v="4"/>
    <x v="22"/>
    <x v="0"/>
    <n v="15917.6"/>
    <x v="341"/>
    <n v="6827.5549999999994"/>
  </r>
  <r>
    <x v="0"/>
    <x v="3"/>
    <x v="4"/>
    <x v="22"/>
    <x v="1"/>
    <n v="21533.200000000001"/>
    <x v="342"/>
    <n v="10922.216499999999"/>
  </r>
  <r>
    <x v="0"/>
    <x v="3"/>
    <x v="4"/>
    <x v="22"/>
    <x v="1"/>
    <n v="18624.400000000001"/>
    <x v="343"/>
    <n v="9824.9664999999986"/>
  </r>
  <r>
    <x v="0"/>
    <x v="3"/>
    <x v="4"/>
    <x v="22"/>
    <x v="1"/>
    <n v="14624.8"/>
    <x v="344"/>
    <n v="7611.6089999999995"/>
  </r>
  <r>
    <x v="0"/>
    <x v="3"/>
    <x v="0"/>
    <x v="40"/>
    <x v="0"/>
    <n v="39776.526999999995"/>
    <x v="345"/>
    <n v="10482.499499999998"/>
  </r>
  <r>
    <x v="0"/>
    <x v="3"/>
    <x v="0"/>
    <x v="40"/>
    <x v="0"/>
    <n v="19858.014000000003"/>
    <x v="346"/>
    <n v="5298.0644999999995"/>
  </r>
  <r>
    <x v="0"/>
    <x v="3"/>
    <x v="0"/>
    <x v="40"/>
    <x v="1"/>
    <n v="19725.754499999999"/>
    <x v="347"/>
    <n v="5316.0574999999999"/>
  </r>
  <r>
    <x v="0"/>
    <x v="3"/>
    <x v="0"/>
    <x v="40"/>
    <x v="1"/>
    <n v="39497.665999999997"/>
    <x v="348"/>
    <n v="11035.883999999998"/>
  </r>
  <r>
    <x v="0"/>
    <x v="3"/>
    <x v="0"/>
    <x v="40"/>
    <x v="1"/>
    <n v="20370.689999999999"/>
    <x v="349"/>
    <n v="5340.4534999999996"/>
  </r>
  <r>
    <x v="0"/>
    <x v="3"/>
    <x v="0"/>
    <x v="0"/>
    <x v="0"/>
    <n v="1151070"/>
    <x v="350"/>
    <n v="185738.65549999999"/>
  </r>
  <r>
    <x v="0"/>
    <x v="3"/>
    <x v="0"/>
    <x v="0"/>
    <x v="0"/>
    <n v="939175.20000000007"/>
    <x v="351"/>
    <n v="133963.18859999999"/>
  </r>
  <r>
    <x v="0"/>
    <x v="3"/>
    <x v="0"/>
    <x v="0"/>
    <x v="0"/>
    <n v="1147092"/>
    <x v="352"/>
    <n v="156565.24590000001"/>
  </r>
  <r>
    <x v="0"/>
    <x v="3"/>
    <x v="0"/>
    <x v="0"/>
    <x v="1"/>
    <n v="1110423.52428"/>
    <x v="353"/>
    <n v="151002.30559999999"/>
  </r>
  <r>
    <x v="0"/>
    <x v="3"/>
    <x v="0"/>
    <x v="0"/>
    <x v="1"/>
    <n v="994112.4"/>
    <x v="354"/>
    <n v="139018.87709999998"/>
  </r>
  <r>
    <x v="0"/>
    <x v="3"/>
    <x v="0"/>
    <x v="0"/>
    <x v="1"/>
    <n v="723266.02883999993"/>
    <x v="355"/>
    <n v="98430.614199999996"/>
  </r>
  <r>
    <x v="0"/>
    <x v="3"/>
    <x v="0"/>
    <x v="0"/>
    <x v="0"/>
    <n v="580366.19999999995"/>
    <x v="356"/>
    <n v="69080.798500000004"/>
  </r>
  <r>
    <x v="0"/>
    <x v="3"/>
    <x v="0"/>
    <x v="0"/>
    <x v="0"/>
    <n v="536996.80000000005"/>
    <x v="357"/>
    <n v="60202.146000000001"/>
  </r>
  <r>
    <x v="0"/>
    <x v="3"/>
    <x v="0"/>
    <x v="0"/>
    <x v="0"/>
    <n v="390668"/>
    <x v="358"/>
    <n v="43316.636999999995"/>
  </r>
  <r>
    <x v="0"/>
    <x v="3"/>
    <x v="0"/>
    <x v="0"/>
    <x v="1"/>
    <n v="508272.4"/>
    <x v="359"/>
    <n v="45965.256000000001"/>
  </r>
  <r>
    <x v="0"/>
    <x v="3"/>
    <x v="0"/>
    <x v="0"/>
    <x v="1"/>
    <n v="446925"/>
    <x v="360"/>
    <n v="61386.140499999994"/>
  </r>
  <r>
    <x v="0"/>
    <x v="3"/>
    <x v="0"/>
    <x v="0"/>
    <x v="1"/>
    <n v="395576.6"/>
    <x v="361"/>
    <n v="36560.502999999997"/>
  </r>
  <r>
    <x v="0"/>
    <x v="3"/>
    <x v="0"/>
    <x v="44"/>
    <x v="0"/>
    <n v="65790"/>
    <x v="362"/>
    <n v="10468.327299999999"/>
  </r>
  <r>
    <x v="0"/>
    <x v="3"/>
    <x v="0"/>
    <x v="44"/>
    <x v="0"/>
    <n v="65433"/>
    <x v="363"/>
    <n v="11184.8663"/>
  </r>
  <r>
    <x v="0"/>
    <x v="3"/>
    <x v="0"/>
    <x v="44"/>
    <x v="0"/>
    <n v="65280"/>
    <x v="364"/>
    <n v="11457.707899999999"/>
  </r>
  <r>
    <x v="0"/>
    <x v="3"/>
    <x v="0"/>
    <x v="44"/>
    <x v="1"/>
    <n v="65484"/>
    <x v="365"/>
    <n v="11841.721199999998"/>
  </r>
  <r>
    <x v="0"/>
    <x v="3"/>
    <x v="0"/>
    <x v="44"/>
    <x v="1"/>
    <n v="129591"/>
    <x v="366"/>
    <n v="23313.581399999999"/>
  </r>
  <r>
    <x v="0"/>
    <x v="3"/>
    <x v="0"/>
    <x v="44"/>
    <x v="1"/>
    <n v="0"/>
    <x v="28"/>
    <n v="-24.25"/>
  </r>
  <r>
    <x v="0"/>
    <x v="3"/>
    <x v="0"/>
    <x v="1"/>
    <x v="0"/>
    <n v="2963.0369999999998"/>
    <x v="367"/>
    <n v="1516.9124999999999"/>
  </r>
  <r>
    <x v="0"/>
    <x v="3"/>
    <x v="0"/>
    <x v="1"/>
    <x v="0"/>
    <n v="2984.8025000000002"/>
    <x v="368"/>
    <n v="1492.3455000000001"/>
  </r>
  <r>
    <x v="0"/>
    <x v="3"/>
    <x v="0"/>
    <x v="1"/>
    <x v="0"/>
    <n v="2558.6330000000003"/>
    <x v="369"/>
    <n v="1288.5134999999998"/>
  </r>
  <r>
    <x v="0"/>
    <x v="3"/>
    <x v="0"/>
    <x v="1"/>
    <x v="1"/>
    <n v="1387.8915000000002"/>
    <x v="370"/>
    <n v="-4006.7484999999997"/>
  </r>
  <r>
    <x v="0"/>
    <x v="3"/>
    <x v="0"/>
    <x v="1"/>
    <x v="1"/>
    <n v="13110.07775"/>
    <x v="371"/>
    <n v="6787.1705000000002"/>
  </r>
  <r>
    <x v="0"/>
    <x v="3"/>
    <x v="0"/>
    <x v="1"/>
    <x v="1"/>
    <n v="18447.044000000002"/>
    <x v="372"/>
    <n v="4368.4515000000001"/>
  </r>
  <r>
    <x v="0"/>
    <x v="3"/>
    <x v="0"/>
    <x v="2"/>
    <x v="0"/>
    <n v="1646014.8"/>
    <x v="373"/>
    <n v="245424.33659999998"/>
  </r>
  <r>
    <x v="0"/>
    <x v="3"/>
    <x v="0"/>
    <x v="2"/>
    <x v="0"/>
    <n v="1558978.2"/>
    <x v="374"/>
    <n v="183247.66639999999"/>
  </r>
  <r>
    <x v="0"/>
    <x v="3"/>
    <x v="0"/>
    <x v="2"/>
    <x v="0"/>
    <n v="1142022.6000000001"/>
    <x v="375"/>
    <n v="131075.90599999999"/>
  </r>
  <r>
    <x v="0"/>
    <x v="3"/>
    <x v="0"/>
    <x v="2"/>
    <x v="1"/>
    <n v="1250856.6000000001"/>
    <x v="376"/>
    <n v="149025.8627"/>
  </r>
  <r>
    <x v="0"/>
    <x v="3"/>
    <x v="0"/>
    <x v="2"/>
    <x v="1"/>
    <n v="1459768.92"/>
    <x v="377"/>
    <n v="163931.7169"/>
  </r>
  <r>
    <x v="0"/>
    <x v="3"/>
    <x v="0"/>
    <x v="2"/>
    <x v="1"/>
    <n v="1298123.3999999999"/>
    <x v="378"/>
    <n v="142496.88"/>
  </r>
  <r>
    <x v="0"/>
    <x v="3"/>
    <x v="0"/>
    <x v="2"/>
    <x v="0"/>
    <n v="2511862.7108299998"/>
    <x v="379"/>
    <n v="239285.16399999999"/>
  </r>
  <r>
    <x v="0"/>
    <x v="3"/>
    <x v="0"/>
    <x v="2"/>
    <x v="0"/>
    <n v="2793530.5129499999"/>
    <x v="380"/>
    <n v="301853"/>
  </r>
  <r>
    <x v="0"/>
    <x v="3"/>
    <x v="0"/>
    <x v="2"/>
    <x v="0"/>
    <n v="2427560.3530199998"/>
    <x v="381"/>
    <n v="281394.09450000001"/>
  </r>
  <r>
    <x v="0"/>
    <x v="3"/>
    <x v="0"/>
    <x v="2"/>
    <x v="1"/>
    <n v="2933223.5695199999"/>
    <x v="382"/>
    <n v="325843.05549999996"/>
  </r>
  <r>
    <x v="0"/>
    <x v="3"/>
    <x v="0"/>
    <x v="2"/>
    <x v="1"/>
    <n v="2185052.9607299999"/>
    <x v="383"/>
    <n v="213364.71799999999"/>
  </r>
  <r>
    <x v="0"/>
    <x v="3"/>
    <x v="0"/>
    <x v="2"/>
    <x v="1"/>
    <n v="1975685.88539"/>
    <x v="384"/>
    <n v="201928.1525"/>
  </r>
  <r>
    <x v="0"/>
    <x v="3"/>
    <x v="0"/>
    <x v="3"/>
    <x v="0"/>
    <n v="88495.2"/>
    <x v="385"/>
    <n v="19557.508600000001"/>
  </r>
  <r>
    <x v="0"/>
    <x v="3"/>
    <x v="0"/>
    <x v="3"/>
    <x v="0"/>
    <n v="86985.600000000006"/>
    <x v="386"/>
    <n v="10734.3789"/>
  </r>
  <r>
    <x v="0"/>
    <x v="3"/>
    <x v="0"/>
    <x v="3"/>
    <x v="0"/>
    <n v="61404"/>
    <x v="387"/>
    <n v="9763.3409999999985"/>
  </r>
  <r>
    <x v="0"/>
    <x v="3"/>
    <x v="0"/>
    <x v="3"/>
    <x v="1"/>
    <n v="150388.79999999999"/>
    <x v="388"/>
    <n v="23713.1826"/>
  </r>
  <r>
    <x v="0"/>
    <x v="3"/>
    <x v="0"/>
    <x v="3"/>
    <x v="1"/>
    <n v="55406.400000000001"/>
    <x v="389"/>
    <n v="6474.1873999999998"/>
  </r>
  <r>
    <x v="0"/>
    <x v="3"/>
    <x v="0"/>
    <x v="3"/>
    <x v="1"/>
    <n v="36026.400000000001"/>
    <x v="390"/>
    <n v="3464.9467"/>
  </r>
  <r>
    <x v="0"/>
    <x v="3"/>
    <x v="0"/>
    <x v="3"/>
    <x v="0"/>
    <n v="319382.2"/>
    <x v="391"/>
    <n v="51421.885000000002"/>
  </r>
  <r>
    <x v="0"/>
    <x v="3"/>
    <x v="0"/>
    <x v="3"/>
    <x v="0"/>
    <n v="321503.2"/>
    <x v="392"/>
    <n v="48302.483999999997"/>
  </r>
  <r>
    <x v="0"/>
    <x v="3"/>
    <x v="0"/>
    <x v="3"/>
    <x v="0"/>
    <n v="210160.8"/>
    <x v="393"/>
    <n v="27498.880499999996"/>
  </r>
  <r>
    <x v="0"/>
    <x v="3"/>
    <x v="0"/>
    <x v="3"/>
    <x v="1"/>
    <n v="183860.4"/>
    <x v="394"/>
    <n v="22108.998500000002"/>
  </r>
  <r>
    <x v="0"/>
    <x v="3"/>
    <x v="0"/>
    <x v="3"/>
    <x v="1"/>
    <n v="167619.6"/>
    <x v="395"/>
    <n v="22457.1165"/>
  </r>
  <r>
    <x v="0"/>
    <x v="3"/>
    <x v="0"/>
    <x v="3"/>
    <x v="1"/>
    <n v="192687.8"/>
    <x v="396"/>
    <n v="22564.903499999997"/>
  </r>
  <r>
    <x v="0"/>
    <x v="3"/>
    <x v="0"/>
    <x v="45"/>
    <x v="0"/>
    <n v="0"/>
    <x v="28"/>
    <n v="-25.336500000000001"/>
  </r>
  <r>
    <x v="0"/>
    <x v="3"/>
    <x v="0"/>
    <x v="45"/>
    <x v="0"/>
    <n v="46460"/>
    <x v="397"/>
    <n v="5865.4139999999998"/>
  </r>
  <r>
    <x v="0"/>
    <x v="3"/>
    <x v="0"/>
    <x v="4"/>
    <x v="0"/>
    <n v="864720.59"/>
    <x v="398"/>
    <n v="162952.88250000001"/>
  </r>
  <r>
    <x v="0"/>
    <x v="3"/>
    <x v="0"/>
    <x v="4"/>
    <x v="0"/>
    <n v="548280.52"/>
    <x v="399"/>
    <n v="19539.865999999998"/>
  </r>
  <r>
    <x v="0"/>
    <x v="3"/>
    <x v="0"/>
    <x v="4"/>
    <x v="0"/>
    <n v="530573.19999999995"/>
    <x v="400"/>
    <n v="137164.10649999999"/>
  </r>
  <r>
    <x v="0"/>
    <x v="3"/>
    <x v="0"/>
    <x v="4"/>
    <x v="1"/>
    <n v="629469.37"/>
    <x v="401"/>
    <n v="90887.117499999993"/>
  </r>
  <r>
    <x v="0"/>
    <x v="3"/>
    <x v="0"/>
    <x v="4"/>
    <x v="1"/>
    <n v="584354.69000000006"/>
    <x v="402"/>
    <n v="33172.764999999992"/>
  </r>
  <r>
    <x v="0"/>
    <x v="3"/>
    <x v="0"/>
    <x v="4"/>
    <x v="1"/>
    <n v="584644.56000000006"/>
    <x v="403"/>
    <n v="-166.60149999999999"/>
  </r>
  <r>
    <x v="0"/>
    <x v="3"/>
    <x v="0"/>
    <x v="46"/>
    <x v="0"/>
    <n v="255530"/>
    <x v="404"/>
    <n v="32212.809000000001"/>
  </r>
  <r>
    <x v="0"/>
    <x v="3"/>
    <x v="0"/>
    <x v="46"/>
    <x v="0"/>
    <n v="92920"/>
    <x v="405"/>
    <n v="10875.751999999999"/>
  </r>
  <r>
    <x v="0"/>
    <x v="3"/>
    <x v="0"/>
    <x v="46"/>
    <x v="1"/>
    <n v="0"/>
    <x v="28"/>
    <n v="-144.10549999999998"/>
  </r>
  <r>
    <x v="0"/>
    <x v="3"/>
    <x v="0"/>
    <x v="46"/>
    <x v="1"/>
    <n v="69690"/>
    <x v="406"/>
    <n v="9244.2314999999999"/>
  </r>
  <r>
    <x v="0"/>
    <x v="3"/>
    <x v="0"/>
    <x v="5"/>
    <x v="0"/>
    <n v="708713.97"/>
    <x v="407"/>
    <n v="66205.233999999997"/>
  </r>
  <r>
    <x v="0"/>
    <x v="3"/>
    <x v="0"/>
    <x v="5"/>
    <x v="0"/>
    <n v="844696.83499999996"/>
    <x v="408"/>
    <n v="74323.031499999997"/>
  </r>
  <r>
    <x v="0"/>
    <x v="3"/>
    <x v="0"/>
    <x v="5"/>
    <x v="0"/>
    <n v="387370.85499999998"/>
    <x v="409"/>
    <n v="40712.240499999993"/>
  </r>
  <r>
    <x v="0"/>
    <x v="3"/>
    <x v="0"/>
    <x v="5"/>
    <x v="1"/>
    <n v="303119.18"/>
    <x v="410"/>
    <n v="34274.650999999998"/>
  </r>
  <r>
    <x v="0"/>
    <x v="3"/>
    <x v="0"/>
    <x v="5"/>
    <x v="1"/>
    <n v="127547.14300000001"/>
    <x v="411"/>
    <n v="19826.823"/>
  </r>
  <r>
    <x v="0"/>
    <x v="3"/>
    <x v="0"/>
    <x v="5"/>
    <x v="1"/>
    <n v="128625.52"/>
    <x v="412"/>
    <n v="17180.664499999999"/>
  </r>
  <r>
    <x v="0"/>
    <x v="3"/>
    <x v="0"/>
    <x v="6"/>
    <x v="0"/>
    <n v="522818.34"/>
    <x v="413"/>
    <n v="73625.8033"/>
  </r>
  <r>
    <x v="0"/>
    <x v="3"/>
    <x v="0"/>
    <x v="6"/>
    <x v="0"/>
    <n v="472908.72000000003"/>
    <x v="414"/>
    <n v="75444.048899999994"/>
  </r>
  <r>
    <x v="0"/>
    <x v="3"/>
    <x v="0"/>
    <x v="6"/>
    <x v="0"/>
    <n v="378150.72000000003"/>
    <x v="415"/>
    <n v="52718.723999999995"/>
  </r>
  <r>
    <x v="0"/>
    <x v="3"/>
    <x v="0"/>
    <x v="6"/>
    <x v="1"/>
    <n v="550000.32000000007"/>
    <x v="416"/>
    <n v="76976.513099999996"/>
  </r>
  <r>
    <x v="0"/>
    <x v="3"/>
    <x v="0"/>
    <x v="6"/>
    <x v="1"/>
    <n v="314987.22000000003"/>
    <x v="417"/>
    <n v="43194.012699999999"/>
  </r>
  <r>
    <x v="0"/>
    <x v="3"/>
    <x v="0"/>
    <x v="6"/>
    <x v="1"/>
    <n v="553832.46"/>
    <x v="418"/>
    <n v="79675.683600000004"/>
  </r>
  <r>
    <x v="0"/>
    <x v="3"/>
    <x v="0"/>
    <x v="6"/>
    <x v="0"/>
    <n v="10384020.11434"/>
    <x v="419"/>
    <n v="1074566.3654999998"/>
  </r>
  <r>
    <x v="0"/>
    <x v="3"/>
    <x v="0"/>
    <x v="6"/>
    <x v="0"/>
    <n v="10255434.79638"/>
    <x v="420"/>
    <n v="1079670.3640000001"/>
  </r>
  <r>
    <x v="0"/>
    <x v="3"/>
    <x v="0"/>
    <x v="6"/>
    <x v="0"/>
    <n v="8919699.6347700004"/>
    <x v="421"/>
    <n v="873943.19"/>
  </r>
  <r>
    <x v="0"/>
    <x v="3"/>
    <x v="0"/>
    <x v="6"/>
    <x v="1"/>
    <n v="9422073.3337900005"/>
    <x v="422"/>
    <n v="989361.84399999992"/>
  </r>
  <r>
    <x v="0"/>
    <x v="3"/>
    <x v="0"/>
    <x v="6"/>
    <x v="1"/>
    <n v="9546362.8036000002"/>
    <x v="423"/>
    <n v="1016971.1049999999"/>
  </r>
  <r>
    <x v="0"/>
    <x v="3"/>
    <x v="0"/>
    <x v="6"/>
    <x v="1"/>
    <n v="10800073.14225"/>
    <x v="424"/>
    <n v="1062730.4959999998"/>
  </r>
  <r>
    <x v="0"/>
    <x v="3"/>
    <x v="0"/>
    <x v="30"/>
    <x v="0"/>
    <n v="243780"/>
    <x v="425"/>
    <n v="62546.919199999997"/>
  </r>
  <r>
    <x v="0"/>
    <x v="3"/>
    <x v="0"/>
    <x v="30"/>
    <x v="0"/>
    <n v="197880"/>
    <x v="426"/>
    <n v="61087.796699999999"/>
  </r>
  <r>
    <x v="0"/>
    <x v="3"/>
    <x v="0"/>
    <x v="30"/>
    <x v="0"/>
    <n v="305490"/>
    <x v="427"/>
    <n v="84101.706299999991"/>
  </r>
  <r>
    <x v="0"/>
    <x v="3"/>
    <x v="0"/>
    <x v="30"/>
    <x v="1"/>
    <n v="293107.20000000001"/>
    <x v="428"/>
    <n v="30042.277399999999"/>
  </r>
  <r>
    <x v="0"/>
    <x v="3"/>
    <x v="0"/>
    <x v="30"/>
    <x v="1"/>
    <n v="329011.20000000001"/>
    <x v="429"/>
    <n v="33754.011499999993"/>
  </r>
  <r>
    <x v="0"/>
    <x v="3"/>
    <x v="0"/>
    <x v="30"/>
    <x v="1"/>
    <n v="207896.4"/>
    <x v="430"/>
    <n v="18515.136900000001"/>
  </r>
  <r>
    <x v="0"/>
    <x v="3"/>
    <x v="0"/>
    <x v="30"/>
    <x v="0"/>
    <n v="48500.2"/>
    <x v="431"/>
    <n v="7930.1724999999988"/>
  </r>
  <r>
    <x v="0"/>
    <x v="3"/>
    <x v="0"/>
    <x v="30"/>
    <x v="0"/>
    <n v="25108.6"/>
    <x v="432"/>
    <n v="2885.4824999999996"/>
  </r>
  <r>
    <x v="0"/>
    <x v="3"/>
    <x v="0"/>
    <x v="30"/>
    <x v="0"/>
    <n v="49530.400000000001"/>
    <x v="433"/>
    <n v="5922.8794999999991"/>
  </r>
  <r>
    <x v="0"/>
    <x v="3"/>
    <x v="0"/>
    <x v="30"/>
    <x v="1"/>
    <n v="48459.8"/>
    <x v="434"/>
    <n v="5996.1244999999999"/>
  </r>
  <r>
    <x v="0"/>
    <x v="3"/>
    <x v="0"/>
    <x v="30"/>
    <x v="1"/>
    <n v="24300.6"/>
    <x v="435"/>
    <n v="3003.7384999999999"/>
  </r>
  <r>
    <x v="0"/>
    <x v="3"/>
    <x v="0"/>
    <x v="30"/>
    <x v="1"/>
    <n v="24381.4"/>
    <x v="436"/>
    <n v="2365.8609999999999"/>
  </r>
  <r>
    <x v="0"/>
    <x v="3"/>
    <x v="0"/>
    <x v="7"/>
    <x v="0"/>
    <n v="236048.4"/>
    <x v="437"/>
    <n v="50635.290099999998"/>
  </r>
  <r>
    <x v="0"/>
    <x v="3"/>
    <x v="0"/>
    <x v="7"/>
    <x v="0"/>
    <n v="243025.2"/>
    <x v="438"/>
    <n v="43276.918599999997"/>
  </r>
  <r>
    <x v="0"/>
    <x v="3"/>
    <x v="0"/>
    <x v="7"/>
    <x v="0"/>
    <n v="207427.20000000001"/>
    <x v="439"/>
    <n v="30931.844999999998"/>
  </r>
  <r>
    <x v="0"/>
    <x v="3"/>
    <x v="0"/>
    <x v="7"/>
    <x v="1"/>
    <n v="250858.80000000002"/>
    <x v="440"/>
    <n v="39689.160200000006"/>
  </r>
  <r>
    <x v="0"/>
    <x v="3"/>
    <x v="0"/>
    <x v="7"/>
    <x v="1"/>
    <n v="286008"/>
    <x v="441"/>
    <n v="44980.956400000003"/>
  </r>
  <r>
    <x v="0"/>
    <x v="3"/>
    <x v="0"/>
    <x v="7"/>
    <x v="1"/>
    <n v="215893.2"/>
    <x v="442"/>
    <n v="23544.5481"/>
  </r>
  <r>
    <x v="0"/>
    <x v="3"/>
    <x v="0"/>
    <x v="7"/>
    <x v="0"/>
    <n v="23442.1"/>
    <x v="443"/>
    <n v="11193.602999999999"/>
  </r>
  <r>
    <x v="0"/>
    <x v="3"/>
    <x v="0"/>
    <x v="7"/>
    <x v="0"/>
    <n v="36067.1"/>
    <x v="444"/>
    <n v="5038.3154999999997"/>
  </r>
  <r>
    <x v="0"/>
    <x v="3"/>
    <x v="0"/>
    <x v="7"/>
    <x v="0"/>
    <n v="49364.76"/>
    <x v="445"/>
    <n v="9463.6530000000002"/>
  </r>
  <r>
    <x v="0"/>
    <x v="3"/>
    <x v="0"/>
    <x v="7"/>
    <x v="1"/>
    <n v="32733.09"/>
    <x v="446"/>
    <n v="12173.860499999999"/>
  </r>
  <r>
    <x v="0"/>
    <x v="3"/>
    <x v="0"/>
    <x v="7"/>
    <x v="1"/>
    <n v="46117.61"/>
    <x v="447"/>
    <n v="9976.2065000000002"/>
  </r>
  <r>
    <x v="0"/>
    <x v="3"/>
    <x v="0"/>
    <x v="7"/>
    <x v="1"/>
    <n v="47469.798000000003"/>
    <x v="448"/>
    <n v="9711.8785000000007"/>
  </r>
  <r>
    <x v="0"/>
    <x v="3"/>
    <x v="0"/>
    <x v="42"/>
    <x v="0"/>
    <n v="116150"/>
    <x v="449"/>
    <n v="8624.5654999999988"/>
  </r>
  <r>
    <x v="0"/>
    <x v="3"/>
    <x v="0"/>
    <x v="42"/>
    <x v="0"/>
    <n v="92920"/>
    <x v="450"/>
    <n v="5427.5874999999996"/>
  </r>
  <r>
    <x v="0"/>
    <x v="3"/>
    <x v="0"/>
    <x v="42"/>
    <x v="0"/>
    <n v="92920"/>
    <x v="450"/>
    <n v="7218.3184999999994"/>
  </r>
  <r>
    <x v="0"/>
    <x v="3"/>
    <x v="0"/>
    <x v="42"/>
    <x v="1"/>
    <n v="139380"/>
    <x v="451"/>
    <n v="7901.473"/>
  </r>
  <r>
    <x v="0"/>
    <x v="3"/>
    <x v="0"/>
    <x v="42"/>
    <x v="1"/>
    <n v="46460"/>
    <x v="452"/>
    <n v="2073.6504999999997"/>
  </r>
  <r>
    <x v="0"/>
    <x v="3"/>
    <x v="0"/>
    <x v="42"/>
    <x v="1"/>
    <n v="0"/>
    <x v="28"/>
    <n v="-1756.74"/>
  </r>
  <r>
    <x v="0"/>
    <x v="3"/>
    <x v="0"/>
    <x v="8"/>
    <x v="0"/>
    <n v="24320.799999999999"/>
    <x v="453"/>
    <n v="3147.0649999999996"/>
  </r>
  <r>
    <x v="0"/>
    <x v="3"/>
    <x v="0"/>
    <x v="8"/>
    <x v="1"/>
    <n v="0"/>
    <x v="28"/>
    <n v="-59.375"/>
  </r>
  <r>
    <x v="0"/>
    <x v="3"/>
    <x v="0"/>
    <x v="47"/>
    <x v="0"/>
    <n v="25234.799999999999"/>
    <x v="454"/>
    <n v="3836.2141999999999"/>
  </r>
  <r>
    <x v="0"/>
    <x v="3"/>
    <x v="0"/>
    <x v="47"/>
    <x v="0"/>
    <n v="25336.799999999999"/>
    <x v="455"/>
    <n v="2090.8737999999998"/>
  </r>
  <r>
    <x v="0"/>
    <x v="3"/>
    <x v="0"/>
    <x v="47"/>
    <x v="0"/>
    <n v="50938.8"/>
    <x v="456"/>
    <n v="4123.2954"/>
  </r>
  <r>
    <x v="0"/>
    <x v="3"/>
    <x v="0"/>
    <x v="47"/>
    <x v="1"/>
    <n v="50959.200000000004"/>
    <x v="457"/>
    <n v="3451.0174999999999"/>
  </r>
  <r>
    <x v="0"/>
    <x v="3"/>
    <x v="0"/>
    <x v="31"/>
    <x v="0"/>
    <n v="361712.4"/>
    <x v="458"/>
    <n v="66051.364300000001"/>
  </r>
  <r>
    <x v="0"/>
    <x v="3"/>
    <x v="0"/>
    <x v="31"/>
    <x v="0"/>
    <n v="110914.8"/>
    <x v="459"/>
    <n v="11492.511500000001"/>
  </r>
  <r>
    <x v="0"/>
    <x v="3"/>
    <x v="0"/>
    <x v="31"/>
    <x v="0"/>
    <n v="196329.60000000001"/>
    <x v="460"/>
    <n v="22804.913400000001"/>
  </r>
  <r>
    <x v="0"/>
    <x v="3"/>
    <x v="0"/>
    <x v="31"/>
    <x v="1"/>
    <n v="390435.60000000003"/>
    <x v="461"/>
    <n v="47195.9902"/>
  </r>
  <r>
    <x v="0"/>
    <x v="3"/>
    <x v="0"/>
    <x v="31"/>
    <x v="1"/>
    <n v="306938.40000000002"/>
    <x v="462"/>
    <n v="39576.232799999998"/>
  </r>
  <r>
    <x v="0"/>
    <x v="3"/>
    <x v="0"/>
    <x v="31"/>
    <x v="1"/>
    <n v="166094.17758000002"/>
    <x v="463"/>
    <n v="26009.434499999999"/>
  </r>
  <r>
    <x v="0"/>
    <x v="3"/>
    <x v="0"/>
    <x v="31"/>
    <x v="0"/>
    <n v="28976.9"/>
    <x v="464"/>
    <n v="4839.49"/>
  </r>
  <r>
    <x v="0"/>
    <x v="3"/>
    <x v="0"/>
    <x v="31"/>
    <x v="0"/>
    <n v="0"/>
    <x v="28"/>
    <n v="-254.47649999999999"/>
  </r>
  <r>
    <x v="0"/>
    <x v="3"/>
    <x v="0"/>
    <x v="31"/>
    <x v="0"/>
    <n v="28300.2"/>
    <x v="465"/>
    <n v="4757.049"/>
  </r>
  <r>
    <x v="0"/>
    <x v="3"/>
    <x v="0"/>
    <x v="31"/>
    <x v="1"/>
    <n v="52116"/>
    <x v="466"/>
    <n v="7341.7995000000001"/>
  </r>
  <r>
    <x v="0"/>
    <x v="3"/>
    <x v="0"/>
    <x v="31"/>
    <x v="1"/>
    <n v="3878.4"/>
    <x v="467"/>
    <n v="2132.826"/>
  </r>
  <r>
    <x v="0"/>
    <x v="3"/>
    <x v="0"/>
    <x v="31"/>
    <x v="1"/>
    <n v="52762.400000000001"/>
    <x v="468"/>
    <n v="7918.9814999999999"/>
  </r>
  <r>
    <x v="0"/>
    <x v="3"/>
    <x v="0"/>
    <x v="48"/>
    <x v="0"/>
    <n v="69690"/>
    <x v="469"/>
    <n v="10298.911999999998"/>
  </r>
  <r>
    <x v="0"/>
    <x v="3"/>
    <x v="0"/>
    <x v="48"/>
    <x v="0"/>
    <n v="139380"/>
    <x v="470"/>
    <n v="21715.983499999998"/>
  </r>
  <r>
    <x v="0"/>
    <x v="3"/>
    <x v="0"/>
    <x v="48"/>
    <x v="1"/>
    <n v="69690"/>
    <x v="469"/>
    <n v="8509.6059999999998"/>
  </r>
  <r>
    <x v="0"/>
    <x v="3"/>
    <x v="0"/>
    <x v="48"/>
    <x v="1"/>
    <n v="69690"/>
    <x v="469"/>
    <n v="10777.047"/>
  </r>
  <r>
    <x v="0"/>
    <x v="3"/>
    <x v="0"/>
    <x v="10"/>
    <x v="0"/>
    <n v="783033.6"/>
    <x v="471"/>
    <n v="116115.4699"/>
  </r>
  <r>
    <x v="0"/>
    <x v="3"/>
    <x v="0"/>
    <x v="10"/>
    <x v="0"/>
    <n v="947804.4"/>
    <x v="472"/>
    <n v="127497.05220000001"/>
  </r>
  <r>
    <x v="0"/>
    <x v="3"/>
    <x v="0"/>
    <x v="10"/>
    <x v="0"/>
    <n v="644803.19999999995"/>
    <x v="473"/>
    <n v="87800.9565"/>
  </r>
  <r>
    <x v="0"/>
    <x v="3"/>
    <x v="0"/>
    <x v="10"/>
    <x v="1"/>
    <n v="1020591.6"/>
    <x v="474"/>
    <n v="147674.84669999999"/>
  </r>
  <r>
    <x v="0"/>
    <x v="3"/>
    <x v="0"/>
    <x v="10"/>
    <x v="1"/>
    <n v="740683.20000000007"/>
    <x v="475"/>
    <n v="105267.2227"/>
  </r>
  <r>
    <x v="0"/>
    <x v="3"/>
    <x v="0"/>
    <x v="10"/>
    <x v="1"/>
    <n v="669058.80000000005"/>
    <x v="476"/>
    <n v="84326.930599999992"/>
  </r>
  <r>
    <x v="0"/>
    <x v="3"/>
    <x v="0"/>
    <x v="10"/>
    <x v="0"/>
    <n v="1308737.8"/>
    <x v="477"/>
    <n v="145070.83300000001"/>
  </r>
  <r>
    <x v="0"/>
    <x v="3"/>
    <x v="0"/>
    <x v="10"/>
    <x v="0"/>
    <n v="1059934.3999999999"/>
    <x v="478"/>
    <n v="110929.00149999998"/>
  </r>
  <r>
    <x v="0"/>
    <x v="3"/>
    <x v="0"/>
    <x v="10"/>
    <x v="0"/>
    <n v="1116252"/>
    <x v="479"/>
    <n v="118579.11399999999"/>
  </r>
  <r>
    <x v="0"/>
    <x v="3"/>
    <x v="0"/>
    <x v="10"/>
    <x v="1"/>
    <n v="1039572.8"/>
    <x v="480"/>
    <n v="104754.277"/>
  </r>
  <r>
    <x v="0"/>
    <x v="3"/>
    <x v="0"/>
    <x v="10"/>
    <x v="1"/>
    <n v="1100677.8"/>
    <x v="481"/>
    <n v="105927.584"/>
  </r>
  <r>
    <x v="0"/>
    <x v="3"/>
    <x v="0"/>
    <x v="10"/>
    <x v="1"/>
    <n v="723200.4"/>
    <x v="482"/>
    <n v="70103.121999999988"/>
  </r>
  <r>
    <x v="0"/>
    <x v="3"/>
    <x v="0"/>
    <x v="11"/>
    <x v="0"/>
    <n v="0"/>
    <x v="28"/>
    <n v="9.7000000000000003E-3"/>
  </r>
  <r>
    <x v="0"/>
    <x v="3"/>
    <x v="0"/>
    <x v="11"/>
    <x v="0"/>
    <n v="65145"/>
    <x v="483"/>
    <n v="10177.159999999998"/>
  </r>
  <r>
    <x v="0"/>
    <x v="3"/>
    <x v="0"/>
    <x v="11"/>
    <x v="0"/>
    <n v="68639.600000000006"/>
    <x v="484"/>
    <n v="10295.558499999999"/>
  </r>
  <r>
    <x v="0"/>
    <x v="3"/>
    <x v="0"/>
    <x v="11"/>
    <x v="0"/>
    <n v="159115.4"/>
    <x v="485"/>
    <n v="16565.017"/>
  </r>
  <r>
    <x v="0"/>
    <x v="3"/>
    <x v="0"/>
    <x v="11"/>
    <x v="1"/>
    <n v="75325.8"/>
    <x v="486"/>
    <n v="5384.6759999999995"/>
  </r>
  <r>
    <x v="0"/>
    <x v="3"/>
    <x v="0"/>
    <x v="11"/>
    <x v="1"/>
    <n v="194566.39999999999"/>
    <x v="487"/>
    <n v="24579.891499999998"/>
  </r>
  <r>
    <x v="0"/>
    <x v="3"/>
    <x v="0"/>
    <x v="11"/>
    <x v="1"/>
    <n v="125926.8"/>
    <x v="488"/>
    <n v="10512.3295"/>
  </r>
  <r>
    <x v="0"/>
    <x v="3"/>
    <x v="0"/>
    <x v="33"/>
    <x v="0"/>
    <n v="1101.5999999999999"/>
    <x v="489"/>
    <n v="1043.5841999999998"/>
  </r>
  <r>
    <x v="0"/>
    <x v="3"/>
    <x v="0"/>
    <x v="33"/>
    <x v="1"/>
    <n v="1101.5999999999999"/>
    <x v="490"/>
    <n v="1064.5264999999999"/>
  </r>
  <r>
    <x v="0"/>
    <x v="3"/>
    <x v="0"/>
    <x v="33"/>
    <x v="1"/>
    <n v="1101.5999999999999"/>
    <x v="491"/>
    <n v="951.45359999999994"/>
  </r>
  <r>
    <x v="0"/>
    <x v="3"/>
    <x v="0"/>
    <x v="33"/>
    <x v="1"/>
    <n v="1101.5999999999999"/>
    <x v="492"/>
    <n v="1021.3324"/>
  </r>
  <r>
    <x v="0"/>
    <x v="3"/>
    <x v="0"/>
    <x v="33"/>
    <x v="0"/>
    <n v="1793760"/>
    <x v="493"/>
    <n v="209279.0625"/>
  </r>
  <r>
    <x v="0"/>
    <x v="3"/>
    <x v="0"/>
    <x v="33"/>
    <x v="0"/>
    <n v="1357440"/>
    <x v="494"/>
    <n v="144260.26449999999"/>
  </r>
  <r>
    <x v="0"/>
    <x v="3"/>
    <x v="0"/>
    <x v="33"/>
    <x v="0"/>
    <n v="1575600"/>
    <x v="495"/>
    <n v="195663.42499999999"/>
  </r>
  <r>
    <x v="0"/>
    <x v="3"/>
    <x v="0"/>
    <x v="33"/>
    <x v="1"/>
    <n v="2230080"/>
    <x v="496"/>
    <n v="221915.59199999998"/>
  </r>
  <r>
    <x v="0"/>
    <x v="3"/>
    <x v="0"/>
    <x v="33"/>
    <x v="1"/>
    <n v="1381680"/>
    <x v="497"/>
    <n v="110199.69599999998"/>
  </r>
  <r>
    <x v="0"/>
    <x v="3"/>
    <x v="0"/>
    <x v="33"/>
    <x v="1"/>
    <n v="1575600"/>
    <x v="495"/>
    <n v="192226.04"/>
  </r>
  <r>
    <x v="0"/>
    <x v="3"/>
    <x v="0"/>
    <x v="49"/>
    <x v="0"/>
    <n v="22504.82"/>
    <x v="498"/>
    <n v="-6604.0294999999996"/>
  </r>
  <r>
    <x v="0"/>
    <x v="3"/>
    <x v="0"/>
    <x v="49"/>
    <x v="1"/>
    <n v="0"/>
    <x v="28"/>
    <n v="-41.961500000000001"/>
  </r>
  <r>
    <x v="0"/>
    <x v="3"/>
    <x v="0"/>
    <x v="49"/>
    <x v="1"/>
    <n v="19392"/>
    <x v="499"/>
    <n v="5857.5289999999995"/>
  </r>
  <r>
    <x v="0"/>
    <x v="3"/>
    <x v="0"/>
    <x v="43"/>
    <x v="0"/>
    <n v="511060"/>
    <x v="500"/>
    <n v="52104.573999999993"/>
  </r>
  <r>
    <x v="0"/>
    <x v="3"/>
    <x v="0"/>
    <x v="43"/>
    <x v="0"/>
    <n v="325220"/>
    <x v="501"/>
    <n v="24386.708999999999"/>
  </r>
  <r>
    <x v="0"/>
    <x v="3"/>
    <x v="0"/>
    <x v="43"/>
    <x v="0"/>
    <n v="92920"/>
    <x v="502"/>
    <n v="8405.409999999998"/>
  </r>
  <r>
    <x v="0"/>
    <x v="3"/>
    <x v="0"/>
    <x v="43"/>
    <x v="1"/>
    <n v="464600"/>
    <x v="503"/>
    <n v="37731.976500000004"/>
  </r>
  <r>
    <x v="0"/>
    <x v="3"/>
    <x v="0"/>
    <x v="43"/>
    <x v="1"/>
    <n v="298960"/>
    <x v="504"/>
    <n v="16310.245999999999"/>
  </r>
  <r>
    <x v="0"/>
    <x v="3"/>
    <x v="0"/>
    <x v="43"/>
    <x v="1"/>
    <n v="0"/>
    <x v="28"/>
    <n v="-1350.3489999999999"/>
  </r>
  <r>
    <x v="0"/>
    <x v="3"/>
    <x v="0"/>
    <x v="12"/>
    <x v="0"/>
    <n v="59297.700000000004"/>
    <x v="505"/>
    <n v="12284.875399999999"/>
  </r>
  <r>
    <x v="0"/>
    <x v="3"/>
    <x v="0"/>
    <x v="12"/>
    <x v="0"/>
    <n v="83003.520000000004"/>
    <x v="506"/>
    <n v="14187.9863"/>
  </r>
  <r>
    <x v="0"/>
    <x v="3"/>
    <x v="0"/>
    <x v="12"/>
    <x v="0"/>
    <n v="59326.26"/>
    <x v="507"/>
    <n v="12472.8905"/>
  </r>
  <r>
    <x v="0"/>
    <x v="3"/>
    <x v="0"/>
    <x v="12"/>
    <x v="1"/>
    <n v="59560.86"/>
    <x v="508"/>
    <n v="12568.9593"/>
  </r>
  <r>
    <x v="0"/>
    <x v="3"/>
    <x v="0"/>
    <x v="12"/>
    <x v="1"/>
    <n v="142673.51999999999"/>
    <x v="509"/>
    <n v="28945.381999999998"/>
  </r>
  <r>
    <x v="0"/>
    <x v="3"/>
    <x v="0"/>
    <x v="12"/>
    <x v="1"/>
    <n v="59570.04"/>
    <x v="510"/>
    <n v="12627.178699999999"/>
  </r>
  <r>
    <x v="0"/>
    <x v="3"/>
    <x v="0"/>
    <x v="12"/>
    <x v="0"/>
    <n v="2901056.33"/>
    <x v="511"/>
    <n v="379615.96249999997"/>
  </r>
  <r>
    <x v="0"/>
    <x v="3"/>
    <x v="0"/>
    <x v="12"/>
    <x v="0"/>
    <n v="3009708.09"/>
    <x v="512"/>
    <n v="418230.65049999999"/>
  </r>
  <r>
    <x v="0"/>
    <x v="3"/>
    <x v="0"/>
    <x v="12"/>
    <x v="0"/>
    <n v="2550618.65"/>
    <x v="513"/>
    <n v="326314.34100000001"/>
  </r>
  <r>
    <x v="0"/>
    <x v="3"/>
    <x v="0"/>
    <x v="12"/>
    <x v="1"/>
    <n v="3023860.21"/>
    <x v="514"/>
    <n v="409450.13299999997"/>
  </r>
  <r>
    <x v="0"/>
    <x v="3"/>
    <x v="0"/>
    <x v="12"/>
    <x v="1"/>
    <n v="2781592.52"/>
    <x v="515"/>
    <n v="395657.71950000001"/>
  </r>
  <r>
    <x v="0"/>
    <x v="3"/>
    <x v="0"/>
    <x v="12"/>
    <x v="1"/>
    <n v="2676993.89"/>
    <x v="516"/>
    <n v="355221.09299999999"/>
  </r>
  <r>
    <x v="0"/>
    <x v="3"/>
    <x v="0"/>
    <x v="50"/>
    <x v="1"/>
    <n v="6969"/>
    <x v="517"/>
    <n v="15.7035"/>
  </r>
  <r>
    <x v="0"/>
    <x v="3"/>
    <x v="0"/>
    <x v="13"/>
    <x v="0"/>
    <n v="33496.800000000003"/>
    <x v="518"/>
    <n v="2076.7894000000001"/>
  </r>
  <r>
    <x v="0"/>
    <x v="3"/>
    <x v="0"/>
    <x v="13"/>
    <x v="0"/>
    <n v="104570.40000000001"/>
    <x v="519"/>
    <n v="10119.6608"/>
  </r>
  <r>
    <x v="0"/>
    <x v="3"/>
    <x v="0"/>
    <x v="13"/>
    <x v="0"/>
    <n v="139332"/>
    <x v="520"/>
    <n v="14602.583699999999"/>
  </r>
  <r>
    <x v="0"/>
    <x v="3"/>
    <x v="0"/>
    <x v="13"/>
    <x v="1"/>
    <n v="136659.6"/>
    <x v="521"/>
    <n v="13497.1232"/>
  </r>
  <r>
    <x v="0"/>
    <x v="3"/>
    <x v="0"/>
    <x v="13"/>
    <x v="1"/>
    <n v="107589.6"/>
    <x v="522"/>
    <n v="7017.6783999999998"/>
  </r>
  <r>
    <x v="0"/>
    <x v="3"/>
    <x v="0"/>
    <x v="13"/>
    <x v="1"/>
    <n v="126622.8"/>
    <x v="523"/>
    <n v="11558.9177"/>
  </r>
  <r>
    <x v="0"/>
    <x v="3"/>
    <x v="0"/>
    <x v="13"/>
    <x v="0"/>
    <n v="4941007.87"/>
    <x v="524"/>
    <n v="708197.8395"/>
  </r>
  <r>
    <x v="0"/>
    <x v="3"/>
    <x v="0"/>
    <x v="13"/>
    <x v="0"/>
    <n v="4747574.6900000004"/>
    <x v="525"/>
    <n v="672463.11450000003"/>
  </r>
  <r>
    <x v="0"/>
    <x v="3"/>
    <x v="0"/>
    <x v="13"/>
    <x v="0"/>
    <n v="4085789.36"/>
    <x v="526"/>
    <n v="393961.76999999996"/>
  </r>
  <r>
    <x v="0"/>
    <x v="3"/>
    <x v="0"/>
    <x v="13"/>
    <x v="1"/>
    <n v="3447281.5"/>
    <x v="527"/>
    <n v="299165.09849999996"/>
  </r>
  <r>
    <x v="0"/>
    <x v="3"/>
    <x v="0"/>
    <x v="13"/>
    <x v="1"/>
    <n v="5083513.82"/>
    <x v="528"/>
    <n v="604289.72749999992"/>
  </r>
  <r>
    <x v="0"/>
    <x v="3"/>
    <x v="0"/>
    <x v="13"/>
    <x v="1"/>
    <n v="6449149.9699999997"/>
    <x v="529"/>
    <n v="578316.20499999996"/>
  </r>
  <r>
    <x v="0"/>
    <x v="3"/>
    <x v="0"/>
    <x v="34"/>
    <x v="0"/>
    <n v="58776.344000000005"/>
    <x v="530"/>
    <n v="15503.629499999999"/>
  </r>
  <r>
    <x v="0"/>
    <x v="3"/>
    <x v="0"/>
    <x v="34"/>
    <x v="0"/>
    <n v="98956.16399999999"/>
    <x v="531"/>
    <n v="30529.019499999999"/>
  </r>
  <r>
    <x v="0"/>
    <x v="3"/>
    <x v="0"/>
    <x v="34"/>
    <x v="0"/>
    <n v="59289.878499999999"/>
    <x v="532"/>
    <n v="15550.664000000001"/>
  </r>
  <r>
    <x v="0"/>
    <x v="3"/>
    <x v="0"/>
    <x v="34"/>
    <x v="1"/>
    <n v="59053.841500000002"/>
    <x v="533"/>
    <n v="10512.300999999999"/>
  </r>
  <r>
    <x v="0"/>
    <x v="3"/>
    <x v="0"/>
    <x v="34"/>
    <x v="1"/>
    <n v="100110.4425"/>
    <x v="534"/>
    <n v="32849.1"/>
  </r>
  <r>
    <x v="0"/>
    <x v="3"/>
    <x v="0"/>
    <x v="34"/>
    <x v="1"/>
    <n v="40148.004999999997"/>
    <x v="535"/>
    <n v="5167.7719999999999"/>
  </r>
  <r>
    <x v="0"/>
    <x v="3"/>
    <x v="0"/>
    <x v="51"/>
    <x v="0"/>
    <n v="46460"/>
    <x v="536"/>
    <n v="4639.2205000000004"/>
  </r>
  <r>
    <x v="0"/>
    <x v="3"/>
    <x v="0"/>
    <x v="51"/>
    <x v="0"/>
    <n v="46460"/>
    <x v="536"/>
    <n v="6511.1385"/>
  </r>
  <r>
    <x v="0"/>
    <x v="3"/>
    <x v="0"/>
    <x v="51"/>
    <x v="1"/>
    <n v="0"/>
    <x v="28"/>
    <n v="-27.454999999999998"/>
  </r>
  <r>
    <x v="0"/>
    <x v="3"/>
    <x v="0"/>
    <x v="51"/>
    <x v="1"/>
    <n v="23230"/>
    <x v="537"/>
    <n v="2461.2980000000002"/>
  </r>
  <r>
    <x v="0"/>
    <x v="3"/>
    <x v="0"/>
    <x v="51"/>
    <x v="1"/>
    <n v="23230"/>
    <x v="537"/>
    <n v="3261.806"/>
  </r>
  <r>
    <x v="0"/>
    <x v="3"/>
    <x v="0"/>
    <x v="35"/>
    <x v="0"/>
    <n v="23230"/>
    <x v="538"/>
    <n v="5219.585"/>
  </r>
  <r>
    <x v="0"/>
    <x v="3"/>
    <x v="0"/>
    <x v="35"/>
    <x v="0"/>
    <n v="23230"/>
    <x v="538"/>
    <n v="-44748.268000000004"/>
  </r>
  <r>
    <x v="0"/>
    <x v="3"/>
    <x v="0"/>
    <x v="35"/>
    <x v="0"/>
    <n v="23230"/>
    <x v="538"/>
    <n v="1408.7360000000001"/>
  </r>
  <r>
    <x v="0"/>
    <x v="3"/>
    <x v="0"/>
    <x v="35"/>
    <x v="1"/>
    <n v="-22220"/>
    <x v="539"/>
    <n v="-5866.2119999999995"/>
  </r>
  <r>
    <x v="0"/>
    <x v="3"/>
    <x v="0"/>
    <x v="35"/>
    <x v="1"/>
    <n v="586003.23219999997"/>
    <x v="540"/>
    <n v="79412.608999999997"/>
  </r>
  <r>
    <x v="0"/>
    <x v="3"/>
    <x v="0"/>
    <x v="52"/>
    <x v="0"/>
    <n v="808"/>
    <x v="541"/>
    <n v="227.791"/>
  </r>
  <r>
    <x v="0"/>
    <x v="3"/>
    <x v="0"/>
    <x v="52"/>
    <x v="0"/>
    <n v="0"/>
    <x v="28"/>
    <n v="9.4999999999999998E-3"/>
  </r>
  <r>
    <x v="0"/>
    <x v="3"/>
    <x v="0"/>
    <x v="52"/>
    <x v="0"/>
    <n v="1616"/>
    <x v="542"/>
    <n v="509.58949999999993"/>
  </r>
  <r>
    <x v="0"/>
    <x v="3"/>
    <x v="0"/>
    <x v="52"/>
    <x v="1"/>
    <n v="0"/>
    <x v="28"/>
    <n v="-0.53200000000000003"/>
  </r>
  <r>
    <x v="0"/>
    <x v="3"/>
    <x v="0"/>
    <x v="52"/>
    <x v="1"/>
    <n v="3232"/>
    <x v="543"/>
    <n v="342.48449999999997"/>
  </r>
  <r>
    <x v="0"/>
    <x v="3"/>
    <x v="0"/>
    <x v="36"/>
    <x v="0"/>
    <n v="0"/>
    <x v="28"/>
    <n v="963.3"/>
  </r>
  <r>
    <x v="0"/>
    <x v="3"/>
    <x v="0"/>
    <x v="36"/>
    <x v="0"/>
    <n v="139380"/>
    <x v="544"/>
    <n v="18562.220999999998"/>
  </r>
  <r>
    <x v="0"/>
    <x v="3"/>
    <x v="0"/>
    <x v="36"/>
    <x v="0"/>
    <n v="139380"/>
    <x v="544"/>
    <n v="21072.007000000001"/>
  </r>
  <r>
    <x v="0"/>
    <x v="3"/>
    <x v="2"/>
    <x v="37"/>
    <x v="0"/>
    <n v="277144"/>
    <x v="545"/>
    <n v="40296.719999999994"/>
  </r>
  <r>
    <x v="0"/>
    <x v="3"/>
    <x v="2"/>
    <x v="37"/>
    <x v="0"/>
    <n v="253853.4"/>
    <x v="546"/>
    <n v="37075.469499999999"/>
  </r>
  <r>
    <x v="0"/>
    <x v="3"/>
    <x v="2"/>
    <x v="37"/>
    <x v="0"/>
    <n v="275932"/>
    <x v="547"/>
    <n v="39306.430500000002"/>
  </r>
  <r>
    <x v="0"/>
    <x v="3"/>
    <x v="2"/>
    <x v="37"/>
    <x v="1"/>
    <n v="296657.2"/>
    <x v="548"/>
    <n v="43262.258999999998"/>
  </r>
  <r>
    <x v="0"/>
    <x v="3"/>
    <x v="2"/>
    <x v="37"/>
    <x v="1"/>
    <n v="347783.4"/>
    <x v="549"/>
    <n v="50072.6"/>
  </r>
  <r>
    <x v="0"/>
    <x v="3"/>
    <x v="2"/>
    <x v="37"/>
    <x v="1"/>
    <n v="229775"/>
    <x v="550"/>
    <n v="35030.860499999995"/>
  </r>
  <r>
    <x v="0"/>
    <x v="3"/>
    <x v="2"/>
    <x v="17"/>
    <x v="0"/>
    <n v="209070"/>
    <x v="551"/>
    <n v="35552.771500000003"/>
  </r>
  <r>
    <x v="0"/>
    <x v="3"/>
    <x v="2"/>
    <x v="17"/>
    <x v="0"/>
    <n v="116250.495"/>
    <x v="552"/>
    <n v="19655.661499999998"/>
  </r>
  <r>
    <x v="0"/>
    <x v="3"/>
    <x v="2"/>
    <x v="17"/>
    <x v="0"/>
    <n v="139380"/>
    <x v="553"/>
    <n v="24564.548999999995"/>
  </r>
  <r>
    <x v="0"/>
    <x v="3"/>
    <x v="2"/>
    <x v="17"/>
    <x v="1"/>
    <n v="348450"/>
    <x v="554"/>
    <n v="69070.823499999999"/>
  </r>
  <r>
    <x v="0"/>
    <x v="3"/>
    <x v="2"/>
    <x v="17"/>
    <x v="1"/>
    <n v="69690"/>
    <x v="555"/>
    <n v="16155.139499999999"/>
  </r>
  <r>
    <x v="0"/>
    <x v="3"/>
    <x v="2"/>
    <x v="17"/>
    <x v="1"/>
    <n v="69690"/>
    <x v="555"/>
    <n v="11429.630499999999"/>
  </r>
  <r>
    <x v="0"/>
    <x v="3"/>
    <x v="2"/>
    <x v="39"/>
    <x v="0"/>
    <n v="3598963.16567"/>
    <x v="556"/>
    <n v="531642.98049999995"/>
  </r>
  <r>
    <x v="0"/>
    <x v="3"/>
    <x v="2"/>
    <x v="39"/>
    <x v="0"/>
    <n v="4119065.1644100002"/>
    <x v="557"/>
    <n v="630068.69949999999"/>
  </r>
  <r>
    <x v="0"/>
    <x v="3"/>
    <x v="2"/>
    <x v="39"/>
    <x v="0"/>
    <n v="3746733.1568899998"/>
    <x v="558"/>
    <n v="555505.61249999993"/>
  </r>
  <r>
    <x v="0"/>
    <x v="3"/>
    <x v="2"/>
    <x v="39"/>
    <x v="1"/>
    <n v="3462483.2725999998"/>
    <x v="559"/>
    <n v="525526.90899999999"/>
  </r>
  <r>
    <x v="0"/>
    <x v="3"/>
    <x v="2"/>
    <x v="39"/>
    <x v="1"/>
    <n v="2759905.2414700002"/>
    <x v="560"/>
    <n v="387108.71699999995"/>
  </r>
  <r>
    <x v="0"/>
    <x v="3"/>
    <x v="2"/>
    <x v="39"/>
    <x v="1"/>
    <n v="3470481.3605900002"/>
    <x v="561"/>
    <n v="518670.98699999996"/>
  </r>
  <r>
    <x v="0"/>
    <x v="4"/>
    <x v="0"/>
    <x v="44"/>
    <x v="0"/>
    <n v="4094218.8000000003"/>
    <x v="562"/>
    <n v="645606.51809999999"/>
  </r>
  <r>
    <x v="0"/>
    <x v="4"/>
    <x v="0"/>
    <x v="44"/>
    <x v="0"/>
    <n v="3173689.2"/>
    <x v="563"/>
    <n v="508704.47199999995"/>
  </r>
  <r>
    <x v="0"/>
    <x v="4"/>
    <x v="0"/>
    <x v="44"/>
    <x v="0"/>
    <n v="3817033.8000000003"/>
    <x v="564"/>
    <n v="551860.85839999991"/>
  </r>
  <r>
    <x v="0"/>
    <x v="4"/>
    <x v="0"/>
    <x v="44"/>
    <x v="1"/>
    <n v="3075294.9"/>
    <x v="565"/>
    <n v="476363.46919999999"/>
  </r>
  <r>
    <x v="0"/>
    <x v="4"/>
    <x v="0"/>
    <x v="44"/>
    <x v="1"/>
    <n v="2902593.6"/>
    <x v="566"/>
    <n v="372847.7464"/>
  </r>
  <r>
    <x v="0"/>
    <x v="4"/>
    <x v="0"/>
    <x v="44"/>
    <x v="1"/>
    <n v="6415562.3399999999"/>
    <x v="567"/>
    <n v="1028910.8257"/>
  </r>
  <r>
    <x v="0"/>
    <x v="4"/>
    <x v="0"/>
    <x v="11"/>
    <x v="0"/>
    <n v="4498430.5200000005"/>
    <x v="568"/>
    <n v="459183.74099999998"/>
  </r>
  <r>
    <x v="0"/>
    <x v="4"/>
    <x v="0"/>
    <x v="11"/>
    <x v="0"/>
    <n v="7726583.6400000006"/>
    <x v="569"/>
    <n v="842520.01009999996"/>
  </r>
  <r>
    <x v="0"/>
    <x v="4"/>
    <x v="0"/>
    <x v="11"/>
    <x v="0"/>
    <n v="4511444.7"/>
    <x v="570"/>
    <n v="469898.78779999999"/>
  </r>
  <r>
    <x v="0"/>
    <x v="4"/>
    <x v="0"/>
    <x v="11"/>
    <x v="1"/>
    <n v="4488591.5999999996"/>
    <x v="571"/>
    <n v="484727.37179999996"/>
  </r>
  <r>
    <x v="0"/>
    <x v="4"/>
    <x v="0"/>
    <x v="11"/>
    <x v="1"/>
    <n v="10009253.880000001"/>
    <x v="572"/>
    <n v="1255645.8618999999"/>
  </r>
  <r>
    <x v="0"/>
    <x v="4"/>
    <x v="0"/>
    <x v="11"/>
    <x v="1"/>
    <n v="9035699.5800000001"/>
    <x v="573"/>
    <n v="1252547.1483999998"/>
  </r>
  <r>
    <x v="0"/>
    <x v="5"/>
    <x v="4"/>
    <x v="53"/>
    <x v="0"/>
    <n v="145086.5"/>
    <x v="574"/>
    <n v="136778.245"/>
  </r>
  <r>
    <x v="0"/>
    <x v="5"/>
    <x v="4"/>
    <x v="53"/>
    <x v="0"/>
    <n v="159251.75"/>
    <x v="575"/>
    <n v="105863.60149999999"/>
  </r>
  <r>
    <x v="0"/>
    <x v="5"/>
    <x v="4"/>
    <x v="53"/>
    <x v="0"/>
    <n v="68250.75"/>
    <x v="576"/>
    <n v="40122.005499999999"/>
  </r>
  <r>
    <x v="0"/>
    <x v="5"/>
    <x v="4"/>
    <x v="53"/>
    <x v="1"/>
    <n v="212781.75"/>
    <x v="577"/>
    <n v="106766.22499999999"/>
  </r>
  <r>
    <x v="0"/>
    <x v="5"/>
    <x v="4"/>
    <x v="53"/>
    <x v="1"/>
    <n v="164604.75"/>
    <x v="578"/>
    <n v="4381.97"/>
  </r>
  <r>
    <x v="0"/>
    <x v="5"/>
    <x v="4"/>
    <x v="53"/>
    <x v="1"/>
    <n v="41485.75"/>
    <x v="579"/>
    <n v="-2488.0119999999997"/>
  </r>
  <r>
    <x v="0"/>
    <x v="5"/>
    <x v="4"/>
    <x v="20"/>
    <x v="0"/>
    <n v="19089"/>
    <x v="580"/>
    <n v="72287.875"/>
  </r>
  <r>
    <x v="0"/>
    <x v="5"/>
    <x v="4"/>
    <x v="20"/>
    <x v="0"/>
    <n v="42056.4"/>
    <x v="581"/>
    <n v="116500.82749999998"/>
  </r>
  <r>
    <x v="0"/>
    <x v="5"/>
    <x v="4"/>
    <x v="20"/>
    <x v="0"/>
    <n v="0"/>
    <x v="28"/>
    <n v="-1236.7574999999999"/>
  </r>
  <r>
    <x v="0"/>
    <x v="5"/>
    <x v="4"/>
    <x v="20"/>
    <x v="1"/>
    <n v="28805.200000000001"/>
    <x v="582"/>
    <n v="96036.383499999982"/>
  </r>
  <r>
    <x v="0"/>
    <x v="5"/>
    <x v="4"/>
    <x v="20"/>
    <x v="1"/>
    <n v="29936.400000000001"/>
    <x v="583"/>
    <n v="122762.97099999999"/>
  </r>
  <r>
    <x v="0"/>
    <x v="5"/>
    <x v="4"/>
    <x v="20"/>
    <x v="1"/>
    <n v="4949"/>
    <x v="584"/>
    <n v="50553.0625"/>
  </r>
  <r>
    <x v="0"/>
    <x v="5"/>
    <x v="4"/>
    <x v="21"/>
    <x v="0"/>
    <n v="12643.18"/>
    <x v="585"/>
    <n v="47056.235999999997"/>
  </r>
  <r>
    <x v="0"/>
    <x v="5"/>
    <x v="4"/>
    <x v="21"/>
    <x v="0"/>
    <n v="0"/>
    <x v="28"/>
    <n v="-682.59399999999994"/>
  </r>
  <r>
    <x v="0"/>
    <x v="5"/>
    <x v="4"/>
    <x v="21"/>
    <x v="1"/>
    <n v="22207.88"/>
    <x v="586"/>
    <n v="62298.520499999999"/>
  </r>
  <r>
    <x v="0"/>
    <x v="5"/>
    <x v="4"/>
    <x v="21"/>
    <x v="1"/>
    <n v="0"/>
    <x v="28"/>
    <n v="-1378.3169999999998"/>
  </r>
  <r>
    <x v="0"/>
    <x v="5"/>
    <x v="4"/>
    <x v="22"/>
    <x v="0"/>
    <n v="6691.25"/>
    <x v="587"/>
    <n v="7510.4149999999991"/>
  </r>
  <r>
    <x v="0"/>
    <x v="5"/>
    <x v="4"/>
    <x v="22"/>
    <x v="0"/>
    <n v="6691.25"/>
    <x v="588"/>
    <n v="7558.8174999999992"/>
  </r>
  <r>
    <x v="0"/>
    <x v="5"/>
    <x v="4"/>
    <x v="22"/>
    <x v="0"/>
    <n v="9872.75"/>
    <x v="589"/>
    <n v="13375.040499999999"/>
  </r>
  <r>
    <x v="0"/>
    <x v="5"/>
    <x v="4"/>
    <x v="22"/>
    <x v="1"/>
    <n v="10655.5"/>
    <x v="590"/>
    <n v="8128.7699999999995"/>
  </r>
  <r>
    <x v="0"/>
    <x v="5"/>
    <x v="4"/>
    <x v="22"/>
    <x v="1"/>
    <n v="17882.05"/>
    <x v="591"/>
    <n v="25993.016499999998"/>
  </r>
  <r>
    <x v="0"/>
    <x v="5"/>
    <x v="4"/>
    <x v="22"/>
    <x v="1"/>
    <n v="17927.5"/>
    <x v="592"/>
    <n v="8345.1324999999997"/>
  </r>
  <r>
    <x v="0"/>
    <x v="5"/>
    <x v="4"/>
    <x v="23"/>
    <x v="1"/>
    <n v="2676.5"/>
    <x v="593"/>
    <n v="1288.6275000000001"/>
  </r>
  <r>
    <x v="0"/>
    <x v="5"/>
    <x v="4"/>
    <x v="23"/>
    <x v="1"/>
    <n v="0"/>
    <x v="28"/>
    <n v="-34.142999999999994"/>
  </r>
  <r>
    <x v="0"/>
    <x v="5"/>
    <x v="4"/>
    <x v="54"/>
    <x v="0"/>
    <n v="1338.25"/>
    <x v="594"/>
    <n v="1391.1134999999999"/>
  </r>
  <r>
    <x v="0"/>
    <x v="5"/>
    <x v="4"/>
    <x v="54"/>
    <x v="1"/>
    <n v="1338.25"/>
    <x v="595"/>
    <n v="2142.8674999999998"/>
  </r>
  <r>
    <x v="0"/>
    <x v="5"/>
    <x v="4"/>
    <x v="54"/>
    <x v="1"/>
    <n v="2676.5"/>
    <x v="596"/>
    <n v="1511.3834999999999"/>
  </r>
  <r>
    <x v="0"/>
    <x v="5"/>
    <x v="4"/>
    <x v="24"/>
    <x v="0"/>
    <n v="3030"/>
    <x v="597"/>
    <n v="49940.226999999999"/>
  </r>
  <r>
    <x v="0"/>
    <x v="5"/>
    <x v="4"/>
    <x v="24"/>
    <x v="0"/>
    <n v="0"/>
    <x v="28"/>
    <n v="-2651.1839999999997"/>
  </r>
  <r>
    <x v="0"/>
    <x v="5"/>
    <x v="4"/>
    <x v="26"/>
    <x v="0"/>
    <n v="4040"/>
    <x v="598"/>
    <n v="42190.478499999997"/>
  </r>
  <r>
    <x v="0"/>
    <x v="5"/>
    <x v="4"/>
    <x v="26"/>
    <x v="0"/>
    <n v="0"/>
    <x v="28"/>
    <n v="-291.69749999999999"/>
  </r>
  <r>
    <x v="0"/>
    <x v="5"/>
    <x v="4"/>
    <x v="27"/>
    <x v="0"/>
    <n v="22750.25"/>
    <x v="599"/>
    <n v="27486.093499999999"/>
  </r>
  <r>
    <x v="0"/>
    <x v="5"/>
    <x v="4"/>
    <x v="27"/>
    <x v="0"/>
    <n v="22750.25"/>
    <x v="600"/>
    <n v="25241.414499999999"/>
  </r>
  <r>
    <x v="0"/>
    <x v="5"/>
    <x v="4"/>
    <x v="27"/>
    <x v="1"/>
    <n v="22750.25"/>
    <x v="601"/>
    <n v="13347.823"/>
  </r>
  <r>
    <x v="0"/>
    <x v="5"/>
    <x v="4"/>
    <x v="27"/>
    <x v="1"/>
    <n v="0"/>
    <x v="28"/>
    <n v="-7.6094999999999997"/>
  </r>
  <r>
    <x v="0"/>
    <x v="5"/>
    <x v="0"/>
    <x v="55"/>
    <x v="0"/>
    <n v="2828"/>
    <x v="602"/>
    <n v="3682.4375"/>
  </r>
  <r>
    <x v="0"/>
    <x v="5"/>
    <x v="0"/>
    <x v="55"/>
    <x v="0"/>
    <n v="0"/>
    <x v="28"/>
    <n v="69.283500000000004"/>
  </r>
  <r>
    <x v="0"/>
    <x v="5"/>
    <x v="0"/>
    <x v="55"/>
    <x v="1"/>
    <n v="2828"/>
    <x v="602"/>
    <n v="3387.0729999999999"/>
  </r>
  <r>
    <x v="0"/>
    <x v="5"/>
    <x v="0"/>
    <x v="55"/>
    <x v="1"/>
    <n v="2828"/>
    <x v="602"/>
    <n v="2589.3199999999997"/>
  </r>
  <r>
    <x v="0"/>
    <x v="5"/>
    <x v="0"/>
    <x v="55"/>
    <x v="1"/>
    <n v="0"/>
    <x v="28"/>
    <n v="-26.599999999999998"/>
  </r>
  <r>
    <x v="0"/>
    <x v="5"/>
    <x v="0"/>
    <x v="0"/>
    <x v="0"/>
    <n v="2020"/>
    <x v="603"/>
    <n v="2047.6110000000001"/>
  </r>
  <r>
    <x v="0"/>
    <x v="5"/>
    <x v="0"/>
    <x v="0"/>
    <x v="0"/>
    <n v="90.9"/>
    <x v="604"/>
    <n v="1919.171"/>
  </r>
  <r>
    <x v="0"/>
    <x v="5"/>
    <x v="0"/>
    <x v="0"/>
    <x v="0"/>
    <n v="1010"/>
    <x v="605"/>
    <n v="1062.8125"/>
  </r>
  <r>
    <x v="0"/>
    <x v="5"/>
    <x v="0"/>
    <x v="0"/>
    <x v="1"/>
    <n v="1010"/>
    <x v="605"/>
    <n v="896.6194999999999"/>
  </r>
  <r>
    <x v="0"/>
    <x v="5"/>
    <x v="0"/>
    <x v="0"/>
    <x v="1"/>
    <n v="4656.1000000000004"/>
    <x v="606"/>
    <n v="13116.583499999999"/>
  </r>
  <r>
    <x v="0"/>
    <x v="5"/>
    <x v="0"/>
    <x v="0"/>
    <x v="1"/>
    <n v="0"/>
    <x v="28"/>
    <n v="-1.4915"/>
  </r>
  <r>
    <x v="0"/>
    <x v="5"/>
    <x v="0"/>
    <x v="44"/>
    <x v="0"/>
    <n v="111.1"/>
    <x v="607"/>
    <n v="1220.0849999999998"/>
  </r>
  <r>
    <x v="0"/>
    <x v="5"/>
    <x v="0"/>
    <x v="44"/>
    <x v="0"/>
    <n v="9170.7999999999993"/>
    <x v="608"/>
    <n v="37840.732499999998"/>
  </r>
  <r>
    <x v="0"/>
    <x v="5"/>
    <x v="0"/>
    <x v="44"/>
    <x v="0"/>
    <n v="2020"/>
    <x v="609"/>
    <n v="26964.23"/>
  </r>
  <r>
    <x v="0"/>
    <x v="5"/>
    <x v="0"/>
    <x v="44"/>
    <x v="1"/>
    <n v="10100"/>
    <x v="610"/>
    <n v="29779.668999999998"/>
  </r>
  <r>
    <x v="0"/>
    <x v="5"/>
    <x v="0"/>
    <x v="44"/>
    <x v="1"/>
    <n v="13180.5"/>
    <x v="611"/>
    <n v="25670.035499999998"/>
  </r>
  <r>
    <x v="0"/>
    <x v="5"/>
    <x v="0"/>
    <x v="44"/>
    <x v="1"/>
    <n v="16907.400000000001"/>
    <x v="612"/>
    <n v="112530.27399999999"/>
  </r>
  <r>
    <x v="0"/>
    <x v="5"/>
    <x v="0"/>
    <x v="1"/>
    <x v="0"/>
    <n v="0"/>
    <x v="28"/>
    <n v="0.38949999999999996"/>
  </r>
  <r>
    <x v="0"/>
    <x v="5"/>
    <x v="0"/>
    <x v="1"/>
    <x v="0"/>
    <n v="592.26400000000001"/>
    <x v="613"/>
    <n v="10083.499499999998"/>
  </r>
  <r>
    <x v="0"/>
    <x v="5"/>
    <x v="0"/>
    <x v="1"/>
    <x v="0"/>
    <n v="592.26400000000001"/>
    <x v="613"/>
    <n v="10237.143"/>
  </r>
  <r>
    <x v="0"/>
    <x v="5"/>
    <x v="0"/>
    <x v="1"/>
    <x v="1"/>
    <n v="592.26400000000001"/>
    <x v="613"/>
    <n v="9517.9740000000002"/>
  </r>
  <r>
    <x v="0"/>
    <x v="5"/>
    <x v="0"/>
    <x v="1"/>
    <x v="1"/>
    <n v="0"/>
    <x v="28"/>
    <n v="0.39899999999999997"/>
  </r>
  <r>
    <x v="0"/>
    <x v="5"/>
    <x v="0"/>
    <x v="2"/>
    <x v="0"/>
    <n v="108878"/>
    <x v="614"/>
    <n v="93298.977499999994"/>
  </r>
  <r>
    <x v="0"/>
    <x v="5"/>
    <x v="0"/>
    <x v="2"/>
    <x v="0"/>
    <n v="88911.512000000002"/>
    <x v="615"/>
    <n v="83545.108999999997"/>
  </r>
  <r>
    <x v="0"/>
    <x v="5"/>
    <x v="0"/>
    <x v="2"/>
    <x v="0"/>
    <n v="59893"/>
    <x v="616"/>
    <n v="48636.019499999995"/>
  </r>
  <r>
    <x v="0"/>
    <x v="5"/>
    <x v="0"/>
    <x v="2"/>
    <x v="1"/>
    <n v="116436.03199999999"/>
    <x v="617"/>
    <n v="102633.59199999999"/>
  </r>
  <r>
    <x v="0"/>
    <x v="5"/>
    <x v="0"/>
    <x v="2"/>
    <x v="1"/>
    <n v="23957.200000000001"/>
    <x v="618"/>
    <n v="24980.126499999998"/>
  </r>
  <r>
    <x v="0"/>
    <x v="5"/>
    <x v="0"/>
    <x v="2"/>
    <x v="1"/>
    <n v="109889.212"/>
    <x v="619"/>
    <n v="97569.483999999997"/>
  </r>
  <r>
    <x v="0"/>
    <x v="5"/>
    <x v="0"/>
    <x v="3"/>
    <x v="0"/>
    <n v="1010"/>
    <x v="620"/>
    <n v="20581.550500000001"/>
  </r>
  <r>
    <x v="0"/>
    <x v="5"/>
    <x v="0"/>
    <x v="3"/>
    <x v="1"/>
    <n v="0"/>
    <x v="28"/>
    <n v="72.180999999999997"/>
  </r>
  <r>
    <x v="0"/>
    <x v="5"/>
    <x v="0"/>
    <x v="3"/>
    <x v="1"/>
    <n v="1111"/>
    <x v="621"/>
    <n v="21444.910499999998"/>
  </r>
  <r>
    <x v="0"/>
    <x v="5"/>
    <x v="0"/>
    <x v="3"/>
    <x v="1"/>
    <n v="0"/>
    <x v="28"/>
    <n v="290.25349999999997"/>
  </r>
  <r>
    <x v="0"/>
    <x v="5"/>
    <x v="0"/>
    <x v="4"/>
    <x v="0"/>
    <n v="30.6"/>
    <x v="622"/>
    <n v="2094.9477999999999"/>
  </r>
  <r>
    <x v="0"/>
    <x v="5"/>
    <x v="0"/>
    <x v="4"/>
    <x v="0"/>
    <n v="0"/>
    <x v="28"/>
    <n v="-0.30069999999999997"/>
  </r>
  <r>
    <x v="0"/>
    <x v="5"/>
    <x v="0"/>
    <x v="5"/>
    <x v="0"/>
    <n v="1010"/>
    <x v="623"/>
    <n v="16675.483"/>
  </r>
  <r>
    <x v="0"/>
    <x v="5"/>
    <x v="0"/>
    <x v="5"/>
    <x v="0"/>
    <n v="1414"/>
    <x v="624"/>
    <n v="2937.0769999999998"/>
  </r>
  <r>
    <x v="0"/>
    <x v="5"/>
    <x v="0"/>
    <x v="5"/>
    <x v="0"/>
    <n v="4646"/>
    <x v="625"/>
    <n v="13558.380999999999"/>
  </r>
  <r>
    <x v="0"/>
    <x v="5"/>
    <x v="0"/>
    <x v="5"/>
    <x v="1"/>
    <n v="4029.9"/>
    <x v="626"/>
    <n v="71818.527499999997"/>
  </r>
  <r>
    <x v="0"/>
    <x v="5"/>
    <x v="0"/>
    <x v="5"/>
    <x v="1"/>
    <n v="33168.400000000001"/>
    <x v="627"/>
    <n v="45147.790499999996"/>
  </r>
  <r>
    <x v="0"/>
    <x v="5"/>
    <x v="0"/>
    <x v="5"/>
    <x v="1"/>
    <n v="4242"/>
    <x v="628"/>
    <n v="5783.98"/>
  </r>
  <r>
    <x v="0"/>
    <x v="5"/>
    <x v="0"/>
    <x v="6"/>
    <x v="0"/>
    <n v="347339"/>
    <x v="629"/>
    <n v="220437.62"/>
  </r>
  <r>
    <x v="0"/>
    <x v="5"/>
    <x v="0"/>
    <x v="6"/>
    <x v="0"/>
    <n v="407757.2"/>
    <x v="630"/>
    <n v="317663.12799999997"/>
  </r>
  <r>
    <x v="0"/>
    <x v="5"/>
    <x v="0"/>
    <x v="6"/>
    <x v="0"/>
    <n v="284517"/>
    <x v="631"/>
    <n v="222713.71549999999"/>
  </r>
  <r>
    <x v="0"/>
    <x v="5"/>
    <x v="0"/>
    <x v="6"/>
    <x v="1"/>
    <n v="240117.4"/>
    <x v="632"/>
    <n v="157196.91800000001"/>
  </r>
  <r>
    <x v="0"/>
    <x v="5"/>
    <x v="0"/>
    <x v="6"/>
    <x v="1"/>
    <n v="125159.2"/>
    <x v="633"/>
    <n v="83954.720499999996"/>
  </r>
  <r>
    <x v="0"/>
    <x v="5"/>
    <x v="0"/>
    <x v="6"/>
    <x v="1"/>
    <n v="221775.8"/>
    <x v="634"/>
    <n v="149179.15549999999"/>
  </r>
  <r>
    <x v="0"/>
    <x v="5"/>
    <x v="0"/>
    <x v="30"/>
    <x v="0"/>
    <n v="22436.068289999999"/>
    <x v="635"/>
    <n v="44618.174999999996"/>
  </r>
  <r>
    <x v="0"/>
    <x v="5"/>
    <x v="0"/>
    <x v="30"/>
    <x v="0"/>
    <n v="36445.083409999999"/>
    <x v="636"/>
    <n v="76844.55"/>
  </r>
  <r>
    <x v="0"/>
    <x v="5"/>
    <x v="0"/>
    <x v="30"/>
    <x v="0"/>
    <n v="22402.431250000001"/>
    <x v="637"/>
    <n v="57659.6895"/>
  </r>
  <r>
    <x v="0"/>
    <x v="5"/>
    <x v="0"/>
    <x v="30"/>
    <x v="1"/>
    <n v="25825.447500000002"/>
    <x v="638"/>
    <n v="47990.4185"/>
  </r>
  <r>
    <x v="0"/>
    <x v="5"/>
    <x v="0"/>
    <x v="30"/>
    <x v="1"/>
    <n v="46254.212500000001"/>
    <x v="639"/>
    <n v="114106.4"/>
  </r>
  <r>
    <x v="0"/>
    <x v="5"/>
    <x v="0"/>
    <x v="30"/>
    <x v="1"/>
    <n v="24123.092499999999"/>
    <x v="640"/>
    <n v="46158.789999999994"/>
  </r>
  <r>
    <x v="0"/>
    <x v="5"/>
    <x v="0"/>
    <x v="7"/>
    <x v="0"/>
    <n v="4242"/>
    <x v="641"/>
    <n v="4962.2869999999994"/>
  </r>
  <r>
    <x v="0"/>
    <x v="5"/>
    <x v="0"/>
    <x v="7"/>
    <x v="0"/>
    <n v="10.1"/>
    <x v="642"/>
    <n v="594.59550000000002"/>
  </r>
  <r>
    <x v="0"/>
    <x v="5"/>
    <x v="0"/>
    <x v="7"/>
    <x v="0"/>
    <n v="6896.28"/>
    <x v="643"/>
    <n v="57381.054499999998"/>
  </r>
  <r>
    <x v="0"/>
    <x v="5"/>
    <x v="0"/>
    <x v="7"/>
    <x v="1"/>
    <n v="886.78"/>
    <x v="644"/>
    <n v="19084.663999999997"/>
  </r>
  <r>
    <x v="0"/>
    <x v="5"/>
    <x v="0"/>
    <x v="7"/>
    <x v="1"/>
    <n v="50.5"/>
    <x v="645"/>
    <n v="1844.3964999999998"/>
  </r>
  <r>
    <x v="0"/>
    <x v="5"/>
    <x v="0"/>
    <x v="7"/>
    <x v="1"/>
    <n v="4242"/>
    <x v="646"/>
    <n v="4634.1949999999997"/>
  </r>
  <r>
    <x v="0"/>
    <x v="5"/>
    <x v="0"/>
    <x v="8"/>
    <x v="0"/>
    <n v="323.2"/>
    <x v="647"/>
    <n v="7853.8305"/>
  </r>
  <r>
    <x v="0"/>
    <x v="5"/>
    <x v="0"/>
    <x v="8"/>
    <x v="0"/>
    <n v="343.4"/>
    <x v="648"/>
    <n v="8183.9079999999994"/>
  </r>
  <r>
    <x v="0"/>
    <x v="5"/>
    <x v="0"/>
    <x v="8"/>
    <x v="1"/>
    <n v="80.8"/>
    <x v="649"/>
    <n v="2230.0394999999999"/>
  </r>
  <r>
    <x v="0"/>
    <x v="5"/>
    <x v="0"/>
    <x v="47"/>
    <x v="0"/>
    <n v="1212"/>
    <x v="650"/>
    <n v="26293.587"/>
  </r>
  <r>
    <x v="0"/>
    <x v="5"/>
    <x v="0"/>
    <x v="47"/>
    <x v="0"/>
    <n v="505"/>
    <x v="651"/>
    <n v="10382.369499999999"/>
  </r>
  <r>
    <x v="0"/>
    <x v="5"/>
    <x v="0"/>
    <x v="47"/>
    <x v="1"/>
    <n v="0"/>
    <x v="28"/>
    <n v="-43.110999999999997"/>
  </r>
  <r>
    <x v="0"/>
    <x v="5"/>
    <x v="0"/>
    <x v="47"/>
    <x v="1"/>
    <n v="2424"/>
    <x v="652"/>
    <n v="23729.7745"/>
  </r>
  <r>
    <x v="0"/>
    <x v="5"/>
    <x v="0"/>
    <x v="47"/>
    <x v="1"/>
    <n v="6438.75"/>
    <x v="653"/>
    <n v="143754.29449999999"/>
  </r>
  <r>
    <x v="0"/>
    <x v="5"/>
    <x v="0"/>
    <x v="31"/>
    <x v="0"/>
    <n v="12604.8"/>
    <x v="654"/>
    <n v="29867.876499999998"/>
  </r>
  <r>
    <x v="0"/>
    <x v="5"/>
    <x v="0"/>
    <x v="31"/>
    <x v="0"/>
    <n v="16968"/>
    <x v="655"/>
    <n v="33895.904999999999"/>
  </r>
  <r>
    <x v="0"/>
    <x v="5"/>
    <x v="0"/>
    <x v="31"/>
    <x v="0"/>
    <n v="5999.4"/>
    <x v="656"/>
    <n v="12071.298499999999"/>
  </r>
  <r>
    <x v="0"/>
    <x v="5"/>
    <x v="0"/>
    <x v="31"/>
    <x v="1"/>
    <n v="20896.900000000001"/>
    <x v="657"/>
    <n v="42070.331999999995"/>
  </r>
  <r>
    <x v="0"/>
    <x v="5"/>
    <x v="0"/>
    <x v="31"/>
    <x v="1"/>
    <n v="15836.8"/>
    <x v="658"/>
    <n v="42833.428999999996"/>
  </r>
  <r>
    <x v="0"/>
    <x v="5"/>
    <x v="0"/>
    <x v="31"/>
    <x v="1"/>
    <n v="0"/>
    <x v="28"/>
    <n v="0.55099999999999993"/>
  </r>
  <r>
    <x v="0"/>
    <x v="5"/>
    <x v="0"/>
    <x v="33"/>
    <x v="0"/>
    <n v="50.5"/>
    <x v="659"/>
    <n v="2169.895"/>
  </r>
  <r>
    <x v="0"/>
    <x v="5"/>
    <x v="0"/>
    <x v="33"/>
    <x v="0"/>
    <n v="8484"/>
    <x v="660"/>
    <n v="14325.069"/>
  </r>
  <r>
    <x v="0"/>
    <x v="5"/>
    <x v="0"/>
    <x v="33"/>
    <x v="0"/>
    <n v="0"/>
    <x v="28"/>
    <n v="-0.11399999999999999"/>
  </r>
  <r>
    <x v="0"/>
    <x v="5"/>
    <x v="0"/>
    <x v="33"/>
    <x v="1"/>
    <n v="12726"/>
    <x v="661"/>
    <n v="20772.738000000001"/>
  </r>
  <r>
    <x v="0"/>
    <x v="5"/>
    <x v="0"/>
    <x v="33"/>
    <x v="1"/>
    <n v="0"/>
    <x v="28"/>
    <n v="-0.11399999999999999"/>
  </r>
  <r>
    <x v="0"/>
    <x v="5"/>
    <x v="0"/>
    <x v="12"/>
    <x v="0"/>
    <n v="202"/>
    <x v="662"/>
    <n v="4260.1039999999994"/>
  </r>
  <r>
    <x v="0"/>
    <x v="5"/>
    <x v="0"/>
    <x v="12"/>
    <x v="1"/>
    <n v="404"/>
    <x v="663"/>
    <n v="7998.0119999999988"/>
  </r>
  <r>
    <x v="0"/>
    <x v="5"/>
    <x v="0"/>
    <x v="12"/>
    <x v="1"/>
    <n v="151.5"/>
    <x v="664"/>
    <n v="3551.2424999999998"/>
  </r>
  <r>
    <x v="0"/>
    <x v="5"/>
    <x v="0"/>
    <x v="50"/>
    <x v="0"/>
    <n v="19796"/>
    <x v="665"/>
    <n v="29977.154999999999"/>
  </r>
  <r>
    <x v="0"/>
    <x v="5"/>
    <x v="0"/>
    <x v="50"/>
    <x v="0"/>
    <n v="0"/>
    <x v="28"/>
    <n v="28.5855"/>
  </r>
  <r>
    <x v="0"/>
    <x v="5"/>
    <x v="0"/>
    <x v="50"/>
    <x v="1"/>
    <n v="0"/>
    <x v="28"/>
    <n v="-53.199999999999996"/>
  </r>
  <r>
    <x v="0"/>
    <x v="5"/>
    <x v="0"/>
    <x v="13"/>
    <x v="0"/>
    <n v="152388.79999999999"/>
    <x v="666"/>
    <n v="98761.135499999989"/>
  </r>
  <r>
    <x v="0"/>
    <x v="5"/>
    <x v="0"/>
    <x v="13"/>
    <x v="0"/>
    <n v="38481"/>
    <x v="667"/>
    <n v="30208.309000000001"/>
  </r>
  <r>
    <x v="0"/>
    <x v="5"/>
    <x v="0"/>
    <x v="13"/>
    <x v="0"/>
    <n v="116786.3"/>
    <x v="668"/>
    <n v="109736.32399999999"/>
  </r>
  <r>
    <x v="0"/>
    <x v="5"/>
    <x v="0"/>
    <x v="13"/>
    <x v="1"/>
    <n v="153924"/>
    <x v="669"/>
    <n v="102631.42599999999"/>
  </r>
  <r>
    <x v="0"/>
    <x v="5"/>
    <x v="0"/>
    <x v="13"/>
    <x v="1"/>
    <n v="77749.8"/>
    <x v="670"/>
    <n v="63476.282999999996"/>
  </r>
  <r>
    <x v="0"/>
    <x v="5"/>
    <x v="0"/>
    <x v="13"/>
    <x v="1"/>
    <n v="119462.8"/>
    <x v="671"/>
    <n v="158885.106"/>
  </r>
  <r>
    <x v="0"/>
    <x v="5"/>
    <x v="0"/>
    <x v="14"/>
    <x v="0"/>
    <n v="0"/>
    <x v="28"/>
    <n v="-0.39899999999999997"/>
  </r>
  <r>
    <x v="0"/>
    <x v="5"/>
    <x v="0"/>
    <x v="14"/>
    <x v="1"/>
    <n v="10.1"/>
    <x v="642"/>
    <n v="928.48249999999996"/>
  </r>
  <r>
    <x v="0"/>
    <x v="5"/>
    <x v="0"/>
    <x v="34"/>
    <x v="0"/>
    <n v="60.6"/>
    <x v="672"/>
    <n v="2797.4839999999995"/>
  </r>
  <r>
    <x v="0"/>
    <x v="5"/>
    <x v="0"/>
    <x v="35"/>
    <x v="0"/>
    <n v="5050"/>
    <x v="673"/>
    <n v="5490.3729999999996"/>
  </r>
  <r>
    <x v="0"/>
    <x v="5"/>
    <x v="0"/>
    <x v="35"/>
    <x v="0"/>
    <n v="0"/>
    <x v="28"/>
    <n v="-17.242499999999996"/>
  </r>
  <r>
    <x v="0"/>
    <x v="5"/>
    <x v="1"/>
    <x v="56"/>
    <x v="0"/>
    <n v="8484"/>
    <x v="674"/>
    <n v="9010.6739999999991"/>
  </r>
  <r>
    <x v="0"/>
    <x v="5"/>
    <x v="1"/>
    <x v="56"/>
    <x v="0"/>
    <n v="0"/>
    <x v="28"/>
    <n v="-318.50649999999996"/>
  </r>
  <r>
    <x v="0"/>
    <x v="5"/>
    <x v="1"/>
    <x v="56"/>
    <x v="1"/>
    <n v="1010"/>
    <x v="675"/>
    <n v="22407.896999999997"/>
  </r>
  <r>
    <x v="0"/>
    <x v="5"/>
    <x v="1"/>
    <x v="16"/>
    <x v="0"/>
    <n v="19612.18"/>
    <x v="676"/>
    <n v="64339.652499999997"/>
  </r>
  <r>
    <x v="0"/>
    <x v="5"/>
    <x v="1"/>
    <x v="16"/>
    <x v="0"/>
    <n v="13332"/>
    <x v="677"/>
    <n v="21546.845499999999"/>
  </r>
  <r>
    <x v="0"/>
    <x v="5"/>
    <x v="1"/>
    <x v="16"/>
    <x v="0"/>
    <n v="0"/>
    <x v="28"/>
    <n v="-541.48099999999999"/>
  </r>
  <r>
    <x v="0"/>
    <x v="5"/>
    <x v="1"/>
    <x v="16"/>
    <x v="1"/>
    <n v="0"/>
    <x v="28"/>
    <n v="-1383.865"/>
  </r>
  <r>
    <x v="0"/>
    <x v="5"/>
    <x v="1"/>
    <x v="16"/>
    <x v="1"/>
    <n v="0"/>
    <x v="28"/>
    <n v="-1055.9534999999998"/>
  </r>
  <r>
    <x v="0"/>
    <x v="5"/>
    <x v="1"/>
    <x v="16"/>
    <x v="1"/>
    <n v="1919"/>
    <x v="678"/>
    <n v="37286.426500000001"/>
  </r>
  <r>
    <x v="0"/>
    <x v="5"/>
    <x v="2"/>
    <x v="17"/>
    <x v="1"/>
    <n v="11312"/>
    <x v="679"/>
    <n v="12424.803"/>
  </r>
  <r>
    <x v="0"/>
    <x v="5"/>
    <x v="2"/>
    <x v="17"/>
    <x v="1"/>
    <n v="23391.599999999999"/>
    <x v="680"/>
    <n v="61665.060499999992"/>
  </r>
  <r>
    <x v="0"/>
    <x v="5"/>
    <x v="2"/>
    <x v="17"/>
    <x v="1"/>
    <n v="0"/>
    <x v="28"/>
    <n v="-812.74399999999991"/>
  </r>
  <r>
    <x v="0"/>
    <x v="5"/>
    <x v="2"/>
    <x v="38"/>
    <x v="0"/>
    <n v="0"/>
    <x v="28"/>
    <n v="-526.38549999999998"/>
  </r>
  <r>
    <x v="0"/>
    <x v="5"/>
    <x v="2"/>
    <x v="38"/>
    <x v="0"/>
    <n v="3030"/>
    <x v="681"/>
    <n v="9323.8130000000001"/>
  </r>
  <r>
    <x v="0"/>
    <x v="5"/>
    <x v="2"/>
    <x v="38"/>
    <x v="0"/>
    <n v="0"/>
    <x v="28"/>
    <n v="666.53899999999999"/>
  </r>
  <r>
    <x v="0"/>
    <x v="5"/>
    <x v="2"/>
    <x v="38"/>
    <x v="1"/>
    <n v="0"/>
    <x v="28"/>
    <n v="-691.29599999999994"/>
  </r>
  <r>
    <x v="0"/>
    <x v="6"/>
    <x v="0"/>
    <x v="57"/>
    <x v="0"/>
    <n v="21230.2"/>
    <x v="682"/>
    <n v="798.75999999999988"/>
  </r>
  <r>
    <x v="0"/>
    <x v="6"/>
    <x v="0"/>
    <x v="57"/>
    <x v="0"/>
    <n v="21290.799999999999"/>
    <x v="683"/>
    <n v="801.04"/>
  </r>
  <r>
    <x v="0"/>
    <x v="6"/>
    <x v="0"/>
    <x v="57"/>
    <x v="1"/>
    <n v="42521"/>
    <x v="684"/>
    <n v="1599.8"/>
  </r>
  <r>
    <x v="0"/>
    <x v="6"/>
    <x v="0"/>
    <x v="57"/>
    <x v="1"/>
    <n v="42541.2"/>
    <x v="685"/>
    <n v="1600.56"/>
  </r>
  <r>
    <x v="0"/>
    <x v="6"/>
    <x v="0"/>
    <x v="57"/>
    <x v="1"/>
    <n v="63630"/>
    <x v="686"/>
    <n v="2394"/>
  </r>
  <r>
    <x v="0"/>
    <x v="6"/>
    <x v="0"/>
    <x v="29"/>
    <x v="0"/>
    <n v="51005"/>
    <x v="687"/>
    <n v="9585.69"/>
  </r>
  <r>
    <x v="0"/>
    <x v="6"/>
    <x v="0"/>
    <x v="29"/>
    <x v="1"/>
    <n v="0"/>
    <x v="28"/>
    <n v="815.13799999999992"/>
  </r>
  <r>
    <x v="0"/>
    <x v="6"/>
    <x v="0"/>
    <x v="29"/>
    <x v="1"/>
    <n v="0"/>
    <x v="28"/>
    <n v="-831.71550000000002"/>
  </r>
  <r>
    <x v="0"/>
    <x v="6"/>
    <x v="0"/>
    <x v="44"/>
    <x v="0"/>
    <n v="4545598.93"/>
    <x v="688"/>
    <n v="-2006.0485000000001"/>
  </r>
  <r>
    <x v="0"/>
    <x v="6"/>
    <x v="0"/>
    <x v="44"/>
    <x v="0"/>
    <n v="4545346.43"/>
    <x v="689"/>
    <n v="2086.6464999999998"/>
  </r>
  <r>
    <x v="0"/>
    <x v="6"/>
    <x v="0"/>
    <x v="44"/>
    <x v="1"/>
    <n v="4544195.03"/>
    <x v="690"/>
    <n v="9635.9354999999996"/>
  </r>
  <r>
    <x v="0"/>
    <x v="6"/>
    <x v="0"/>
    <x v="44"/>
    <x v="1"/>
    <n v="0"/>
    <x v="28"/>
    <n v="-939.73050000000001"/>
  </r>
  <r>
    <x v="0"/>
    <x v="6"/>
    <x v="0"/>
    <x v="44"/>
    <x v="1"/>
    <n v="4544487.93"/>
    <x v="691"/>
    <n v="1792.6405"/>
  </r>
  <r>
    <x v="0"/>
    <x v="6"/>
    <x v="0"/>
    <x v="1"/>
    <x v="0"/>
    <n v="1897.2"/>
    <x v="692"/>
    <n v="49.615499999999997"/>
  </r>
  <r>
    <x v="0"/>
    <x v="6"/>
    <x v="0"/>
    <x v="1"/>
    <x v="1"/>
    <n v="0"/>
    <x v="28"/>
    <n v="14.1717"/>
  </r>
  <r>
    <x v="0"/>
    <x v="6"/>
    <x v="0"/>
    <x v="2"/>
    <x v="0"/>
    <n v="437451.2"/>
    <x v="693"/>
    <n v="691.125"/>
  </r>
  <r>
    <x v="0"/>
    <x v="6"/>
    <x v="0"/>
    <x v="2"/>
    <x v="0"/>
    <n v="727523.2"/>
    <x v="694"/>
    <n v="25911.040999999997"/>
  </r>
  <r>
    <x v="0"/>
    <x v="6"/>
    <x v="0"/>
    <x v="2"/>
    <x v="0"/>
    <n v="625917.19999999995"/>
    <x v="695"/>
    <n v="36903.519499999995"/>
  </r>
  <r>
    <x v="0"/>
    <x v="6"/>
    <x v="0"/>
    <x v="2"/>
    <x v="1"/>
    <n v="626583.80000000005"/>
    <x v="696"/>
    <n v="42163.783499999998"/>
  </r>
  <r>
    <x v="0"/>
    <x v="6"/>
    <x v="0"/>
    <x v="2"/>
    <x v="1"/>
    <n v="459812.6"/>
    <x v="697"/>
    <n v="21992.462"/>
  </r>
  <r>
    <x v="0"/>
    <x v="6"/>
    <x v="0"/>
    <x v="2"/>
    <x v="1"/>
    <n v="641511.6"/>
    <x v="698"/>
    <n v="36574.733999999997"/>
  </r>
  <r>
    <x v="0"/>
    <x v="6"/>
    <x v="0"/>
    <x v="3"/>
    <x v="0"/>
    <n v="3241016.27"/>
    <x v="699"/>
    <n v="109260.3645"/>
  </r>
  <r>
    <x v="0"/>
    <x v="6"/>
    <x v="0"/>
    <x v="3"/>
    <x v="0"/>
    <n v="145258.20000000001"/>
    <x v="700"/>
    <n v="-43423.9205"/>
  </r>
  <r>
    <x v="0"/>
    <x v="6"/>
    <x v="0"/>
    <x v="3"/>
    <x v="0"/>
    <n v="149257.79999999999"/>
    <x v="701"/>
    <n v="4036.873"/>
  </r>
  <r>
    <x v="0"/>
    <x v="6"/>
    <x v="0"/>
    <x v="3"/>
    <x v="1"/>
    <n v="3245840.0300000003"/>
    <x v="702"/>
    <n v="70874.360499999995"/>
  </r>
  <r>
    <x v="0"/>
    <x v="6"/>
    <x v="0"/>
    <x v="3"/>
    <x v="1"/>
    <n v="147944.79999999999"/>
    <x v="703"/>
    <n v="3817.9074999999998"/>
  </r>
  <r>
    <x v="0"/>
    <x v="6"/>
    <x v="0"/>
    <x v="3"/>
    <x v="1"/>
    <n v="192889.8"/>
    <x v="704"/>
    <n v="5025.0630000000001"/>
  </r>
  <r>
    <x v="0"/>
    <x v="6"/>
    <x v="0"/>
    <x v="5"/>
    <x v="0"/>
    <n v="1390204.4"/>
    <x v="705"/>
    <n v="56636.453999999998"/>
  </r>
  <r>
    <x v="0"/>
    <x v="6"/>
    <x v="0"/>
    <x v="5"/>
    <x v="0"/>
    <n v="1878539.4"/>
    <x v="706"/>
    <n v="85436.482999999993"/>
  </r>
  <r>
    <x v="0"/>
    <x v="6"/>
    <x v="0"/>
    <x v="5"/>
    <x v="0"/>
    <n v="1608303.8"/>
    <x v="707"/>
    <n v="73957.804000000004"/>
  </r>
  <r>
    <x v="0"/>
    <x v="6"/>
    <x v="0"/>
    <x v="5"/>
    <x v="1"/>
    <n v="2456946.2000000002"/>
    <x v="708"/>
    <n v="78256.990999999995"/>
  </r>
  <r>
    <x v="0"/>
    <x v="6"/>
    <x v="0"/>
    <x v="5"/>
    <x v="1"/>
    <n v="1378650"/>
    <x v="709"/>
    <n v="38190.740999999995"/>
  </r>
  <r>
    <x v="0"/>
    <x v="6"/>
    <x v="0"/>
    <x v="5"/>
    <x v="1"/>
    <n v="2307850"/>
    <x v="710"/>
    <n v="42164.913999999997"/>
  </r>
  <r>
    <x v="0"/>
    <x v="6"/>
    <x v="0"/>
    <x v="6"/>
    <x v="0"/>
    <n v="294433.2"/>
    <x v="711"/>
    <n v="15787.3999"/>
  </r>
  <r>
    <x v="0"/>
    <x v="6"/>
    <x v="0"/>
    <x v="6"/>
    <x v="0"/>
    <n v="512752.98"/>
    <x v="712"/>
    <n v="30271.274999999998"/>
  </r>
  <r>
    <x v="0"/>
    <x v="6"/>
    <x v="0"/>
    <x v="6"/>
    <x v="0"/>
    <n v="370362"/>
    <x v="713"/>
    <n v="30170.850900000001"/>
  </r>
  <r>
    <x v="0"/>
    <x v="6"/>
    <x v="0"/>
    <x v="6"/>
    <x v="1"/>
    <n v="569965.80000000005"/>
    <x v="714"/>
    <n v="39850.752500000002"/>
  </r>
  <r>
    <x v="0"/>
    <x v="6"/>
    <x v="0"/>
    <x v="6"/>
    <x v="1"/>
    <n v="553798.80000000005"/>
    <x v="715"/>
    <n v="30091.892899999999"/>
  </r>
  <r>
    <x v="0"/>
    <x v="6"/>
    <x v="0"/>
    <x v="6"/>
    <x v="1"/>
    <n v="542650.19999999995"/>
    <x v="716"/>
    <n v="24128.1777"/>
  </r>
  <r>
    <x v="0"/>
    <x v="6"/>
    <x v="0"/>
    <x v="6"/>
    <x v="0"/>
    <n v="2897194.1102"/>
    <x v="717"/>
    <n v="206140.28149999998"/>
  </r>
  <r>
    <x v="0"/>
    <x v="6"/>
    <x v="0"/>
    <x v="6"/>
    <x v="0"/>
    <n v="10006369.949800001"/>
    <x v="718"/>
    <n v="517065.84799999994"/>
  </r>
  <r>
    <x v="0"/>
    <x v="6"/>
    <x v="0"/>
    <x v="6"/>
    <x v="0"/>
    <n v="9330476.9600000009"/>
    <x v="719"/>
    <n v="469212.67599999998"/>
  </r>
  <r>
    <x v="0"/>
    <x v="6"/>
    <x v="0"/>
    <x v="6"/>
    <x v="1"/>
    <n v="3495115.1"/>
    <x v="720"/>
    <n v="259735.38649999996"/>
  </r>
  <r>
    <x v="0"/>
    <x v="6"/>
    <x v="0"/>
    <x v="6"/>
    <x v="1"/>
    <n v="10229246.67"/>
    <x v="721"/>
    <n v="459419.73399999994"/>
  </r>
  <r>
    <x v="0"/>
    <x v="6"/>
    <x v="0"/>
    <x v="6"/>
    <x v="1"/>
    <n v="5994764.0999999996"/>
    <x v="722"/>
    <n v="278863.35149999999"/>
  </r>
  <r>
    <x v="0"/>
    <x v="6"/>
    <x v="0"/>
    <x v="7"/>
    <x v="0"/>
    <n v="20280.8"/>
    <x v="723"/>
    <n v="-3609.1259999999997"/>
  </r>
  <r>
    <x v="0"/>
    <x v="6"/>
    <x v="0"/>
    <x v="7"/>
    <x v="0"/>
    <n v="69669.8"/>
    <x v="724"/>
    <n v="270.959"/>
  </r>
  <r>
    <x v="0"/>
    <x v="6"/>
    <x v="0"/>
    <x v="7"/>
    <x v="0"/>
    <n v="68164.899999999994"/>
    <x v="725"/>
    <n v="-159.69499999999999"/>
  </r>
  <r>
    <x v="0"/>
    <x v="6"/>
    <x v="0"/>
    <x v="7"/>
    <x v="1"/>
    <n v="67245.8"/>
    <x v="726"/>
    <n v="-2992.6044999999999"/>
  </r>
  <r>
    <x v="0"/>
    <x v="6"/>
    <x v="0"/>
    <x v="7"/>
    <x v="1"/>
    <n v="67427.600000000006"/>
    <x v="727"/>
    <n v="497.06849999999997"/>
  </r>
  <r>
    <x v="0"/>
    <x v="6"/>
    <x v="0"/>
    <x v="7"/>
    <x v="1"/>
    <n v="68488.100000000006"/>
    <x v="728"/>
    <n v="-1995.855"/>
  </r>
  <r>
    <x v="0"/>
    <x v="6"/>
    <x v="0"/>
    <x v="31"/>
    <x v="0"/>
    <n v="8080"/>
    <x v="729"/>
    <n v="839.37249999999995"/>
  </r>
  <r>
    <x v="0"/>
    <x v="6"/>
    <x v="0"/>
    <x v="31"/>
    <x v="0"/>
    <n v="3030"/>
    <x v="730"/>
    <n v="66.737499999999997"/>
  </r>
  <r>
    <x v="0"/>
    <x v="6"/>
    <x v="0"/>
    <x v="31"/>
    <x v="0"/>
    <n v="4040"/>
    <x v="731"/>
    <n v="218.70899999999997"/>
  </r>
  <r>
    <x v="0"/>
    <x v="6"/>
    <x v="0"/>
    <x v="31"/>
    <x v="1"/>
    <n v="2020"/>
    <x v="642"/>
    <n v="219.9725"/>
  </r>
  <r>
    <x v="0"/>
    <x v="6"/>
    <x v="0"/>
    <x v="31"/>
    <x v="1"/>
    <n v="1010"/>
    <x v="732"/>
    <n v="94.116499999999988"/>
  </r>
  <r>
    <x v="0"/>
    <x v="6"/>
    <x v="0"/>
    <x v="58"/>
    <x v="0"/>
    <n v="50853.5"/>
    <x v="733"/>
    <n v="13129.19"/>
  </r>
  <r>
    <x v="0"/>
    <x v="6"/>
    <x v="0"/>
    <x v="58"/>
    <x v="0"/>
    <n v="0"/>
    <x v="28"/>
    <n v="422.71199999999999"/>
  </r>
  <r>
    <x v="0"/>
    <x v="6"/>
    <x v="0"/>
    <x v="58"/>
    <x v="0"/>
    <n v="0"/>
    <x v="28"/>
    <n v="-786.63799999999992"/>
  </r>
  <r>
    <x v="0"/>
    <x v="6"/>
    <x v="0"/>
    <x v="58"/>
    <x v="1"/>
    <n v="0"/>
    <x v="28"/>
    <n v="-786.63799999999992"/>
  </r>
  <r>
    <x v="0"/>
    <x v="6"/>
    <x v="0"/>
    <x v="11"/>
    <x v="0"/>
    <n v="31130.400000000001"/>
    <x v="734"/>
    <n v="2434.4575"/>
  </r>
  <r>
    <x v="0"/>
    <x v="6"/>
    <x v="0"/>
    <x v="11"/>
    <x v="0"/>
    <n v="660620.80000000005"/>
    <x v="735"/>
    <n v="63549.765500000001"/>
  </r>
  <r>
    <x v="0"/>
    <x v="6"/>
    <x v="0"/>
    <x v="11"/>
    <x v="0"/>
    <n v="209494.2"/>
    <x v="736"/>
    <n v="10174.025"/>
  </r>
  <r>
    <x v="0"/>
    <x v="6"/>
    <x v="0"/>
    <x v="11"/>
    <x v="0"/>
    <n v="273710"/>
    <x v="737"/>
    <n v="28340.342999999997"/>
  </r>
  <r>
    <x v="0"/>
    <x v="6"/>
    <x v="0"/>
    <x v="11"/>
    <x v="1"/>
    <n v="150833.4"/>
    <x v="738"/>
    <n v="13203.4895"/>
  </r>
  <r>
    <x v="0"/>
    <x v="6"/>
    <x v="0"/>
    <x v="11"/>
    <x v="1"/>
    <n v="362095.1"/>
    <x v="739"/>
    <n v="39823.4205"/>
  </r>
  <r>
    <x v="0"/>
    <x v="6"/>
    <x v="0"/>
    <x v="11"/>
    <x v="1"/>
    <n v="324311"/>
    <x v="740"/>
    <n v="28448.120499999997"/>
  </r>
  <r>
    <x v="0"/>
    <x v="6"/>
    <x v="0"/>
    <x v="33"/>
    <x v="0"/>
    <n v="87748.800000000003"/>
    <x v="741"/>
    <n v="302.04300000000001"/>
  </r>
  <r>
    <x v="0"/>
    <x v="6"/>
    <x v="0"/>
    <x v="33"/>
    <x v="0"/>
    <n v="54287.5"/>
    <x v="742"/>
    <n v="226.16649999999998"/>
  </r>
  <r>
    <x v="0"/>
    <x v="6"/>
    <x v="0"/>
    <x v="33"/>
    <x v="1"/>
    <n v="62640.2"/>
    <x v="743"/>
    <n v="-47.575999999999993"/>
  </r>
  <r>
    <x v="0"/>
    <x v="6"/>
    <x v="0"/>
    <x v="33"/>
    <x v="1"/>
    <n v="63650.2"/>
    <x v="744"/>
    <n v="-472.36849999999998"/>
  </r>
  <r>
    <x v="0"/>
    <x v="6"/>
    <x v="0"/>
    <x v="33"/>
    <x v="1"/>
    <n v="65804.53"/>
    <x v="745"/>
    <n v="-98.18249999999999"/>
  </r>
  <r>
    <x v="0"/>
    <x v="6"/>
    <x v="0"/>
    <x v="49"/>
    <x v="0"/>
    <n v="205312.8"/>
    <x v="746"/>
    <n v="3032.97"/>
  </r>
  <r>
    <x v="0"/>
    <x v="6"/>
    <x v="0"/>
    <x v="49"/>
    <x v="0"/>
    <n v="159054.79999999999"/>
    <x v="747"/>
    <n v="-590.9"/>
  </r>
  <r>
    <x v="0"/>
    <x v="6"/>
    <x v="0"/>
    <x v="49"/>
    <x v="0"/>
    <n v="178366"/>
    <x v="748"/>
    <n v="1069.9755"/>
  </r>
  <r>
    <x v="0"/>
    <x v="6"/>
    <x v="0"/>
    <x v="49"/>
    <x v="1"/>
    <n v="181214.2"/>
    <x v="749"/>
    <n v="647.9"/>
  </r>
  <r>
    <x v="0"/>
    <x v="6"/>
    <x v="0"/>
    <x v="49"/>
    <x v="1"/>
    <n v="269851.8"/>
    <x v="750"/>
    <n v="2709.1529999999998"/>
  </r>
  <r>
    <x v="0"/>
    <x v="6"/>
    <x v="0"/>
    <x v="49"/>
    <x v="1"/>
    <n v="132714"/>
    <x v="751"/>
    <n v="-5367.5"/>
  </r>
  <r>
    <x v="0"/>
    <x v="6"/>
    <x v="0"/>
    <x v="12"/>
    <x v="0"/>
    <n v="40840.800000000003"/>
    <x v="752"/>
    <n v="2974.7474999999999"/>
  </r>
  <r>
    <x v="0"/>
    <x v="6"/>
    <x v="0"/>
    <x v="12"/>
    <x v="0"/>
    <n v="1688679.6"/>
    <x v="753"/>
    <n v="203155.30549999999"/>
  </r>
  <r>
    <x v="0"/>
    <x v="6"/>
    <x v="0"/>
    <x v="12"/>
    <x v="0"/>
    <n v="1726332.4"/>
    <x v="754"/>
    <n v="212293.75449999998"/>
  </r>
  <r>
    <x v="0"/>
    <x v="6"/>
    <x v="0"/>
    <x v="12"/>
    <x v="0"/>
    <n v="1358389.4"/>
    <x v="755"/>
    <n v="157610.16800000001"/>
  </r>
  <r>
    <x v="0"/>
    <x v="6"/>
    <x v="0"/>
    <x v="12"/>
    <x v="1"/>
    <n v="1705819.3"/>
    <x v="756"/>
    <n v="217636.3835"/>
  </r>
  <r>
    <x v="0"/>
    <x v="6"/>
    <x v="0"/>
    <x v="12"/>
    <x v="1"/>
    <n v="1730685.5"/>
    <x v="757"/>
    <n v="219605.4105"/>
  </r>
  <r>
    <x v="0"/>
    <x v="6"/>
    <x v="0"/>
    <x v="12"/>
    <x v="1"/>
    <n v="1537957.3"/>
    <x v="758"/>
    <n v="168055.41800000001"/>
  </r>
  <r>
    <x v="0"/>
    <x v="6"/>
    <x v="0"/>
    <x v="13"/>
    <x v="0"/>
    <n v="1193991.6000000001"/>
    <x v="759"/>
    <n v="65487.939799999993"/>
  </r>
  <r>
    <x v="0"/>
    <x v="6"/>
    <x v="0"/>
    <x v="13"/>
    <x v="0"/>
    <n v="1675104.18"/>
    <x v="760"/>
    <n v="63659.829299999998"/>
  </r>
  <r>
    <x v="0"/>
    <x v="6"/>
    <x v="0"/>
    <x v="13"/>
    <x v="0"/>
    <n v="1678318.2"/>
    <x v="761"/>
    <n v="82695.041399999987"/>
  </r>
  <r>
    <x v="0"/>
    <x v="6"/>
    <x v="0"/>
    <x v="13"/>
    <x v="1"/>
    <n v="2285516.04"/>
    <x v="762"/>
    <n v="83752.612999999998"/>
  </r>
  <r>
    <x v="0"/>
    <x v="6"/>
    <x v="0"/>
    <x v="13"/>
    <x v="1"/>
    <n v="2102485.2000000002"/>
    <x v="763"/>
    <n v="96896.307000000001"/>
  </r>
  <r>
    <x v="0"/>
    <x v="6"/>
    <x v="0"/>
    <x v="13"/>
    <x v="1"/>
    <n v="1883637.06"/>
    <x v="764"/>
    <n v="87137.612299999993"/>
  </r>
  <r>
    <x v="0"/>
    <x v="6"/>
    <x v="0"/>
    <x v="13"/>
    <x v="0"/>
    <n v="12412516.199999999"/>
    <x v="765"/>
    <n v="251238.38700000002"/>
  </r>
  <r>
    <x v="0"/>
    <x v="6"/>
    <x v="0"/>
    <x v="13"/>
    <x v="0"/>
    <n v="12002951.1"/>
    <x v="766"/>
    <n v="144607.12849999999"/>
  </r>
  <r>
    <x v="0"/>
    <x v="6"/>
    <x v="0"/>
    <x v="13"/>
    <x v="0"/>
    <n v="9718664.4000000004"/>
    <x v="767"/>
    <n v="147793.54249999998"/>
  </r>
  <r>
    <x v="0"/>
    <x v="6"/>
    <x v="0"/>
    <x v="13"/>
    <x v="1"/>
    <n v="10795556.699999999"/>
    <x v="768"/>
    <n v="120320.04599999999"/>
  </r>
  <r>
    <x v="0"/>
    <x v="6"/>
    <x v="0"/>
    <x v="13"/>
    <x v="1"/>
    <n v="11631917.5"/>
    <x v="769"/>
    <n v="122383.13250000001"/>
  </r>
  <r>
    <x v="0"/>
    <x v="6"/>
    <x v="0"/>
    <x v="13"/>
    <x v="1"/>
    <n v="11724140.6"/>
    <x v="770"/>
    <n v="44654.493500000004"/>
  </r>
  <r>
    <x v="0"/>
    <x v="6"/>
    <x v="0"/>
    <x v="14"/>
    <x v="0"/>
    <n v="4692"/>
    <x v="771"/>
    <n v="324.06729999999999"/>
  </r>
  <r>
    <x v="0"/>
    <x v="6"/>
    <x v="0"/>
    <x v="14"/>
    <x v="0"/>
    <n v="1020"/>
    <x v="772"/>
    <n v="132.11399999999998"/>
  </r>
  <r>
    <x v="0"/>
    <x v="6"/>
    <x v="0"/>
    <x v="14"/>
    <x v="0"/>
    <n v="3978"/>
    <x v="773"/>
    <n v="212.25539999999998"/>
  </r>
  <r>
    <x v="0"/>
    <x v="6"/>
    <x v="0"/>
    <x v="14"/>
    <x v="1"/>
    <n v="3978"/>
    <x v="773"/>
    <n v="210.393"/>
  </r>
  <r>
    <x v="0"/>
    <x v="6"/>
    <x v="0"/>
    <x v="14"/>
    <x v="1"/>
    <n v="7038"/>
    <x v="774"/>
    <n v="532.01589999999999"/>
  </r>
  <r>
    <x v="0"/>
    <x v="6"/>
    <x v="0"/>
    <x v="14"/>
    <x v="1"/>
    <n v="2346"/>
    <x v="775"/>
    <n v="165.30739999999997"/>
  </r>
  <r>
    <x v="0"/>
    <x v="6"/>
    <x v="2"/>
    <x v="39"/>
    <x v="0"/>
    <n v="2678893.7000000002"/>
    <x v="776"/>
    <n v="22658.355"/>
  </r>
  <r>
    <x v="0"/>
    <x v="6"/>
    <x v="2"/>
    <x v="39"/>
    <x v="0"/>
    <n v="2170984.9"/>
    <x v="777"/>
    <n v="18349.8485"/>
  </r>
  <r>
    <x v="0"/>
    <x v="6"/>
    <x v="2"/>
    <x v="39"/>
    <x v="0"/>
    <n v="2514566.7000000002"/>
    <x v="778"/>
    <n v="21466.893499999998"/>
  </r>
  <r>
    <x v="0"/>
    <x v="6"/>
    <x v="2"/>
    <x v="39"/>
    <x v="1"/>
    <n v="2328181.2999999998"/>
    <x v="779"/>
    <n v="20328.7935"/>
  </r>
  <r>
    <x v="0"/>
    <x v="6"/>
    <x v="2"/>
    <x v="39"/>
    <x v="1"/>
    <n v="3031747.3"/>
    <x v="780"/>
    <n v="27378.002499999999"/>
  </r>
  <r>
    <x v="0"/>
    <x v="6"/>
    <x v="2"/>
    <x v="39"/>
    <x v="1"/>
    <n v="3505679.7"/>
    <x v="781"/>
    <n v="19959.053499999998"/>
  </r>
  <r>
    <x v="1"/>
    <x v="7"/>
    <x v="4"/>
    <x v="19"/>
    <x v="0"/>
    <n v="35107.599999999999"/>
    <x v="782"/>
    <n v="1922.6764999999998"/>
  </r>
  <r>
    <x v="1"/>
    <x v="7"/>
    <x v="4"/>
    <x v="19"/>
    <x v="0"/>
    <n v="50691.9"/>
    <x v="783"/>
    <n v="5371.3190000000004"/>
  </r>
  <r>
    <x v="1"/>
    <x v="7"/>
    <x v="4"/>
    <x v="19"/>
    <x v="0"/>
    <n v="50237.4"/>
    <x v="784"/>
    <n v="4025.8815000000004"/>
  </r>
  <r>
    <x v="1"/>
    <x v="7"/>
    <x v="4"/>
    <x v="19"/>
    <x v="1"/>
    <n v="48480"/>
    <x v="785"/>
    <n v="2722.9470000000001"/>
  </r>
  <r>
    <x v="1"/>
    <x v="7"/>
    <x v="4"/>
    <x v="19"/>
    <x v="1"/>
    <n v="47227.6"/>
    <x v="786"/>
    <n v="3878.7644999999998"/>
  </r>
  <r>
    <x v="1"/>
    <x v="7"/>
    <x v="4"/>
    <x v="19"/>
    <x v="1"/>
    <n v="58822.400000000001"/>
    <x v="787"/>
    <n v="4287.9389999999994"/>
  </r>
  <r>
    <x v="1"/>
    <x v="7"/>
    <x v="4"/>
    <x v="53"/>
    <x v="0"/>
    <n v="8160"/>
    <x v="788"/>
    <n v="476.66770000000002"/>
  </r>
  <r>
    <x v="1"/>
    <x v="7"/>
    <x v="4"/>
    <x v="53"/>
    <x v="0"/>
    <n v="0"/>
    <x v="28"/>
    <n v="32.640499999999996"/>
  </r>
  <r>
    <x v="1"/>
    <x v="7"/>
    <x v="4"/>
    <x v="53"/>
    <x v="1"/>
    <n v="7140"/>
    <x v="789"/>
    <n v="347.23090000000002"/>
  </r>
  <r>
    <x v="1"/>
    <x v="7"/>
    <x v="4"/>
    <x v="53"/>
    <x v="1"/>
    <n v="21420"/>
    <x v="790"/>
    <n v="4567.8076000000001"/>
  </r>
  <r>
    <x v="1"/>
    <x v="7"/>
    <x v="4"/>
    <x v="53"/>
    <x v="0"/>
    <n v="161600"/>
    <x v="791"/>
    <n v="2934.1699999999996"/>
  </r>
  <r>
    <x v="1"/>
    <x v="7"/>
    <x v="4"/>
    <x v="53"/>
    <x v="0"/>
    <n v="121200"/>
    <x v="792"/>
    <n v="2152.1584999999995"/>
  </r>
  <r>
    <x v="1"/>
    <x v="7"/>
    <x v="4"/>
    <x v="53"/>
    <x v="0"/>
    <n v="131300"/>
    <x v="793"/>
    <n v="2191.2795000000001"/>
  </r>
  <r>
    <x v="1"/>
    <x v="7"/>
    <x v="4"/>
    <x v="53"/>
    <x v="1"/>
    <n v="95950"/>
    <x v="794"/>
    <n v="1786.1234999999999"/>
  </r>
  <r>
    <x v="1"/>
    <x v="7"/>
    <x v="4"/>
    <x v="53"/>
    <x v="1"/>
    <n v="109080"/>
    <x v="795"/>
    <n v="1897.8529999999998"/>
  </r>
  <r>
    <x v="1"/>
    <x v="7"/>
    <x v="4"/>
    <x v="53"/>
    <x v="1"/>
    <n v="125240"/>
    <x v="796"/>
    <n v="-433.22849999999994"/>
  </r>
  <r>
    <x v="1"/>
    <x v="7"/>
    <x v="4"/>
    <x v="59"/>
    <x v="1"/>
    <n v="0"/>
    <x v="28"/>
    <n v="603.01019999999994"/>
  </r>
  <r>
    <x v="1"/>
    <x v="7"/>
    <x v="4"/>
    <x v="60"/>
    <x v="0"/>
    <n v="88430.55"/>
    <x v="797"/>
    <n v="7290.2999999999993"/>
  </r>
  <r>
    <x v="1"/>
    <x v="7"/>
    <x v="4"/>
    <x v="60"/>
    <x v="0"/>
    <n v="82663.45"/>
    <x v="798"/>
    <n v="5956.8039999999992"/>
  </r>
  <r>
    <x v="1"/>
    <x v="7"/>
    <x v="4"/>
    <x v="60"/>
    <x v="0"/>
    <n v="20932.25"/>
    <x v="799"/>
    <n v="944.72749999999996"/>
  </r>
  <r>
    <x v="1"/>
    <x v="7"/>
    <x v="4"/>
    <x v="60"/>
    <x v="1"/>
    <n v="37723.5"/>
    <x v="800"/>
    <n v="169.84099999999998"/>
  </r>
  <r>
    <x v="1"/>
    <x v="7"/>
    <x v="4"/>
    <x v="60"/>
    <x v="1"/>
    <n v="19442.5"/>
    <x v="801"/>
    <n v="990.30849999999998"/>
  </r>
  <r>
    <x v="1"/>
    <x v="7"/>
    <x v="4"/>
    <x v="60"/>
    <x v="1"/>
    <n v="19871.75"/>
    <x v="802"/>
    <n v="548.6819999999999"/>
  </r>
  <r>
    <x v="1"/>
    <x v="7"/>
    <x v="4"/>
    <x v="22"/>
    <x v="0"/>
    <n v="69043.600000000006"/>
    <x v="803"/>
    <n v="2227.2939999999999"/>
  </r>
  <r>
    <x v="1"/>
    <x v="7"/>
    <x v="4"/>
    <x v="22"/>
    <x v="0"/>
    <n v="82496.800000000003"/>
    <x v="804"/>
    <n v="2682.3249999999998"/>
  </r>
  <r>
    <x v="1"/>
    <x v="7"/>
    <x v="4"/>
    <x v="22"/>
    <x v="0"/>
    <n v="94101.7"/>
    <x v="805"/>
    <n v="1721.1054999999999"/>
  </r>
  <r>
    <x v="1"/>
    <x v="7"/>
    <x v="4"/>
    <x v="22"/>
    <x v="1"/>
    <n v="91415.1"/>
    <x v="806"/>
    <n v="1811.6689999999999"/>
  </r>
  <r>
    <x v="1"/>
    <x v="7"/>
    <x v="4"/>
    <x v="22"/>
    <x v="1"/>
    <n v="109019.4"/>
    <x v="807"/>
    <n v="2251.9654999999998"/>
  </r>
  <r>
    <x v="1"/>
    <x v="7"/>
    <x v="4"/>
    <x v="22"/>
    <x v="1"/>
    <n v="37935.599999999999"/>
    <x v="808"/>
    <n v="941.2885"/>
  </r>
  <r>
    <x v="1"/>
    <x v="7"/>
    <x v="4"/>
    <x v="61"/>
    <x v="1"/>
    <n v="10200"/>
    <x v="809"/>
    <n v="1411.1850999999999"/>
  </r>
  <r>
    <x v="1"/>
    <x v="7"/>
    <x v="4"/>
    <x v="61"/>
    <x v="1"/>
    <n v="0"/>
    <x v="28"/>
    <n v="-49.634900000000002"/>
  </r>
  <r>
    <x v="1"/>
    <x v="7"/>
    <x v="4"/>
    <x v="25"/>
    <x v="0"/>
    <n v="129714.3"/>
    <x v="810"/>
    <n v="4224.232"/>
  </r>
  <r>
    <x v="1"/>
    <x v="7"/>
    <x v="4"/>
    <x v="25"/>
    <x v="0"/>
    <n v="128562.9"/>
    <x v="811"/>
    <n v="4024.1334999999999"/>
  </r>
  <r>
    <x v="1"/>
    <x v="7"/>
    <x v="4"/>
    <x v="25"/>
    <x v="0"/>
    <n v="107979.1"/>
    <x v="812"/>
    <n v="4660.7190000000001"/>
  </r>
  <r>
    <x v="1"/>
    <x v="7"/>
    <x v="4"/>
    <x v="25"/>
    <x v="1"/>
    <n v="111706"/>
    <x v="813"/>
    <n v="5237.2075000000004"/>
  </r>
  <r>
    <x v="1"/>
    <x v="7"/>
    <x v="4"/>
    <x v="25"/>
    <x v="1"/>
    <n v="133552.29999999999"/>
    <x v="814"/>
    <n v="5843.7825000000003"/>
  </r>
  <r>
    <x v="1"/>
    <x v="7"/>
    <x v="4"/>
    <x v="25"/>
    <x v="1"/>
    <n v="150439.5"/>
    <x v="815"/>
    <n v="7086.6674999999996"/>
  </r>
  <r>
    <x v="1"/>
    <x v="7"/>
    <x v="4"/>
    <x v="26"/>
    <x v="0"/>
    <n v="6060"/>
    <x v="816"/>
    <n v="527.01249999999993"/>
  </r>
  <r>
    <x v="1"/>
    <x v="7"/>
    <x v="4"/>
    <x v="26"/>
    <x v="0"/>
    <n v="6060"/>
    <x v="817"/>
    <n v="345.88549999999998"/>
  </r>
  <r>
    <x v="1"/>
    <x v="7"/>
    <x v="4"/>
    <x v="26"/>
    <x v="0"/>
    <n v="9090"/>
    <x v="818"/>
    <n v="888.40199999999993"/>
  </r>
  <r>
    <x v="1"/>
    <x v="7"/>
    <x v="4"/>
    <x v="26"/>
    <x v="1"/>
    <n v="7070"/>
    <x v="819"/>
    <n v="648.66"/>
  </r>
  <r>
    <x v="1"/>
    <x v="7"/>
    <x v="4"/>
    <x v="26"/>
    <x v="1"/>
    <n v="6060"/>
    <x v="820"/>
    <n v="535.42949999999996"/>
  </r>
  <r>
    <x v="1"/>
    <x v="7"/>
    <x v="4"/>
    <x v="26"/>
    <x v="1"/>
    <n v="9090"/>
    <x v="821"/>
    <n v="707.19899999999996"/>
  </r>
  <r>
    <x v="1"/>
    <x v="7"/>
    <x v="0"/>
    <x v="55"/>
    <x v="0"/>
    <n v="203184"/>
    <x v="822"/>
    <n v="15809.903900000001"/>
  </r>
  <r>
    <x v="1"/>
    <x v="7"/>
    <x v="0"/>
    <x v="55"/>
    <x v="0"/>
    <n v="303715.20000000001"/>
    <x v="823"/>
    <n v="10030.3141"/>
  </r>
  <r>
    <x v="1"/>
    <x v="7"/>
    <x v="0"/>
    <x v="55"/>
    <x v="0"/>
    <n v="0"/>
    <x v="28"/>
    <n v="-492.76"/>
  </r>
  <r>
    <x v="1"/>
    <x v="7"/>
    <x v="0"/>
    <x v="55"/>
    <x v="1"/>
    <n v="93840"/>
    <x v="824"/>
    <n v="1297.0258000000001"/>
  </r>
  <r>
    <x v="1"/>
    <x v="7"/>
    <x v="0"/>
    <x v="55"/>
    <x v="1"/>
    <n v="225379.20000000001"/>
    <x v="825"/>
    <n v="21469.475599999998"/>
  </r>
  <r>
    <x v="1"/>
    <x v="7"/>
    <x v="0"/>
    <x v="55"/>
    <x v="1"/>
    <n v="140760"/>
    <x v="826"/>
    <n v="2204.1794999999997"/>
  </r>
  <r>
    <x v="1"/>
    <x v="7"/>
    <x v="0"/>
    <x v="62"/>
    <x v="1"/>
    <n v="21542.400000000001"/>
    <x v="827"/>
    <n v="2225.0830000000001"/>
  </r>
  <r>
    <x v="1"/>
    <x v="7"/>
    <x v="0"/>
    <x v="63"/>
    <x v="0"/>
    <n v="23868"/>
    <x v="828"/>
    <n v="3394.5052999999998"/>
  </r>
  <r>
    <x v="1"/>
    <x v="7"/>
    <x v="0"/>
    <x v="63"/>
    <x v="0"/>
    <n v="24480"/>
    <x v="829"/>
    <n v="213.3903"/>
  </r>
  <r>
    <x v="1"/>
    <x v="7"/>
    <x v="0"/>
    <x v="63"/>
    <x v="0"/>
    <n v="97920"/>
    <x v="830"/>
    <n v="12517.083699999999"/>
  </r>
  <r>
    <x v="1"/>
    <x v="7"/>
    <x v="0"/>
    <x v="63"/>
    <x v="1"/>
    <n v="0"/>
    <x v="28"/>
    <n v="52.185999999999993"/>
  </r>
  <r>
    <x v="1"/>
    <x v="7"/>
    <x v="0"/>
    <x v="63"/>
    <x v="1"/>
    <n v="24480"/>
    <x v="831"/>
    <n v="3831.306"/>
  </r>
  <r>
    <x v="1"/>
    <x v="7"/>
    <x v="0"/>
    <x v="63"/>
    <x v="1"/>
    <n v="97920"/>
    <x v="832"/>
    <n v="13863.4049"/>
  </r>
  <r>
    <x v="1"/>
    <x v="7"/>
    <x v="0"/>
    <x v="40"/>
    <x v="0"/>
    <n v="2057309.4000000001"/>
    <x v="833"/>
    <n v="53018.521899999992"/>
  </r>
  <r>
    <x v="1"/>
    <x v="7"/>
    <x v="0"/>
    <x v="40"/>
    <x v="0"/>
    <n v="2314992"/>
    <x v="834"/>
    <n v="58778.158799999997"/>
  </r>
  <r>
    <x v="1"/>
    <x v="7"/>
    <x v="0"/>
    <x v="40"/>
    <x v="0"/>
    <n v="2135125.2000000002"/>
    <x v="835"/>
    <n v="47319.694300000003"/>
  </r>
  <r>
    <x v="1"/>
    <x v="7"/>
    <x v="0"/>
    <x v="40"/>
    <x v="1"/>
    <n v="2443144.7999999998"/>
    <x v="836"/>
    <n v="41082.254799999995"/>
  </r>
  <r>
    <x v="1"/>
    <x v="7"/>
    <x v="0"/>
    <x v="40"/>
    <x v="1"/>
    <n v="2576622"/>
    <x v="837"/>
    <n v="23125.711799999997"/>
  </r>
  <r>
    <x v="1"/>
    <x v="7"/>
    <x v="0"/>
    <x v="40"/>
    <x v="1"/>
    <n v="1868201.4000000001"/>
    <x v="838"/>
    <n v="61586.706499999993"/>
  </r>
  <r>
    <x v="1"/>
    <x v="7"/>
    <x v="0"/>
    <x v="40"/>
    <x v="0"/>
    <n v="948324.35"/>
    <x v="839"/>
    <n v="57783.493499999997"/>
  </r>
  <r>
    <x v="1"/>
    <x v="7"/>
    <x v="0"/>
    <x v="40"/>
    <x v="0"/>
    <n v="1111368.6499999999"/>
    <x v="840"/>
    <n v="67106.869500000001"/>
  </r>
  <r>
    <x v="1"/>
    <x v="7"/>
    <x v="0"/>
    <x v="40"/>
    <x v="0"/>
    <n v="965711.5"/>
    <x v="841"/>
    <n v="63987.8485"/>
  </r>
  <r>
    <x v="1"/>
    <x v="7"/>
    <x v="0"/>
    <x v="40"/>
    <x v="1"/>
    <n v="1076887.25"/>
    <x v="842"/>
    <n v="68946.772500000006"/>
  </r>
  <r>
    <x v="1"/>
    <x v="7"/>
    <x v="0"/>
    <x v="40"/>
    <x v="1"/>
    <n v="898172.8"/>
    <x v="843"/>
    <n v="51822.281499999997"/>
  </r>
  <r>
    <x v="1"/>
    <x v="7"/>
    <x v="0"/>
    <x v="40"/>
    <x v="1"/>
    <n v="1107106.45"/>
    <x v="844"/>
    <n v="72907.237000000008"/>
  </r>
  <r>
    <x v="1"/>
    <x v="7"/>
    <x v="0"/>
    <x v="41"/>
    <x v="0"/>
    <n v="184620"/>
    <x v="845"/>
    <n v="1380.2227"/>
  </r>
  <r>
    <x v="1"/>
    <x v="7"/>
    <x v="0"/>
    <x v="41"/>
    <x v="0"/>
    <n v="185028"/>
    <x v="846"/>
    <n v="1881.6933000000001"/>
  </r>
  <r>
    <x v="1"/>
    <x v="7"/>
    <x v="0"/>
    <x v="41"/>
    <x v="0"/>
    <n v="130560"/>
    <x v="847"/>
    <n v="1132.1646000000001"/>
  </r>
  <r>
    <x v="1"/>
    <x v="7"/>
    <x v="0"/>
    <x v="41"/>
    <x v="1"/>
    <n v="217668"/>
    <x v="848"/>
    <n v="1492.8978999999999"/>
  </r>
  <r>
    <x v="1"/>
    <x v="7"/>
    <x v="0"/>
    <x v="41"/>
    <x v="1"/>
    <n v="223380"/>
    <x v="849"/>
    <n v="1549.5264999999999"/>
  </r>
  <r>
    <x v="1"/>
    <x v="7"/>
    <x v="0"/>
    <x v="41"/>
    <x v="1"/>
    <n v="276216"/>
    <x v="850"/>
    <n v="1566.0844"/>
  </r>
  <r>
    <x v="1"/>
    <x v="7"/>
    <x v="0"/>
    <x v="0"/>
    <x v="0"/>
    <n v="5230478.4000000004"/>
    <x v="851"/>
    <n v="237943.29889999999"/>
  </r>
  <r>
    <x v="1"/>
    <x v="7"/>
    <x v="0"/>
    <x v="0"/>
    <x v="0"/>
    <n v="5543329.7400000002"/>
    <x v="852"/>
    <n v="227360.57949999999"/>
  </r>
  <r>
    <x v="1"/>
    <x v="7"/>
    <x v="0"/>
    <x v="0"/>
    <x v="0"/>
    <n v="4939036.8600000003"/>
    <x v="853"/>
    <n v="179456.5863"/>
  </r>
  <r>
    <x v="1"/>
    <x v="7"/>
    <x v="0"/>
    <x v="0"/>
    <x v="1"/>
    <n v="5595961.9235999994"/>
    <x v="854"/>
    <n v="221013.45240000001"/>
  </r>
  <r>
    <x v="1"/>
    <x v="7"/>
    <x v="0"/>
    <x v="0"/>
    <x v="1"/>
    <n v="5122848"/>
    <x v="855"/>
    <n v="152410.6874"/>
  </r>
  <r>
    <x v="1"/>
    <x v="7"/>
    <x v="0"/>
    <x v="0"/>
    <x v="1"/>
    <n v="4567473.3"/>
    <x v="856"/>
    <n v="165567.7383"/>
  </r>
  <r>
    <x v="1"/>
    <x v="7"/>
    <x v="0"/>
    <x v="0"/>
    <x v="0"/>
    <n v="145066.29999999999"/>
    <x v="857"/>
    <n v="4813.8874999999998"/>
  </r>
  <r>
    <x v="1"/>
    <x v="7"/>
    <x v="0"/>
    <x v="0"/>
    <x v="0"/>
    <n v="197333.8"/>
    <x v="858"/>
    <n v="10800.711499999999"/>
  </r>
  <r>
    <x v="1"/>
    <x v="7"/>
    <x v="0"/>
    <x v="0"/>
    <x v="0"/>
    <n v="114453.2"/>
    <x v="859"/>
    <n v="4009.1994999999997"/>
  </r>
  <r>
    <x v="1"/>
    <x v="7"/>
    <x v="0"/>
    <x v="0"/>
    <x v="1"/>
    <n v="130350.6"/>
    <x v="860"/>
    <n v="3776.4494999999997"/>
  </r>
  <r>
    <x v="1"/>
    <x v="7"/>
    <x v="0"/>
    <x v="0"/>
    <x v="1"/>
    <n v="153671.5"/>
    <x v="861"/>
    <n v="8495.0994999999984"/>
  </r>
  <r>
    <x v="1"/>
    <x v="7"/>
    <x v="0"/>
    <x v="0"/>
    <x v="1"/>
    <n v="112514"/>
    <x v="862"/>
    <n v="5792.3494999999994"/>
  </r>
  <r>
    <x v="1"/>
    <x v="7"/>
    <x v="0"/>
    <x v="64"/>
    <x v="0"/>
    <n v="24480"/>
    <x v="863"/>
    <n v="-18965.498200000002"/>
  </r>
  <r>
    <x v="1"/>
    <x v="7"/>
    <x v="0"/>
    <x v="64"/>
    <x v="0"/>
    <n v="0"/>
    <x v="28"/>
    <n v="-5.2088999999999999"/>
  </r>
  <r>
    <x v="1"/>
    <x v="7"/>
    <x v="0"/>
    <x v="64"/>
    <x v="0"/>
    <n v="574668"/>
    <x v="864"/>
    <n v="46063.825600000004"/>
  </r>
  <r>
    <x v="1"/>
    <x v="7"/>
    <x v="0"/>
    <x v="64"/>
    <x v="1"/>
    <n v="129744"/>
    <x v="865"/>
    <n v="16519.187300000001"/>
  </r>
  <r>
    <x v="1"/>
    <x v="7"/>
    <x v="0"/>
    <x v="64"/>
    <x v="1"/>
    <n v="0"/>
    <x v="28"/>
    <n v="62.516500000000001"/>
  </r>
  <r>
    <x v="1"/>
    <x v="7"/>
    <x v="0"/>
    <x v="64"/>
    <x v="1"/>
    <n v="612000"/>
    <x v="866"/>
    <n v="56249.5046"/>
  </r>
  <r>
    <x v="1"/>
    <x v="7"/>
    <x v="0"/>
    <x v="28"/>
    <x v="0"/>
    <n v="23868"/>
    <x v="867"/>
    <n v="1208.3775000000001"/>
  </r>
  <r>
    <x v="1"/>
    <x v="7"/>
    <x v="0"/>
    <x v="29"/>
    <x v="0"/>
    <n v="24663.600000000002"/>
    <x v="868"/>
    <n v="1190.3646000000001"/>
  </r>
  <r>
    <x v="1"/>
    <x v="7"/>
    <x v="0"/>
    <x v="29"/>
    <x v="0"/>
    <n v="98062.8"/>
    <x v="869"/>
    <n v="4120.3465999999999"/>
  </r>
  <r>
    <x v="1"/>
    <x v="7"/>
    <x v="0"/>
    <x v="29"/>
    <x v="0"/>
    <n v="48837.599999999999"/>
    <x v="870"/>
    <n v="1822.6008999999999"/>
  </r>
  <r>
    <x v="1"/>
    <x v="7"/>
    <x v="0"/>
    <x v="29"/>
    <x v="1"/>
    <n v="74868"/>
    <x v="871"/>
    <n v="3495.8508999999999"/>
  </r>
  <r>
    <x v="1"/>
    <x v="7"/>
    <x v="0"/>
    <x v="29"/>
    <x v="1"/>
    <n v="75745.2"/>
    <x v="872"/>
    <n v="3518.7622999999999"/>
  </r>
  <r>
    <x v="1"/>
    <x v="7"/>
    <x v="0"/>
    <x v="29"/>
    <x v="1"/>
    <n v="98562.6"/>
    <x v="873"/>
    <n v="3534.4568999999997"/>
  </r>
  <r>
    <x v="1"/>
    <x v="7"/>
    <x v="0"/>
    <x v="29"/>
    <x v="0"/>
    <n v="5494.4"/>
    <x v="874"/>
    <n v="671.50749999999994"/>
  </r>
  <r>
    <x v="1"/>
    <x v="7"/>
    <x v="0"/>
    <x v="65"/>
    <x v="0"/>
    <n v="146880"/>
    <x v="875"/>
    <n v="5988.6926999999996"/>
  </r>
  <r>
    <x v="1"/>
    <x v="7"/>
    <x v="0"/>
    <x v="65"/>
    <x v="0"/>
    <n v="0"/>
    <x v="28"/>
    <n v="26.102699999999999"/>
  </r>
  <r>
    <x v="1"/>
    <x v="7"/>
    <x v="0"/>
    <x v="65"/>
    <x v="1"/>
    <n v="195840"/>
    <x v="876"/>
    <n v="14434.2693"/>
  </r>
  <r>
    <x v="1"/>
    <x v="7"/>
    <x v="0"/>
    <x v="65"/>
    <x v="1"/>
    <n v="0"/>
    <x v="28"/>
    <n v="60.1691"/>
  </r>
  <r>
    <x v="1"/>
    <x v="7"/>
    <x v="0"/>
    <x v="44"/>
    <x v="0"/>
    <n v="480705.60000000003"/>
    <x v="877"/>
    <n v="33205.883900000001"/>
  </r>
  <r>
    <x v="1"/>
    <x v="7"/>
    <x v="0"/>
    <x v="44"/>
    <x v="0"/>
    <n v="581685.6"/>
    <x v="878"/>
    <n v="41812.5193"/>
  </r>
  <r>
    <x v="1"/>
    <x v="7"/>
    <x v="0"/>
    <x v="44"/>
    <x v="0"/>
    <n v="322748.40000000002"/>
    <x v="879"/>
    <n v="25442.527699999999"/>
  </r>
  <r>
    <x v="1"/>
    <x v="7"/>
    <x v="0"/>
    <x v="44"/>
    <x v="1"/>
    <n v="362691.60000000003"/>
    <x v="880"/>
    <n v="38540.049700000003"/>
  </r>
  <r>
    <x v="1"/>
    <x v="7"/>
    <x v="0"/>
    <x v="44"/>
    <x v="1"/>
    <n v="487866"/>
    <x v="881"/>
    <n v="36679.841899999999"/>
  </r>
  <r>
    <x v="1"/>
    <x v="7"/>
    <x v="0"/>
    <x v="44"/>
    <x v="1"/>
    <n v="221442"/>
    <x v="882"/>
    <n v="19225.021700000001"/>
  </r>
  <r>
    <x v="1"/>
    <x v="7"/>
    <x v="0"/>
    <x v="66"/>
    <x v="0"/>
    <n v="318240"/>
    <x v="883"/>
    <n v="17191.193599999999"/>
  </r>
  <r>
    <x v="1"/>
    <x v="7"/>
    <x v="0"/>
    <x v="66"/>
    <x v="0"/>
    <n v="0"/>
    <x v="28"/>
    <n v="25.831099999999999"/>
  </r>
  <r>
    <x v="1"/>
    <x v="7"/>
    <x v="0"/>
    <x v="66"/>
    <x v="1"/>
    <n v="367200"/>
    <x v="884"/>
    <n v="71861.5576"/>
  </r>
  <r>
    <x v="1"/>
    <x v="7"/>
    <x v="0"/>
    <x v="66"/>
    <x v="1"/>
    <n v="0"/>
    <x v="28"/>
    <n v="-17566.564200000001"/>
  </r>
  <r>
    <x v="1"/>
    <x v="7"/>
    <x v="0"/>
    <x v="66"/>
    <x v="1"/>
    <n v="220320"/>
    <x v="885"/>
    <n v="22837.5442"/>
  </r>
  <r>
    <x v="1"/>
    <x v="7"/>
    <x v="0"/>
    <x v="67"/>
    <x v="0"/>
    <n v="24480"/>
    <x v="886"/>
    <n v="4119.6675999999998"/>
  </r>
  <r>
    <x v="1"/>
    <x v="7"/>
    <x v="0"/>
    <x v="67"/>
    <x v="0"/>
    <n v="33588.6"/>
    <x v="887"/>
    <n v="4391.3936999999996"/>
  </r>
  <r>
    <x v="1"/>
    <x v="7"/>
    <x v="0"/>
    <x v="67"/>
    <x v="0"/>
    <n v="193555.20000000001"/>
    <x v="888"/>
    <n v="6899.2704999999996"/>
  </r>
  <r>
    <x v="1"/>
    <x v="7"/>
    <x v="0"/>
    <x v="67"/>
    <x v="1"/>
    <n v="48960"/>
    <x v="889"/>
    <n v="7607.1279999999997"/>
  </r>
  <r>
    <x v="1"/>
    <x v="7"/>
    <x v="0"/>
    <x v="67"/>
    <x v="1"/>
    <n v="24480"/>
    <x v="886"/>
    <n v="7925.8117999999995"/>
  </r>
  <r>
    <x v="1"/>
    <x v="7"/>
    <x v="0"/>
    <x v="67"/>
    <x v="1"/>
    <n v="47817.599999999999"/>
    <x v="890"/>
    <n v="4758.1603999999998"/>
  </r>
  <r>
    <x v="1"/>
    <x v="7"/>
    <x v="0"/>
    <x v="1"/>
    <x v="0"/>
    <n v="7173029.6399999997"/>
    <x v="891"/>
    <n v="533328.77559999994"/>
  </r>
  <r>
    <x v="1"/>
    <x v="7"/>
    <x v="0"/>
    <x v="1"/>
    <x v="0"/>
    <n v="6925005.4199999999"/>
    <x v="892"/>
    <n v="494407.38010000001"/>
  </r>
  <r>
    <x v="1"/>
    <x v="7"/>
    <x v="0"/>
    <x v="1"/>
    <x v="0"/>
    <n v="6865827.0600000005"/>
    <x v="893"/>
    <n v="520353.19229999994"/>
  </r>
  <r>
    <x v="1"/>
    <x v="7"/>
    <x v="0"/>
    <x v="1"/>
    <x v="1"/>
    <n v="7855139.3399999999"/>
    <x v="894"/>
    <n v="498864.9375"/>
  </r>
  <r>
    <x v="1"/>
    <x v="7"/>
    <x v="0"/>
    <x v="1"/>
    <x v="1"/>
    <n v="7659114.7199999997"/>
    <x v="895"/>
    <n v="507919.2279"/>
  </r>
  <r>
    <x v="1"/>
    <x v="7"/>
    <x v="0"/>
    <x v="1"/>
    <x v="1"/>
    <n v="6682372.9199999999"/>
    <x v="896"/>
    <n v="524154.75809999998"/>
  </r>
  <r>
    <x v="1"/>
    <x v="7"/>
    <x v="0"/>
    <x v="1"/>
    <x v="0"/>
    <n v="1210161.8"/>
    <x v="897"/>
    <n v="31908.723499999996"/>
  </r>
  <r>
    <x v="1"/>
    <x v="7"/>
    <x v="0"/>
    <x v="1"/>
    <x v="0"/>
    <n v="1318355.02"/>
    <x v="898"/>
    <n v="10467.128500000001"/>
  </r>
  <r>
    <x v="1"/>
    <x v="7"/>
    <x v="0"/>
    <x v="1"/>
    <x v="0"/>
    <n v="1087709.3999999999"/>
    <x v="899"/>
    <n v="54999.831999999995"/>
  </r>
  <r>
    <x v="1"/>
    <x v="7"/>
    <x v="0"/>
    <x v="1"/>
    <x v="1"/>
    <n v="503040.6"/>
    <x v="900"/>
    <n v="14303.5895"/>
  </r>
  <r>
    <x v="1"/>
    <x v="7"/>
    <x v="0"/>
    <x v="1"/>
    <x v="1"/>
    <n v="853268.2"/>
    <x v="901"/>
    <n v="20605.072499999998"/>
  </r>
  <r>
    <x v="1"/>
    <x v="7"/>
    <x v="0"/>
    <x v="1"/>
    <x v="1"/>
    <n v="1027806.3"/>
    <x v="902"/>
    <n v="20795.519"/>
  </r>
  <r>
    <x v="1"/>
    <x v="7"/>
    <x v="0"/>
    <x v="2"/>
    <x v="0"/>
    <n v="9508052.4000000004"/>
    <x v="903"/>
    <n v="492491.73680000001"/>
  </r>
  <r>
    <x v="1"/>
    <x v="7"/>
    <x v="0"/>
    <x v="2"/>
    <x v="0"/>
    <n v="10623237.779999999"/>
    <x v="904"/>
    <n v="492728.39739999996"/>
  </r>
  <r>
    <x v="1"/>
    <x v="7"/>
    <x v="0"/>
    <x v="2"/>
    <x v="0"/>
    <n v="9009296.8800000008"/>
    <x v="905"/>
    <n v="450390.88500000001"/>
  </r>
  <r>
    <x v="1"/>
    <x v="7"/>
    <x v="0"/>
    <x v="2"/>
    <x v="1"/>
    <n v="8969052.7799999993"/>
    <x v="906"/>
    <n v="456553.0428"/>
  </r>
  <r>
    <x v="1"/>
    <x v="7"/>
    <x v="0"/>
    <x v="2"/>
    <x v="1"/>
    <n v="8900684.2200000007"/>
    <x v="907"/>
    <n v="392879.46860000002"/>
  </r>
  <r>
    <x v="1"/>
    <x v="7"/>
    <x v="0"/>
    <x v="2"/>
    <x v="1"/>
    <n v="7606066.5600000005"/>
    <x v="908"/>
    <n v="297326.95110000001"/>
  </r>
  <r>
    <x v="1"/>
    <x v="7"/>
    <x v="0"/>
    <x v="2"/>
    <x v="0"/>
    <n v="456823"/>
    <x v="909"/>
    <n v="36389.569499999998"/>
  </r>
  <r>
    <x v="1"/>
    <x v="7"/>
    <x v="0"/>
    <x v="2"/>
    <x v="0"/>
    <n v="546480.69999999995"/>
    <x v="910"/>
    <n v="42944.939999999995"/>
  </r>
  <r>
    <x v="1"/>
    <x v="7"/>
    <x v="0"/>
    <x v="2"/>
    <x v="0"/>
    <n v="196384.4"/>
    <x v="911"/>
    <n v="19145.7585"/>
  </r>
  <r>
    <x v="1"/>
    <x v="7"/>
    <x v="0"/>
    <x v="2"/>
    <x v="1"/>
    <n v="228482.2"/>
    <x v="912"/>
    <n v="7675.2114999999994"/>
  </r>
  <r>
    <x v="1"/>
    <x v="7"/>
    <x v="0"/>
    <x v="2"/>
    <x v="1"/>
    <n v="186163.20000000001"/>
    <x v="913"/>
    <n v="2389.212"/>
  </r>
  <r>
    <x v="1"/>
    <x v="7"/>
    <x v="0"/>
    <x v="2"/>
    <x v="1"/>
    <n v="156873.20000000001"/>
    <x v="914"/>
    <n v="8496.9519999999993"/>
  </r>
  <r>
    <x v="1"/>
    <x v="7"/>
    <x v="0"/>
    <x v="3"/>
    <x v="0"/>
    <n v="3942817.14"/>
    <x v="915"/>
    <n v="253950.88880000002"/>
  </r>
  <r>
    <x v="1"/>
    <x v="7"/>
    <x v="0"/>
    <x v="3"/>
    <x v="0"/>
    <n v="5305298.3172000004"/>
    <x v="916"/>
    <n v="463796.88639999996"/>
  </r>
  <r>
    <x v="1"/>
    <x v="7"/>
    <x v="0"/>
    <x v="3"/>
    <x v="0"/>
    <n v="3935218.344"/>
    <x v="917"/>
    <n v="326601.78389999998"/>
  </r>
  <r>
    <x v="1"/>
    <x v="7"/>
    <x v="0"/>
    <x v="3"/>
    <x v="1"/>
    <n v="4665291.6875999998"/>
    <x v="918"/>
    <n v="362483.75229999999"/>
  </r>
  <r>
    <x v="1"/>
    <x v="7"/>
    <x v="0"/>
    <x v="3"/>
    <x v="1"/>
    <n v="4486878"/>
    <x v="919"/>
    <n v="408084.56779999996"/>
  </r>
  <r>
    <x v="1"/>
    <x v="7"/>
    <x v="0"/>
    <x v="3"/>
    <x v="1"/>
    <n v="3677865"/>
    <x v="920"/>
    <n v="258264.28480000002"/>
  </r>
  <r>
    <x v="1"/>
    <x v="7"/>
    <x v="0"/>
    <x v="3"/>
    <x v="1"/>
    <n v="17170"/>
    <x v="921"/>
    <n v="2582.7934999999998"/>
  </r>
  <r>
    <x v="1"/>
    <x v="7"/>
    <x v="0"/>
    <x v="45"/>
    <x v="0"/>
    <n v="0"/>
    <x v="28"/>
    <n v="9652.5184999999983"/>
  </r>
  <r>
    <x v="1"/>
    <x v="7"/>
    <x v="0"/>
    <x v="45"/>
    <x v="1"/>
    <n v="195840"/>
    <x v="922"/>
    <n v="14861.399100000001"/>
  </r>
  <r>
    <x v="1"/>
    <x v="7"/>
    <x v="0"/>
    <x v="45"/>
    <x v="1"/>
    <n v="195840"/>
    <x v="923"/>
    <n v="14117.3897"/>
  </r>
  <r>
    <x v="1"/>
    <x v="7"/>
    <x v="0"/>
    <x v="4"/>
    <x v="0"/>
    <n v="892693.8"/>
    <x v="924"/>
    <n v="74830.417199999996"/>
  </r>
  <r>
    <x v="1"/>
    <x v="7"/>
    <x v="0"/>
    <x v="4"/>
    <x v="0"/>
    <n v="938338.8"/>
    <x v="925"/>
    <n v="77430.25"/>
  </r>
  <r>
    <x v="1"/>
    <x v="7"/>
    <x v="0"/>
    <x v="4"/>
    <x v="0"/>
    <n v="795783.6"/>
    <x v="926"/>
    <n v="66702.845400000006"/>
  </r>
  <r>
    <x v="1"/>
    <x v="7"/>
    <x v="0"/>
    <x v="4"/>
    <x v="1"/>
    <n v="916893.3"/>
    <x v="927"/>
    <n v="103329.1045"/>
  </r>
  <r>
    <x v="1"/>
    <x v="7"/>
    <x v="0"/>
    <x v="4"/>
    <x v="1"/>
    <n v="907371.6"/>
    <x v="928"/>
    <n v="69882.922500000001"/>
  </r>
  <r>
    <x v="1"/>
    <x v="7"/>
    <x v="0"/>
    <x v="4"/>
    <x v="1"/>
    <n v="704847.54"/>
    <x v="929"/>
    <n v="61816.451000000001"/>
  </r>
  <r>
    <x v="1"/>
    <x v="7"/>
    <x v="0"/>
    <x v="4"/>
    <x v="0"/>
    <n v="305767.40000000002"/>
    <x v="930"/>
    <n v="22543.7755"/>
  </r>
  <r>
    <x v="1"/>
    <x v="7"/>
    <x v="0"/>
    <x v="4"/>
    <x v="0"/>
    <n v="267912.59999999998"/>
    <x v="931"/>
    <n v="17874.154999999999"/>
  </r>
  <r>
    <x v="1"/>
    <x v="7"/>
    <x v="0"/>
    <x v="4"/>
    <x v="0"/>
    <n v="221695"/>
    <x v="932"/>
    <n v="17768.809499999999"/>
  </r>
  <r>
    <x v="1"/>
    <x v="7"/>
    <x v="0"/>
    <x v="4"/>
    <x v="1"/>
    <n v="226442"/>
    <x v="933"/>
    <n v="16317.085999999999"/>
  </r>
  <r>
    <x v="1"/>
    <x v="7"/>
    <x v="0"/>
    <x v="4"/>
    <x v="1"/>
    <n v="192465.6"/>
    <x v="934"/>
    <n v="13657.988499999999"/>
  </r>
  <r>
    <x v="1"/>
    <x v="7"/>
    <x v="0"/>
    <x v="4"/>
    <x v="1"/>
    <n v="222179.8"/>
    <x v="935"/>
    <n v="17109.281500000001"/>
  </r>
  <r>
    <x v="1"/>
    <x v="7"/>
    <x v="0"/>
    <x v="46"/>
    <x v="0"/>
    <n v="49449.599999999999"/>
    <x v="936"/>
    <n v="3581.9084999999995"/>
  </r>
  <r>
    <x v="1"/>
    <x v="7"/>
    <x v="0"/>
    <x v="46"/>
    <x v="0"/>
    <n v="0"/>
    <x v="28"/>
    <n v="94.401499999999999"/>
  </r>
  <r>
    <x v="1"/>
    <x v="7"/>
    <x v="0"/>
    <x v="46"/>
    <x v="0"/>
    <n v="43955.199999999997"/>
    <x v="937"/>
    <n v="5193.7924999999996"/>
  </r>
  <r>
    <x v="1"/>
    <x v="7"/>
    <x v="0"/>
    <x v="46"/>
    <x v="1"/>
    <n v="0"/>
    <x v="28"/>
    <n v="-439.41300000000001"/>
  </r>
  <r>
    <x v="1"/>
    <x v="7"/>
    <x v="0"/>
    <x v="46"/>
    <x v="1"/>
    <n v="43955.199999999997"/>
    <x v="938"/>
    <n v="5498.22"/>
  </r>
  <r>
    <x v="1"/>
    <x v="7"/>
    <x v="0"/>
    <x v="46"/>
    <x v="1"/>
    <n v="0"/>
    <x v="28"/>
    <n v="-53.199999999999996"/>
  </r>
  <r>
    <x v="1"/>
    <x v="7"/>
    <x v="0"/>
    <x v="5"/>
    <x v="0"/>
    <n v="13147698"/>
    <x v="939"/>
    <n v="567221.55530000001"/>
  </r>
  <r>
    <x v="1"/>
    <x v="7"/>
    <x v="0"/>
    <x v="5"/>
    <x v="0"/>
    <n v="13544478"/>
    <x v="940"/>
    <n v="703274.28879999998"/>
  </r>
  <r>
    <x v="1"/>
    <x v="7"/>
    <x v="0"/>
    <x v="5"/>
    <x v="0"/>
    <n v="11518339.800000001"/>
    <x v="941"/>
    <n v="521183.85179999995"/>
  </r>
  <r>
    <x v="1"/>
    <x v="7"/>
    <x v="0"/>
    <x v="5"/>
    <x v="1"/>
    <n v="12666360"/>
    <x v="942"/>
    <n v="755832.25469999993"/>
  </r>
  <r>
    <x v="1"/>
    <x v="7"/>
    <x v="0"/>
    <x v="5"/>
    <x v="1"/>
    <n v="12216634.859999999"/>
    <x v="943"/>
    <n v="688429.62219999998"/>
  </r>
  <r>
    <x v="1"/>
    <x v="7"/>
    <x v="0"/>
    <x v="5"/>
    <x v="1"/>
    <n v="9279109.3200000003"/>
    <x v="944"/>
    <n v="494458.1887"/>
  </r>
  <r>
    <x v="1"/>
    <x v="7"/>
    <x v="0"/>
    <x v="5"/>
    <x v="0"/>
    <n v="567093.40619999997"/>
    <x v="945"/>
    <n v="27749.604499999998"/>
  </r>
  <r>
    <x v="1"/>
    <x v="7"/>
    <x v="0"/>
    <x v="5"/>
    <x v="0"/>
    <n v="410867.32633000001"/>
    <x v="946"/>
    <n v="17084.220499999999"/>
  </r>
  <r>
    <x v="1"/>
    <x v="7"/>
    <x v="0"/>
    <x v="5"/>
    <x v="0"/>
    <n v="638787.11490000004"/>
    <x v="947"/>
    <n v="28187.64"/>
  </r>
  <r>
    <x v="1"/>
    <x v="7"/>
    <x v="0"/>
    <x v="5"/>
    <x v="1"/>
    <n v="602328.66009999998"/>
    <x v="948"/>
    <n v="41493.510999999999"/>
  </r>
  <r>
    <x v="1"/>
    <x v="7"/>
    <x v="0"/>
    <x v="5"/>
    <x v="1"/>
    <n v="569483.07629999996"/>
    <x v="949"/>
    <n v="31414.998999999996"/>
  </r>
  <r>
    <x v="1"/>
    <x v="7"/>
    <x v="0"/>
    <x v="5"/>
    <x v="1"/>
    <n v="458897.7622"/>
    <x v="950"/>
    <n v="26266.464499999998"/>
  </r>
  <r>
    <x v="1"/>
    <x v="7"/>
    <x v="0"/>
    <x v="6"/>
    <x v="0"/>
    <n v="9074266.8000000007"/>
    <x v="951"/>
    <n v="1012497.3005"/>
  </r>
  <r>
    <x v="1"/>
    <x v="7"/>
    <x v="0"/>
    <x v="6"/>
    <x v="0"/>
    <n v="10115176.800000001"/>
    <x v="952"/>
    <n v="1131064.7364000001"/>
  </r>
  <r>
    <x v="1"/>
    <x v="7"/>
    <x v="0"/>
    <x v="6"/>
    <x v="0"/>
    <n v="9512622"/>
    <x v="953"/>
    <n v="999410.8655999999"/>
  </r>
  <r>
    <x v="1"/>
    <x v="7"/>
    <x v="0"/>
    <x v="6"/>
    <x v="1"/>
    <n v="10707456.120000001"/>
    <x v="954"/>
    <n v="1162119.5289"/>
  </r>
  <r>
    <x v="1"/>
    <x v="7"/>
    <x v="0"/>
    <x v="6"/>
    <x v="1"/>
    <n v="12937718.76"/>
    <x v="955"/>
    <n v="1414688.8467000001"/>
  </r>
  <r>
    <x v="1"/>
    <x v="7"/>
    <x v="0"/>
    <x v="6"/>
    <x v="1"/>
    <n v="9774711"/>
    <x v="956"/>
    <n v="1004551.4582"/>
  </r>
  <r>
    <x v="1"/>
    <x v="7"/>
    <x v="0"/>
    <x v="6"/>
    <x v="0"/>
    <n v="4524992.0817999998"/>
    <x v="957"/>
    <n v="587258.84949999989"/>
  </r>
  <r>
    <x v="1"/>
    <x v="7"/>
    <x v="0"/>
    <x v="6"/>
    <x v="0"/>
    <n v="4330506.3"/>
    <x v="958"/>
    <n v="506847.53399999993"/>
  </r>
  <r>
    <x v="1"/>
    <x v="7"/>
    <x v="0"/>
    <x v="6"/>
    <x v="0"/>
    <n v="4484431.3099999996"/>
    <x v="959"/>
    <n v="515551.32949999993"/>
  </r>
  <r>
    <x v="1"/>
    <x v="7"/>
    <x v="0"/>
    <x v="6"/>
    <x v="1"/>
    <n v="4550167.16"/>
    <x v="960"/>
    <n v="511328.67449999996"/>
  </r>
  <r>
    <x v="1"/>
    <x v="7"/>
    <x v="0"/>
    <x v="6"/>
    <x v="1"/>
    <n v="4250936.4800000004"/>
    <x v="961"/>
    <n v="477571.16549999994"/>
  </r>
  <r>
    <x v="1"/>
    <x v="7"/>
    <x v="0"/>
    <x v="6"/>
    <x v="1"/>
    <n v="4527325.9292000001"/>
    <x v="962"/>
    <n v="497639.5355"/>
  </r>
  <r>
    <x v="1"/>
    <x v="7"/>
    <x v="0"/>
    <x v="30"/>
    <x v="0"/>
    <n v="9274191.6144000012"/>
    <x v="963"/>
    <n v="525119.27759999991"/>
  </r>
  <r>
    <x v="1"/>
    <x v="7"/>
    <x v="0"/>
    <x v="30"/>
    <x v="0"/>
    <n v="9909327.8256000001"/>
    <x v="964"/>
    <n v="495055.14610000001"/>
  </r>
  <r>
    <x v="1"/>
    <x v="7"/>
    <x v="0"/>
    <x v="30"/>
    <x v="0"/>
    <n v="7824899.4000000004"/>
    <x v="965"/>
    <n v="361758.21169999999"/>
  </r>
  <r>
    <x v="1"/>
    <x v="7"/>
    <x v="0"/>
    <x v="30"/>
    <x v="1"/>
    <n v="8445309.3000000007"/>
    <x v="966"/>
    <n v="394507.52629999997"/>
  </r>
  <r>
    <x v="1"/>
    <x v="7"/>
    <x v="0"/>
    <x v="30"/>
    <x v="1"/>
    <n v="8048157"/>
    <x v="967"/>
    <n v="467141.49489999999"/>
  </r>
  <r>
    <x v="1"/>
    <x v="7"/>
    <x v="0"/>
    <x v="30"/>
    <x v="1"/>
    <n v="7744783.5"/>
    <x v="968"/>
    <n v="327792.46860000002"/>
  </r>
  <r>
    <x v="1"/>
    <x v="7"/>
    <x v="0"/>
    <x v="30"/>
    <x v="0"/>
    <n v="787635.59219999996"/>
    <x v="969"/>
    <n v="51635.777499999997"/>
  </r>
  <r>
    <x v="1"/>
    <x v="7"/>
    <x v="0"/>
    <x v="30"/>
    <x v="0"/>
    <n v="890002.91"/>
    <x v="970"/>
    <n v="58274.918999999994"/>
  </r>
  <r>
    <x v="1"/>
    <x v="7"/>
    <x v="0"/>
    <x v="30"/>
    <x v="0"/>
    <n v="756206.19000000006"/>
    <x v="971"/>
    <n v="52664.171499999997"/>
  </r>
  <r>
    <x v="1"/>
    <x v="7"/>
    <x v="0"/>
    <x v="30"/>
    <x v="1"/>
    <n v="891328.23199999996"/>
    <x v="972"/>
    <n v="74920.305999999997"/>
  </r>
  <r>
    <x v="1"/>
    <x v="7"/>
    <x v="0"/>
    <x v="30"/>
    <x v="1"/>
    <n v="917840.53"/>
    <x v="973"/>
    <n v="76210.462999999989"/>
  </r>
  <r>
    <x v="1"/>
    <x v="7"/>
    <x v="0"/>
    <x v="30"/>
    <x v="1"/>
    <n v="680833.93"/>
    <x v="974"/>
    <n v="47327.983499999995"/>
  </r>
  <r>
    <x v="1"/>
    <x v="7"/>
    <x v="0"/>
    <x v="68"/>
    <x v="0"/>
    <n v="48960"/>
    <x v="975"/>
    <n v="2084.4717999999998"/>
  </r>
  <r>
    <x v="1"/>
    <x v="7"/>
    <x v="0"/>
    <x v="7"/>
    <x v="0"/>
    <n v="10229039.4"/>
    <x v="976"/>
    <n v="384015.34669999999"/>
  </r>
  <r>
    <x v="1"/>
    <x v="7"/>
    <x v="0"/>
    <x v="7"/>
    <x v="0"/>
    <n v="14287093.08"/>
    <x v="977"/>
    <n v="566894.35490000003"/>
  </r>
  <r>
    <x v="1"/>
    <x v="7"/>
    <x v="0"/>
    <x v="7"/>
    <x v="0"/>
    <n v="9753699"/>
    <x v="978"/>
    <n v="462433.47379999998"/>
  </r>
  <r>
    <x v="1"/>
    <x v="7"/>
    <x v="0"/>
    <x v="7"/>
    <x v="1"/>
    <n v="10362531.9"/>
    <x v="979"/>
    <n v="457976.52749999997"/>
  </r>
  <r>
    <x v="1"/>
    <x v="7"/>
    <x v="0"/>
    <x v="7"/>
    <x v="1"/>
    <n v="11307760.800000001"/>
    <x v="980"/>
    <n v="475080.52779999998"/>
  </r>
  <r>
    <x v="1"/>
    <x v="7"/>
    <x v="0"/>
    <x v="7"/>
    <x v="1"/>
    <n v="16572397.98"/>
    <x v="981"/>
    <n v="655597.80909999995"/>
  </r>
  <r>
    <x v="1"/>
    <x v="7"/>
    <x v="0"/>
    <x v="7"/>
    <x v="0"/>
    <n v="356590.6"/>
    <x v="982"/>
    <n v="9386.6079999999984"/>
  </r>
  <r>
    <x v="1"/>
    <x v="7"/>
    <x v="0"/>
    <x v="7"/>
    <x v="0"/>
    <n v="475588.8"/>
    <x v="983"/>
    <n v="8650.0445"/>
  </r>
  <r>
    <x v="1"/>
    <x v="7"/>
    <x v="0"/>
    <x v="7"/>
    <x v="0"/>
    <n v="347389.5"/>
    <x v="984"/>
    <n v="6481.9735000000001"/>
  </r>
  <r>
    <x v="1"/>
    <x v="7"/>
    <x v="0"/>
    <x v="7"/>
    <x v="1"/>
    <n v="400919.5"/>
    <x v="985"/>
    <n v="21453.337"/>
  </r>
  <r>
    <x v="1"/>
    <x v="7"/>
    <x v="0"/>
    <x v="7"/>
    <x v="1"/>
    <n v="493809.2"/>
    <x v="986"/>
    <n v="15101.085999999999"/>
  </r>
  <r>
    <x v="1"/>
    <x v="7"/>
    <x v="0"/>
    <x v="7"/>
    <x v="1"/>
    <n v="380426.6"/>
    <x v="987"/>
    <n v="12891.9085"/>
  </r>
  <r>
    <x v="1"/>
    <x v="7"/>
    <x v="0"/>
    <x v="69"/>
    <x v="1"/>
    <n v="2064480"/>
    <x v="988"/>
    <n v="136613.27709999998"/>
  </r>
  <r>
    <x v="1"/>
    <x v="7"/>
    <x v="0"/>
    <x v="70"/>
    <x v="0"/>
    <n v="23460"/>
    <x v="989"/>
    <n v="1414.26"/>
  </r>
  <r>
    <x v="1"/>
    <x v="7"/>
    <x v="0"/>
    <x v="70"/>
    <x v="1"/>
    <n v="23460"/>
    <x v="989"/>
    <n v="1347.6209999999999"/>
  </r>
  <r>
    <x v="1"/>
    <x v="7"/>
    <x v="0"/>
    <x v="42"/>
    <x v="0"/>
    <n v="33639.599999999999"/>
    <x v="990"/>
    <n v="1464.0597999999998"/>
  </r>
  <r>
    <x v="1"/>
    <x v="7"/>
    <x v="0"/>
    <x v="42"/>
    <x v="0"/>
    <n v="134415.6"/>
    <x v="991"/>
    <n v="5493.7987000000003"/>
  </r>
  <r>
    <x v="1"/>
    <x v="7"/>
    <x v="0"/>
    <x v="42"/>
    <x v="0"/>
    <n v="114056.40000000001"/>
    <x v="992"/>
    <n v="4752.7089999999998"/>
  </r>
  <r>
    <x v="1"/>
    <x v="7"/>
    <x v="0"/>
    <x v="42"/>
    <x v="1"/>
    <n v="237558"/>
    <x v="993"/>
    <n v="9906.2510999999995"/>
  </r>
  <r>
    <x v="1"/>
    <x v="7"/>
    <x v="0"/>
    <x v="42"/>
    <x v="1"/>
    <n v="206774.39999999999"/>
    <x v="994"/>
    <n v="8374.194300000001"/>
  </r>
  <r>
    <x v="1"/>
    <x v="7"/>
    <x v="0"/>
    <x v="42"/>
    <x v="1"/>
    <n v="139413.6"/>
    <x v="995"/>
    <n v="5667.3413999999993"/>
  </r>
  <r>
    <x v="1"/>
    <x v="7"/>
    <x v="0"/>
    <x v="42"/>
    <x v="0"/>
    <n v="24502.6"/>
    <x v="996"/>
    <n v="477.67899999999997"/>
  </r>
  <r>
    <x v="1"/>
    <x v="7"/>
    <x v="0"/>
    <x v="42"/>
    <x v="0"/>
    <n v="25532.799999999999"/>
    <x v="997"/>
    <n v="532.91200000000003"/>
  </r>
  <r>
    <x v="1"/>
    <x v="7"/>
    <x v="0"/>
    <x v="42"/>
    <x v="1"/>
    <n v="24563.200000000001"/>
    <x v="998"/>
    <n v="480.928"/>
  </r>
  <r>
    <x v="1"/>
    <x v="7"/>
    <x v="0"/>
    <x v="42"/>
    <x v="1"/>
    <n v="24462.2"/>
    <x v="999"/>
    <n v="475.51299999999998"/>
  </r>
  <r>
    <x v="1"/>
    <x v="7"/>
    <x v="0"/>
    <x v="8"/>
    <x v="0"/>
    <n v="2452222.7999999998"/>
    <x v="1000"/>
    <n v="100123.37089999999"/>
  </r>
  <r>
    <x v="1"/>
    <x v="7"/>
    <x v="0"/>
    <x v="8"/>
    <x v="0"/>
    <n v="1664538"/>
    <x v="1001"/>
    <n v="63633.163999999997"/>
  </r>
  <r>
    <x v="1"/>
    <x v="7"/>
    <x v="0"/>
    <x v="8"/>
    <x v="0"/>
    <n v="1822862.4000000001"/>
    <x v="1002"/>
    <n v="71036.388299999991"/>
  </r>
  <r>
    <x v="1"/>
    <x v="7"/>
    <x v="0"/>
    <x v="8"/>
    <x v="1"/>
    <n v="1153579.2"/>
    <x v="1003"/>
    <n v="71621.521399999998"/>
  </r>
  <r>
    <x v="1"/>
    <x v="7"/>
    <x v="0"/>
    <x v="8"/>
    <x v="1"/>
    <n v="2524367.4"/>
    <x v="1004"/>
    <n v="73309.340799999991"/>
  </r>
  <r>
    <x v="1"/>
    <x v="7"/>
    <x v="0"/>
    <x v="8"/>
    <x v="1"/>
    <n v="1517923.2"/>
    <x v="1005"/>
    <n v="61788.408299999996"/>
  </r>
  <r>
    <x v="1"/>
    <x v="7"/>
    <x v="0"/>
    <x v="8"/>
    <x v="0"/>
    <n v="13765.29"/>
    <x v="1006"/>
    <n v="556.74749999999995"/>
  </r>
  <r>
    <x v="1"/>
    <x v="7"/>
    <x v="0"/>
    <x v="8"/>
    <x v="0"/>
    <n v="16780.14"/>
    <x v="1007"/>
    <n v="-649.48649999999998"/>
  </r>
  <r>
    <x v="1"/>
    <x v="7"/>
    <x v="0"/>
    <x v="8"/>
    <x v="0"/>
    <n v="27132.639999999999"/>
    <x v="1008"/>
    <n v="-230.5745"/>
  </r>
  <r>
    <x v="1"/>
    <x v="7"/>
    <x v="0"/>
    <x v="8"/>
    <x v="1"/>
    <n v="10388.86"/>
    <x v="1009"/>
    <n v="420.185"/>
  </r>
  <r>
    <x v="1"/>
    <x v="7"/>
    <x v="0"/>
    <x v="8"/>
    <x v="1"/>
    <n v="22142.23"/>
    <x v="1010"/>
    <n v="-432.87700000000001"/>
  </r>
  <r>
    <x v="1"/>
    <x v="7"/>
    <x v="0"/>
    <x v="8"/>
    <x v="1"/>
    <n v="24240"/>
    <x v="1011"/>
    <n v="-351.80399999999997"/>
  </r>
  <r>
    <x v="1"/>
    <x v="7"/>
    <x v="0"/>
    <x v="47"/>
    <x v="0"/>
    <n v="167545.20000000001"/>
    <x v="1012"/>
    <n v="8083.7083999999995"/>
  </r>
  <r>
    <x v="1"/>
    <x v="7"/>
    <x v="0"/>
    <x v="47"/>
    <x v="0"/>
    <n v="55100.4"/>
    <x v="1013"/>
    <n v="3757.7411999999999"/>
  </r>
  <r>
    <x v="1"/>
    <x v="7"/>
    <x v="0"/>
    <x v="47"/>
    <x v="1"/>
    <n v="81579.600000000006"/>
    <x v="1014"/>
    <n v="4715.5095000000001"/>
  </r>
  <r>
    <x v="1"/>
    <x v="7"/>
    <x v="0"/>
    <x v="47"/>
    <x v="1"/>
    <n v="57283.200000000004"/>
    <x v="1015"/>
    <n v="3832.4797000000003"/>
  </r>
  <r>
    <x v="1"/>
    <x v="7"/>
    <x v="0"/>
    <x v="47"/>
    <x v="1"/>
    <n v="110792.40000000001"/>
    <x v="1016"/>
    <n v="6626.1088"/>
  </r>
  <r>
    <x v="1"/>
    <x v="7"/>
    <x v="0"/>
    <x v="71"/>
    <x v="0"/>
    <n v="0"/>
    <x v="28"/>
    <n v="-92.149999999999991"/>
  </r>
  <r>
    <x v="1"/>
    <x v="7"/>
    <x v="0"/>
    <x v="71"/>
    <x v="0"/>
    <n v="21420"/>
    <x v="1017"/>
    <n v="3060.2626999999998"/>
  </r>
  <r>
    <x v="1"/>
    <x v="7"/>
    <x v="0"/>
    <x v="71"/>
    <x v="1"/>
    <n v="0"/>
    <x v="28"/>
    <n v="-28.624700000000001"/>
  </r>
  <r>
    <x v="1"/>
    <x v="7"/>
    <x v="0"/>
    <x v="71"/>
    <x v="1"/>
    <n v="21420"/>
    <x v="1017"/>
    <n v="2925.9468000000002"/>
  </r>
  <r>
    <x v="1"/>
    <x v="7"/>
    <x v="0"/>
    <x v="31"/>
    <x v="0"/>
    <n v="5009770.8"/>
    <x v="1018"/>
    <n v="140730.66519999999"/>
  </r>
  <r>
    <x v="1"/>
    <x v="7"/>
    <x v="0"/>
    <x v="31"/>
    <x v="0"/>
    <n v="3017996.4"/>
    <x v="1019"/>
    <n v="80358.020400000009"/>
  </r>
  <r>
    <x v="1"/>
    <x v="7"/>
    <x v="0"/>
    <x v="31"/>
    <x v="0"/>
    <n v="4443895.2"/>
    <x v="1020"/>
    <n v="132320.60029999999"/>
  </r>
  <r>
    <x v="1"/>
    <x v="7"/>
    <x v="0"/>
    <x v="31"/>
    <x v="1"/>
    <n v="5385375.6000000006"/>
    <x v="1021"/>
    <n v="156111.05310000002"/>
  </r>
  <r>
    <x v="1"/>
    <x v="7"/>
    <x v="0"/>
    <x v="31"/>
    <x v="1"/>
    <n v="5008628.4000000004"/>
    <x v="1022"/>
    <n v="159776.65400000001"/>
  </r>
  <r>
    <x v="1"/>
    <x v="7"/>
    <x v="0"/>
    <x v="31"/>
    <x v="1"/>
    <n v="3741268.2"/>
    <x v="1023"/>
    <n v="117244.42379999999"/>
  </r>
  <r>
    <x v="1"/>
    <x v="7"/>
    <x v="0"/>
    <x v="31"/>
    <x v="0"/>
    <n v="0"/>
    <x v="28"/>
    <n v="-174.79999999999998"/>
  </r>
  <r>
    <x v="1"/>
    <x v="7"/>
    <x v="0"/>
    <x v="31"/>
    <x v="0"/>
    <n v="25169.200000000001"/>
    <x v="1024"/>
    <n v="3485.2079999999996"/>
  </r>
  <r>
    <x v="1"/>
    <x v="7"/>
    <x v="0"/>
    <x v="31"/>
    <x v="0"/>
    <n v="51914"/>
    <x v="1025"/>
    <n v="5654.0105000000003"/>
  </r>
  <r>
    <x v="1"/>
    <x v="7"/>
    <x v="0"/>
    <x v="31"/>
    <x v="1"/>
    <n v="19695"/>
    <x v="1026"/>
    <n v="1050.3104999999998"/>
  </r>
  <r>
    <x v="1"/>
    <x v="7"/>
    <x v="0"/>
    <x v="31"/>
    <x v="1"/>
    <n v="31875.599999999999"/>
    <x v="1027"/>
    <n v="-1409.6289999999999"/>
  </r>
  <r>
    <x v="1"/>
    <x v="7"/>
    <x v="0"/>
    <x v="31"/>
    <x v="1"/>
    <n v="12998.7"/>
    <x v="1028"/>
    <n v="-131.79349999999999"/>
  </r>
  <r>
    <x v="1"/>
    <x v="7"/>
    <x v="0"/>
    <x v="72"/>
    <x v="0"/>
    <n v="612000"/>
    <x v="1029"/>
    <n v="54060.505600000004"/>
  </r>
  <r>
    <x v="1"/>
    <x v="7"/>
    <x v="0"/>
    <x v="72"/>
    <x v="0"/>
    <n v="244800"/>
    <x v="1030"/>
    <n v="25163.904899999998"/>
  </r>
  <r>
    <x v="1"/>
    <x v="7"/>
    <x v="0"/>
    <x v="72"/>
    <x v="0"/>
    <n v="142800"/>
    <x v="1031"/>
    <n v="13417.505599999999"/>
  </r>
  <r>
    <x v="1"/>
    <x v="7"/>
    <x v="0"/>
    <x v="72"/>
    <x v="1"/>
    <n v="244800"/>
    <x v="1030"/>
    <n v="19844.163"/>
  </r>
  <r>
    <x v="1"/>
    <x v="7"/>
    <x v="0"/>
    <x v="72"/>
    <x v="1"/>
    <n v="195840"/>
    <x v="1032"/>
    <n v="21546.629400000002"/>
  </r>
  <r>
    <x v="1"/>
    <x v="7"/>
    <x v="0"/>
    <x v="72"/>
    <x v="1"/>
    <n v="338640"/>
    <x v="1033"/>
    <n v="23963.083699999999"/>
  </r>
  <r>
    <x v="1"/>
    <x v="7"/>
    <x v="0"/>
    <x v="73"/>
    <x v="0"/>
    <n v="149817.60000000001"/>
    <x v="1034"/>
    <n v="15447.5216"/>
  </r>
  <r>
    <x v="1"/>
    <x v="7"/>
    <x v="0"/>
    <x v="73"/>
    <x v="0"/>
    <n v="0"/>
    <x v="28"/>
    <n v="-1058.27"/>
  </r>
  <r>
    <x v="1"/>
    <x v="7"/>
    <x v="0"/>
    <x v="73"/>
    <x v="0"/>
    <n v="73440"/>
    <x v="1035"/>
    <n v="2501.5329999999999"/>
  </r>
  <r>
    <x v="1"/>
    <x v="7"/>
    <x v="0"/>
    <x v="73"/>
    <x v="1"/>
    <n v="0"/>
    <x v="28"/>
    <n v="-12.4742"/>
  </r>
  <r>
    <x v="1"/>
    <x v="7"/>
    <x v="0"/>
    <x v="73"/>
    <x v="1"/>
    <n v="73440"/>
    <x v="1035"/>
    <n v="2180.5114999999996"/>
  </r>
  <r>
    <x v="1"/>
    <x v="7"/>
    <x v="0"/>
    <x v="74"/>
    <x v="0"/>
    <n v="122400"/>
    <x v="1036"/>
    <n v="20536.258000000002"/>
  </r>
  <r>
    <x v="1"/>
    <x v="7"/>
    <x v="0"/>
    <x v="58"/>
    <x v="0"/>
    <n v="201960"/>
    <x v="1037"/>
    <n v="15303.990699999998"/>
  </r>
  <r>
    <x v="1"/>
    <x v="7"/>
    <x v="0"/>
    <x v="58"/>
    <x v="1"/>
    <n v="195840"/>
    <x v="1038"/>
    <n v="13385.3598"/>
  </r>
  <r>
    <x v="1"/>
    <x v="7"/>
    <x v="0"/>
    <x v="58"/>
    <x v="1"/>
    <n v="195840"/>
    <x v="1038"/>
    <n v="17024.838599999999"/>
  </r>
  <r>
    <x v="1"/>
    <x v="7"/>
    <x v="0"/>
    <x v="58"/>
    <x v="1"/>
    <n v="65280"/>
    <x v="1039"/>
    <n v="3965.9807999999998"/>
  </r>
  <r>
    <x v="1"/>
    <x v="7"/>
    <x v="0"/>
    <x v="75"/>
    <x v="0"/>
    <n v="122604"/>
    <x v="1040"/>
    <n v="2457.0197000000003"/>
  </r>
  <r>
    <x v="1"/>
    <x v="7"/>
    <x v="0"/>
    <x v="75"/>
    <x v="0"/>
    <n v="147369.60000000001"/>
    <x v="1041"/>
    <n v="13469.633399999999"/>
  </r>
  <r>
    <x v="1"/>
    <x v="7"/>
    <x v="0"/>
    <x v="75"/>
    <x v="0"/>
    <n v="97063.2"/>
    <x v="1042"/>
    <n v="7443.2561999999998"/>
  </r>
  <r>
    <x v="1"/>
    <x v="7"/>
    <x v="0"/>
    <x v="75"/>
    <x v="1"/>
    <n v="197288.4"/>
    <x v="1043"/>
    <n v="21164.342700000001"/>
  </r>
  <r>
    <x v="1"/>
    <x v="7"/>
    <x v="0"/>
    <x v="75"/>
    <x v="1"/>
    <n v="73399.199999999997"/>
    <x v="1044"/>
    <n v="2140.9839999999999"/>
  </r>
  <r>
    <x v="1"/>
    <x v="7"/>
    <x v="0"/>
    <x v="75"/>
    <x v="1"/>
    <n v="148022.39999999999"/>
    <x v="1045"/>
    <n v="15011.429"/>
  </r>
  <r>
    <x v="1"/>
    <x v="7"/>
    <x v="0"/>
    <x v="75"/>
    <x v="0"/>
    <n v="49065.8"/>
    <x v="1046"/>
    <n v="3819.0949999999998"/>
  </r>
  <r>
    <x v="1"/>
    <x v="7"/>
    <x v="0"/>
    <x v="75"/>
    <x v="0"/>
    <n v="73305.8"/>
    <x v="1047"/>
    <n v="11527.414000000001"/>
  </r>
  <r>
    <x v="1"/>
    <x v="7"/>
    <x v="0"/>
    <x v="75"/>
    <x v="0"/>
    <n v="28906.2"/>
    <x v="1048"/>
    <n v="1112.3074999999999"/>
  </r>
  <r>
    <x v="1"/>
    <x v="7"/>
    <x v="0"/>
    <x v="75"/>
    <x v="1"/>
    <n v="48904.2"/>
    <x v="1049"/>
    <n v="4481.1025"/>
  </r>
  <r>
    <x v="1"/>
    <x v="7"/>
    <x v="0"/>
    <x v="75"/>
    <x v="1"/>
    <n v="47328.6"/>
    <x v="1050"/>
    <n v="1864.1659999999999"/>
  </r>
  <r>
    <x v="1"/>
    <x v="7"/>
    <x v="0"/>
    <x v="75"/>
    <x v="1"/>
    <n v="23876.400000000001"/>
    <x v="1051"/>
    <n v="955.76649999999995"/>
  </r>
  <r>
    <x v="1"/>
    <x v="7"/>
    <x v="0"/>
    <x v="76"/>
    <x v="0"/>
    <n v="147471.6"/>
    <x v="1052"/>
    <n v="9048.7614000000012"/>
  </r>
  <r>
    <x v="1"/>
    <x v="7"/>
    <x v="0"/>
    <x v="76"/>
    <x v="0"/>
    <n v="70828.800000000003"/>
    <x v="1053"/>
    <n v="2704.7964999999999"/>
  </r>
  <r>
    <x v="1"/>
    <x v="7"/>
    <x v="0"/>
    <x v="76"/>
    <x v="0"/>
    <n v="96145.2"/>
    <x v="1054"/>
    <n v="5235.3519000000006"/>
  </r>
  <r>
    <x v="1"/>
    <x v="7"/>
    <x v="0"/>
    <x v="76"/>
    <x v="1"/>
    <n v="110466"/>
    <x v="1055"/>
    <n v="5249.5041999999994"/>
  </r>
  <r>
    <x v="1"/>
    <x v="7"/>
    <x v="0"/>
    <x v="76"/>
    <x v="1"/>
    <n v="81538.8"/>
    <x v="1056"/>
    <n v="2011.8188"/>
  </r>
  <r>
    <x v="1"/>
    <x v="7"/>
    <x v="0"/>
    <x v="76"/>
    <x v="1"/>
    <n v="87250.8"/>
    <x v="1057"/>
    <n v="4684.8865999999998"/>
  </r>
  <r>
    <x v="1"/>
    <x v="7"/>
    <x v="0"/>
    <x v="9"/>
    <x v="0"/>
    <n v="494904"/>
    <x v="1058"/>
    <n v="27651.925799999997"/>
  </r>
  <r>
    <x v="1"/>
    <x v="7"/>
    <x v="0"/>
    <x v="9"/>
    <x v="0"/>
    <n v="491935.8"/>
    <x v="1059"/>
    <n v="28169.546900000001"/>
  </r>
  <r>
    <x v="1"/>
    <x v="7"/>
    <x v="0"/>
    <x v="9"/>
    <x v="0"/>
    <n v="452390.40000000002"/>
    <x v="1060"/>
    <n v="26136.776099999999"/>
  </r>
  <r>
    <x v="1"/>
    <x v="7"/>
    <x v="0"/>
    <x v="9"/>
    <x v="1"/>
    <n v="2158267.98"/>
    <x v="1061"/>
    <n v="214244.5208"/>
  </r>
  <r>
    <x v="1"/>
    <x v="7"/>
    <x v="0"/>
    <x v="9"/>
    <x v="1"/>
    <n v="431419.2"/>
    <x v="1062"/>
    <n v="7085.2583000000004"/>
  </r>
  <r>
    <x v="1"/>
    <x v="7"/>
    <x v="0"/>
    <x v="9"/>
    <x v="1"/>
    <n v="528013.19999999995"/>
    <x v="1063"/>
    <n v="27414.275799999999"/>
  </r>
  <r>
    <x v="1"/>
    <x v="7"/>
    <x v="0"/>
    <x v="32"/>
    <x v="0"/>
    <n v="163200"/>
    <x v="1064"/>
    <n v="11205.750399999999"/>
  </r>
  <r>
    <x v="1"/>
    <x v="7"/>
    <x v="0"/>
    <x v="32"/>
    <x v="0"/>
    <n v="536316"/>
    <x v="1065"/>
    <n v="15386.033299999999"/>
  </r>
  <r>
    <x v="1"/>
    <x v="7"/>
    <x v="0"/>
    <x v="32"/>
    <x v="0"/>
    <n v="215668.80000000002"/>
    <x v="1066"/>
    <n v="8695.2836999999981"/>
  </r>
  <r>
    <x v="1"/>
    <x v="7"/>
    <x v="0"/>
    <x v="32"/>
    <x v="1"/>
    <n v="88862.400000000009"/>
    <x v="1067"/>
    <n v="7557.1729999999998"/>
  </r>
  <r>
    <x v="1"/>
    <x v="7"/>
    <x v="0"/>
    <x v="32"/>
    <x v="1"/>
    <n v="24969.600000000002"/>
    <x v="1068"/>
    <n v="5520.7064999999993"/>
  </r>
  <r>
    <x v="1"/>
    <x v="7"/>
    <x v="0"/>
    <x v="32"/>
    <x v="1"/>
    <n v="148838.39999999999"/>
    <x v="1069"/>
    <n v="5866.2689999999993"/>
  </r>
  <r>
    <x v="1"/>
    <x v="7"/>
    <x v="0"/>
    <x v="77"/>
    <x v="0"/>
    <n v="76132.800000000003"/>
    <x v="1070"/>
    <n v="1758.5033000000001"/>
  </r>
  <r>
    <x v="1"/>
    <x v="7"/>
    <x v="0"/>
    <x v="77"/>
    <x v="0"/>
    <n v="50694"/>
    <x v="1071"/>
    <n v="-152.96899999999999"/>
  </r>
  <r>
    <x v="1"/>
    <x v="7"/>
    <x v="0"/>
    <x v="77"/>
    <x v="0"/>
    <n v="100980"/>
    <x v="1072"/>
    <n v="1263.2891999999999"/>
  </r>
  <r>
    <x v="1"/>
    <x v="7"/>
    <x v="0"/>
    <x v="77"/>
    <x v="1"/>
    <n v="50530.8"/>
    <x v="1073"/>
    <n v="624.73819999999989"/>
  </r>
  <r>
    <x v="1"/>
    <x v="7"/>
    <x v="0"/>
    <x v="77"/>
    <x v="1"/>
    <n v="25255.200000000001"/>
    <x v="1074"/>
    <n v="311.92289999999997"/>
  </r>
  <r>
    <x v="1"/>
    <x v="7"/>
    <x v="0"/>
    <x v="78"/>
    <x v="0"/>
    <n v="73440"/>
    <x v="1075"/>
    <n v="476.80349999999999"/>
  </r>
  <r>
    <x v="1"/>
    <x v="7"/>
    <x v="0"/>
    <x v="78"/>
    <x v="0"/>
    <n v="48960"/>
    <x v="1076"/>
    <n v="347.93899999999996"/>
  </r>
  <r>
    <x v="1"/>
    <x v="7"/>
    <x v="0"/>
    <x v="78"/>
    <x v="0"/>
    <n v="48960"/>
    <x v="1076"/>
    <n v="316.88929999999999"/>
  </r>
  <r>
    <x v="1"/>
    <x v="7"/>
    <x v="0"/>
    <x v="78"/>
    <x v="1"/>
    <n v="72420"/>
    <x v="1077"/>
    <n v="254.81899999999999"/>
  </r>
  <r>
    <x v="1"/>
    <x v="7"/>
    <x v="0"/>
    <x v="78"/>
    <x v="1"/>
    <n v="48960"/>
    <x v="1076"/>
    <n v="130.41649999999998"/>
  </r>
  <r>
    <x v="1"/>
    <x v="7"/>
    <x v="0"/>
    <x v="78"/>
    <x v="1"/>
    <n v="73440"/>
    <x v="1075"/>
    <n v="214.68039999999999"/>
  </r>
  <r>
    <x v="1"/>
    <x v="7"/>
    <x v="0"/>
    <x v="79"/>
    <x v="0"/>
    <n v="0"/>
    <x v="28"/>
    <n v="-702.80379999999991"/>
  </r>
  <r>
    <x v="1"/>
    <x v="7"/>
    <x v="0"/>
    <x v="79"/>
    <x v="1"/>
    <n v="1003680"/>
    <x v="1078"/>
    <n v="46372.712399999997"/>
  </r>
  <r>
    <x v="1"/>
    <x v="7"/>
    <x v="0"/>
    <x v="80"/>
    <x v="0"/>
    <n v="97920"/>
    <x v="1079"/>
    <n v="7162.3344999999999"/>
  </r>
  <r>
    <x v="1"/>
    <x v="7"/>
    <x v="0"/>
    <x v="80"/>
    <x v="1"/>
    <n v="48960"/>
    <x v="1080"/>
    <n v="3701.8304000000003"/>
  </r>
  <r>
    <x v="1"/>
    <x v="7"/>
    <x v="0"/>
    <x v="10"/>
    <x v="0"/>
    <n v="9201036.4800000004"/>
    <x v="1081"/>
    <n v="548608.33199999994"/>
  </r>
  <r>
    <x v="1"/>
    <x v="7"/>
    <x v="0"/>
    <x v="10"/>
    <x v="0"/>
    <n v="8834413.8000000007"/>
    <x v="1082"/>
    <n v="485244.44"/>
  </r>
  <r>
    <x v="1"/>
    <x v="7"/>
    <x v="0"/>
    <x v="10"/>
    <x v="0"/>
    <n v="7889216.5200000005"/>
    <x v="1083"/>
    <n v="354138.90049999999"/>
  </r>
  <r>
    <x v="1"/>
    <x v="7"/>
    <x v="0"/>
    <x v="10"/>
    <x v="1"/>
    <n v="8476471.3200000003"/>
    <x v="1084"/>
    <n v="363434.11949999997"/>
  </r>
  <r>
    <x v="1"/>
    <x v="7"/>
    <x v="0"/>
    <x v="10"/>
    <x v="1"/>
    <n v="8254804.1244000001"/>
    <x v="1085"/>
    <n v="366376.87640000001"/>
  </r>
  <r>
    <x v="1"/>
    <x v="7"/>
    <x v="0"/>
    <x v="10"/>
    <x v="1"/>
    <n v="7377462.8543999996"/>
    <x v="1086"/>
    <n v="293507.39179999998"/>
  </r>
  <r>
    <x v="1"/>
    <x v="7"/>
    <x v="0"/>
    <x v="10"/>
    <x v="0"/>
    <n v="64619.8"/>
    <x v="1087"/>
    <n v="4866.5460000000003"/>
  </r>
  <r>
    <x v="1"/>
    <x v="7"/>
    <x v="0"/>
    <x v="10"/>
    <x v="0"/>
    <n v="54641"/>
    <x v="1088"/>
    <n v="3289.6315"/>
  </r>
  <r>
    <x v="1"/>
    <x v="7"/>
    <x v="0"/>
    <x v="10"/>
    <x v="0"/>
    <n v="46662"/>
    <x v="1089"/>
    <n v="2832.8049999999998"/>
  </r>
  <r>
    <x v="1"/>
    <x v="7"/>
    <x v="0"/>
    <x v="10"/>
    <x v="1"/>
    <n v="43222.95"/>
    <x v="1090"/>
    <n v="3469.2669999999998"/>
  </r>
  <r>
    <x v="1"/>
    <x v="7"/>
    <x v="0"/>
    <x v="10"/>
    <x v="1"/>
    <n v="40379.800000000003"/>
    <x v="1091"/>
    <n v="2550.4744999999998"/>
  </r>
  <r>
    <x v="1"/>
    <x v="7"/>
    <x v="0"/>
    <x v="10"/>
    <x v="1"/>
    <n v="43409.8"/>
    <x v="1092"/>
    <n v="3111.6204999999995"/>
  </r>
  <r>
    <x v="1"/>
    <x v="7"/>
    <x v="0"/>
    <x v="11"/>
    <x v="0"/>
    <n v="5671944.6000000006"/>
    <x v="1093"/>
    <n v="700354.0747"/>
  </r>
  <r>
    <x v="1"/>
    <x v="7"/>
    <x v="0"/>
    <x v="11"/>
    <x v="0"/>
    <n v="6674047.6799999997"/>
    <x v="1094"/>
    <n v="906629.10460000008"/>
  </r>
  <r>
    <x v="1"/>
    <x v="7"/>
    <x v="0"/>
    <x v="11"/>
    <x v="0"/>
    <n v="6681683.4000000004"/>
    <x v="1095"/>
    <n v="744415.8591"/>
  </r>
  <r>
    <x v="1"/>
    <x v="7"/>
    <x v="0"/>
    <x v="11"/>
    <x v="1"/>
    <n v="6170265.6000000006"/>
    <x v="1096"/>
    <n v="801731.63619999995"/>
  </r>
  <r>
    <x v="1"/>
    <x v="7"/>
    <x v="0"/>
    <x v="11"/>
    <x v="1"/>
    <n v="7122313.2000000002"/>
    <x v="1097"/>
    <n v="817730.62219999998"/>
  </r>
  <r>
    <x v="1"/>
    <x v="7"/>
    <x v="0"/>
    <x v="11"/>
    <x v="1"/>
    <n v="6260923.2000000002"/>
    <x v="1098"/>
    <n v="746143.59399999992"/>
  </r>
  <r>
    <x v="1"/>
    <x v="7"/>
    <x v="0"/>
    <x v="11"/>
    <x v="0"/>
    <n v="173204.9"/>
    <x v="1099"/>
    <n v="18365.162499999999"/>
  </r>
  <r>
    <x v="1"/>
    <x v="7"/>
    <x v="0"/>
    <x v="11"/>
    <x v="0"/>
    <n v="191728.3"/>
    <x v="1100"/>
    <n v="73793.97649999999"/>
  </r>
  <r>
    <x v="1"/>
    <x v="7"/>
    <x v="0"/>
    <x v="11"/>
    <x v="0"/>
    <n v="155994.5"/>
    <x v="1101"/>
    <n v="21007.511499999997"/>
  </r>
  <r>
    <x v="1"/>
    <x v="7"/>
    <x v="0"/>
    <x v="11"/>
    <x v="1"/>
    <n v="207534.8"/>
    <x v="1102"/>
    <n v="84462.210499999986"/>
  </r>
  <r>
    <x v="1"/>
    <x v="7"/>
    <x v="0"/>
    <x v="11"/>
    <x v="1"/>
    <n v="165347.1"/>
    <x v="1103"/>
    <n v="19435.2045"/>
  </r>
  <r>
    <x v="1"/>
    <x v="7"/>
    <x v="0"/>
    <x v="11"/>
    <x v="1"/>
    <n v="179264.9"/>
    <x v="1104"/>
    <n v="78033.180500000002"/>
  </r>
  <r>
    <x v="1"/>
    <x v="7"/>
    <x v="0"/>
    <x v="33"/>
    <x v="0"/>
    <n v="13921694.4"/>
    <x v="1105"/>
    <n v="934384.03469999996"/>
  </r>
  <r>
    <x v="1"/>
    <x v="7"/>
    <x v="0"/>
    <x v="33"/>
    <x v="0"/>
    <n v="14964738.24"/>
    <x v="1106"/>
    <n v="1031924.2858999999"/>
  </r>
  <r>
    <x v="1"/>
    <x v="7"/>
    <x v="0"/>
    <x v="33"/>
    <x v="0"/>
    <n v="13957802.4"/>
    <x v="1107"/>
    <n v="970689.29169999994"/>
  </r>
  <r>
    <x v="1"/>
    <x v="7"/>
    <x v="0"/>
    <x v="33"/>
    <x v="1"/>
    <n v="14284669.560000001"/>
    <x v="1108"/>
    <n v="1004604.0613000001"/>
  </r>
  <r>
    <x v="1"/>
    <x v="7"/>
    <x v="0"/>
    <x v="33"/>
    <x v="1"/>
    <n v="13395298.92"/>
    <x v="1109"/>
    <n v="926889.33939999994"/>
  </r>
  <r>
    <x v="1"/>
    <x v="7"/>
    <x v="0"/>
    <x v="33"/>
    <x v="1"/>
    <n v="12905468.4"/>
    <x v="1110"/>
    <n v="877498.23919999995"/>
  </r>
  <r>
    <x v="1"/>
    <x v="7"/>
    <x v="0"/>
    <x v="33"/>
    <x v="0"/>
    <n v="1102859.3999999999"/>
    <x v="1111"/>
    <n v="75205.495999999985"/>
  </r>
  <r>
    <x v="1"/>
    <x v="7"/>
    <x v="0"/>
    <x v="33"/>
    <x v="0"/>
    <n v="1644365.85"/>
    <x v="1112"/>
    <n v="116347.21249999999"/>
  </r>
  <r>
    <x v="1"/>
    <x v="7"/>
    <x v="0"/>
    <x v="33"/>
    <x v="0"/>
    <n v="1348183.35"/>
    <x v="1113"/>
    <n v="95974.187000000005"/>
  </r>
  <r>
    <x v="1"/>
    <x v="7"/>
    <x v="0"/>
    <x v="33"/>
    <x v="1"/>
    <n v="1460581.2"/>
    <x v="1114"/>
    <n v="111475.74549999999"/>
  </r>
  <r>
    <x v="1"/>
    <x v="7"/>
    <x v="0"/>
    <x v="33"/>
    <x v="1"/>
    <n v="1343098"/>
    <x v="1115"/>
    <n v="81720.880999999994"/>
  </r>
  <r>
    <x v="1"/>
    <x v="7"/>
    <x v="0"/>
    <x v="33"/>
    <x v="1"/>
    <n v="1240926.3999999999"/>
    <x v="1116"/>
    <n v="59671.057999999997"/>
  </r>
  <r>
    <x v="1"/>
    <x v="7"/>
    <x v="0"/>
    <x v="49"/>
    <x v="0"/>
    <n v="1606539.78"/>
    <x v="1117"/>
    <n v="135838.7806"/>
  </r>
  <r>
    <x v="1"/>
    <x v="7"/>
    <x v="0"/>
    <x v="49"/>
    <x v="0"/>
    <n v="1379929.44"/>
    <x v="1118"/>
    <n v="107500.735"/>
  </r>
  <r>
    <x v="1"/>
    <x v="7"/>
    <x v="0"/>
    <x v="49"/>
    <x v="0"/>
    <n v="1394740.86"/>
    <x v="1119"/>
    <n v="117102.98809999999"/>
  </r>
  <r>
    <x v="1"/>
    <x v="7"/>
    <x v="0"/>
    <x v="49"/>
    <x v="1"/>
    <n v="1381260.54"/>
    <x v="1120"/>
    <n v="118122.7782"/>
  </r>
  <r>
    <x v="1"/>
    <x v="7"/>
    <x v="0"/>
    <x v="49"/>
    <x v="1"/>
    <n v="1166866.74"/>
    <x v="1121"/>
    <n v="99571.828899999993"/>
  </r>
  <r>
    <x v="1"/>
    <x v="7"/>
    <x v="0"/>
    <x v="49"/>
    <x v="1"/>
    <n v="983656.38"/>
    <x v="1122"/>
    <n v="79318.500499999995"/>
  </r>
  <r>
    <x v="1"/>
    <x v="7"/>
    <x v="0"/>
    <x v="49"/>
    <x v="0"/>
    <n v="696355.61"/>
    <x v="1123"/>
    <n v="42411.799999999996"/>
  </r>
  <r>
    <x v="1"/>
    <x v="7"/>
    <x v="0"/>
    <x v="49"/>
    <x v="0"/>
    <n v="597564.48"/>
    <x v="1124"/>
    <n v="36200.699999999997"/>
  </r>
  <r>
    <x v="1"/>
    <x v="7"/>
    <x v="0"/>
    <x v="49"/>
    <x v="0"/>
    <n v="553931.47"/>
    <x v="1125"/>
    <n v="36794.449999999997"/>
  </r>
  <r>
    <x v="1"/>
    <x v="7"/>
    <x v="0"/>
    <x v="49"/>
    <x v="1"/>
    <n v="572592.23"/>
    <x v="1126"/>
    <n v="34021.4"/>
  </r>
  <r>
    <x v="1"/>
    <x v="7"/>
    <x v="0"/>
    <x v="49"/>
    <x v="1"/>
    <n v="522708.33"/>
    <x v="1127"/>
    <n v="28765.05"/>
  </r>
  <r>
    <x v="1"/>
    <x v="7"/>
    <x v="0"/>
    <x v="49"/>
    <x v="1"/>
    <n v="423928.31"/>
    <x v="1128"/>
    <n v="21369.3"/>
  </r>
  <r>
    <x v="1"/>
    <x v="7"/>
    <x v="0"/>
    <x v="81"/>
    <x v="0"/>
    <n v="452880"/>
    <x v="1129"/>
    <n v="-2056.9722999999999"/>
  </r>
  <r>
    <x v="1"/>
    <x v="7"/>
    <x v="0"/>
    <x v="81"/>
    <x v="0"/>
    <n v="430440"/>
    <x v="1130"/>
    <n v="-2423.9814999999999"/>
  </r>
  <r>
    <x v="1"/>
    <x v="7"/>
    <x v="0"/>
    <x v="81"/>
    <x v="0"/>
    <n v="401370"/>
    <x v="1131"/>
    <n v="-6056.4471999999996"/>
  </r>
  <r>
    <x v="1"/>
    <x v="7"/>
    <x v="0"/>
    <x v="81"/>
    <x v="1"/>
    <n v="518670"/>
    <x v="1132"/>
    <n v="-9601.6031999999996"/>
  </r>
  <r>
    <x v="1"/>
    <x v="7"/>
    <x v="0"/>
    <x v="81"/>
    <x v="1"/>
    <n v="523770"/>
    <x v="1133"/>
    <n v="-14073.5942"/>
  </r>
  <r>
    <x v="1"/>
    <x v="7"/>
    <x v="0"/>
    <x v="81"/>
    <x v="1"/>
    <n v="331500"/>
    <x v="1134"/>
    <n v="-67.5702"/>
  </r>
  <r>
    <x v="1"/>
    <x v="7"/>
    <x v="0"/>
    <x v="43"/>
    <x v="0"/>
    <n v="24480"/>
    <x v="1135"/>
    <n v="2899.3785000000003"/>
  </r>
  <r>
    <x v="1"/>
    <x v="7"/>
    <x v="0"/>
    <x v="43"/>
    <x v="1"/>
    <n v="24480"/>
    <x v="1136"/>
    <n v="4306.4701999999997"/>
  </r>
  <r>
    <x v="1"/>
    <x v="7"/>
    <x v="0"/>
    <x v="12"/>
    <x v="0"/>
    <n v="966923.28"/>
    <x v="1137"/>
    <n v="102327.046"/>
  </r>
  <r>
    <x v="1"/>
    <x v="7"/>
    <x v="0"/>
    <x v="12"/>
    <x v="0"/>
    <n v="1325775.6000000001"/>
    <x v="1138"/>
    <n v="99017.037400000001"/>
  </r>
  <r>
    <x v="1"/>
    <x v="7"/>
    <x v="0"/>
    <x v="12"/>
    <x v="0"/>
    <n v="884595"/>
    <x v="1139"/>
    <n v="75312.487800000003"/>
  </r>
  <r>
    <x v="1"/>
    <x v="7"/>
    <x v="0"/>
    <x v="12"/>
    <x v="1"/>
    <n v="1098835.8"/>
    <x v="1140"/>
    <n v="102373.315"/>
  </r>
  <r>
    <x v="1"/>
    <x v="7"/>
    <x v="0"/>
    <x v="12"/>
    <x v="1"/>
    <n v="1165727.3999999999"/>
    <x v="1141"/>
    <n v="113755.2077"/>
  </r>
  <r>
    <x v="1"/>
    <x v="7"/>
    <x v="0"/>
    <x v="12"/>
    <x v="1"/>
    <n v="1106214.48"/>
    <x v="1142"/>
    <n v="80137.859500000006"/>
  </r>
  <r>
    <x v="1"/>
    <x v="7"/>
    <x v="0"/>
    <x v="12"/>
    <x v="0"/>
    <n v="106656"/>
    <x v="1143"/>
    <n v="14693.6595"/>
  </r>
  <r>
    <x v="1"/>
    <x v="7"/>
    <x v="0"/>
    <x v="12"/>
    <x v="0"/>
    <n v="131279.79999999999"/>
    <x v="1144"/>
    <n v="15296.1875"/>
  </r>
  <r>
    <x v="1"/>
    <x v="7"/>
    <x v="0"/>
    <x v="12"/>
    <x v="0"/>
    <n v="101000"/>
    <x v="1145"/>
    <n v="11808.9085"/>
  </r>
  <r>
    <x v="1"/>
    <x v="7"/>
    <x v="0"/>
    <x v="12"/>
    <x v="1"/>
    <n v="154328"/>
    <x v="1146"/>
    <n v="17930.623"/>
  </r>
  <r>
    <x v="1"/>
    <x v="7"/>
    <x v="0"/>
    <x v="12"/>
    <x v="1"/>
    <n v="140006.20000000001"/>
    <x v="1147"/>
    <n v="16543.841499999999"/>
  </r>
  <r>
    <x v="1"/>
    <x v="7"/>
    <x v="0"/>
    <x v="12"/>
    <x v="1"/>
    <n v="170568.8"/>
    <x v="1148"/>
    <n v="15324.991499999998"/>
  </r>
  <r>
    <x v="1"/>
    <x v="7"/>
    <x v="0"/>
    <x v="50"/>
    <x v="1"/>
    <n v="314160"/>
    <x v="1149"/>
    <n v="45791.381699999998"/>
  </r>
  <r>
    <x v="1"/>
    <x v="7"/>
    <x v="0"/>
    <x v="50"/>
    <x v="1"/>
    <n v="81906"/>
    <x v="1150"/>
    <n v="12796.734699999999"/>
  </r>
  <r>
    <x v="1"/>
    <x v="7"/>
    <x v="0"/>
    <x v="50"/>
    <x v="1"/>
    <n v="0"/>
    <x v="28"/>
    <n v="1415.1621"/>
  </r>
  <r>
    <x v="1"/>
    <x v="7"/>
    <x v="0"/>
    <x v="82"/>
    <x v="0"/>
    <n v="122400"/>
    <x v="1151"/>
    <n v="15360.396199999999"/>
  </r>
  <r>
    <x v="1"/>
    <x v="7"/>
    <x v="0"/>
    <x v="82"/>
    <x v="0"/>
    <n v="0"/>
    <x v="28"/>
    <n v="240.71519999999998"/>
  </r>
  <r>
    <x v="1"/>
    <x v="7"/>
    <x v="0"/>
    <x v="82"/>
    <x v="1"/>
    <n v="180172.80000000002"/>
    <x v="1152"/>
    <n v="32106.059099999999"/>
  </r>
  <r>
    <x v="1"/>
    <x v="7"/>
    <x v="0"/>
    <x v="13"/>
    <x v="0"/>
    <n v="7859751.7800000003"/>
    <x v="1153"/>
    <n v="787167.79429999995"/>
  </r>
  <r>
    <x v="1"/>
    <x v="7"/>
    <x v="0"/>
    <x v="13"/>
    <x v="0"/>
    <n v="9430140.7200000007"/>
    <x v="1154"/>
    <n v="789008.14619999996"/>
  </r>
  <r>
    <x v="1"/>
    <x v="7"/>
    <x v="0"/>
    <x v="13"/>
    <x v="0"/>
    <n v="8934288.120000001"/>
    <x v="1155"/>
    <n v="743579.15649999992"/>
  </r>
  <r>
    <x v="1"/>
    <x v="7"/>
    <x v="0"/>
    <x v="13"/>
    <x v="1"/>
    <n v="8934639"/>
    <x v="1156"/>
    <n v="860969.09"/>
  </r>
  <r>
    <x v="1"/>
    <x v="7"/>
    <x v="0"/>
    <x v="13"/>
    <x v="1"/>
    <n v="7589089.6799999997"/>
    <x v="1157"/>
    <n v="790176.74399999995"/>
  </r>
  <r>
    <x v="1"/>
    <x v="7"/>
    <x v="0"/>
    <x v="13"/>
    <x v="1"/>
    <n v="7846988.5200000005"/>
    <x v="1158"/>
    <n v="827865.36649999989"/>
  </r>
  <r>
    <x v="1"/>
    <x v="7"/>
    <x v="0"/>
    <x v="13"/>
    <x v="0"/>
    <n v="6911105.79"/>
    <x v="1159"/>
    <n v="490064.625"/>
  </r>
  <r>
    <x v="1"/>
    <x v="7"/>
    <x v="0"/>
    <x v="13"/>
    <x v="0"/>
    <n v="7063073.4199999999"/>
    <x v="1160"/>
    <n v="549033.15799999994"/>
  </r>
  <r>
    <x v="1"/>
    <x v="7"/>
    <x v="0"/>
    <x v="13"/>
    <x v="0"/>
    <n v="5866608.2300000004"/>
    <x v="1161"/>
    <n v="447116.51199999999"/>
  </r>
  <r>
    <x v="1"/>
    <x v="7"/>
    <x v="0"/>
    <x v="13"/>
    <x v="1"/>
    <n v="6079299.0800000001"/>
    <x v="1162"/>
    <n v="469897.62599999999"/>
  </r>
  <r>
    <x v="1"/>
    <x v="7"/>
    <x v="0"/>
    <x v="13"/>
    <x v="1"/>
    <n v="6907882.8799999999"/>
    <x v="1163"/>
    <n v="524307.755"/>
  </r>
  <r>
    <x v="1"/>
    <x v="7"/>
    <x v="0"/>
    <x v="13"/>
    <x v="1"/>
    <n v="6746991.9000000004"/>
    <x v="1164"/>
    <n v="597630.18000000005"/>
  </r>
  <r>
    <x v="1"/>
    <x v="7"/>
    <x v="0"/>
    <x v="14"/>
    <x v="0"/>
    <n v="321422.40000000002"/>
    <x v="1165"/>
    <n v="26558.357499999998"/>
  </r>
  <r>
    <x v="1"/>
    <x v="7"/>
    <x v="0"/>
    <x v="14"/>
    <x v="0"/>
    <n v="383163"/>
    <x v="1166"/>
    <n v="29331.335300000002"/>
  </r>
  <r>
    <x v="1"/>
    <x v="7"/>
    <x v="0"/>
    <x v="14"/>
    <x v="0"/>
    <n v="175327.80000000002"/>
    <x v="1167"/>
    <n v="15430.1489"/>
  </r>
  <r>
    <x v="1"/>
    <x v="7"/>
    <x v="0"/>
    <x v="14"/>
    <x v="1"/>
    <n v="232437.6"/>
    <x v="1168"/>
    <n v="18007.322499999998"/>
  </r>
  <r>
    <x v="1"/>
    <x v="7"/>
    <x v="0"/>
    <x v="14"/>
    <x v="1"/>
    <n v="181774.2"/>
    <x v="1169"/>
    <n v="17338.846999999998"/>
  </r>
  <r>
    <x v="1"/>
    <x v="7"/>
    <x v="0"/>
    <x v="14"/>
    <x v="1"/>
    <n v="157794"/>
    <x v="1170"/>
    <n v="14016.577599999999"/>
  </r>
  <r>
    <x v="1"/>
    <x v="7"/>
    <x v="0"/>
    <x v="14"/>
    <x v="0"/>
    <n v="64458.2"/>
    <x v="1171"/>
    <n v="6313.6144999999997"/>
  </r>
  <r>
    <x v="1"/>
    <x v="7"/>
    <x v="0"/>
    <x v="14"/>
    <x v="0"/>
    <n v="80759.600000000006"/>
    <x v="1172"/>
    <n v="6698.4309999999996"/>
  </r>
  <r>
    <x v="1"/>
    <x v="7"/>
    <x v="0"/>
    <x v="14"/>
    <x v="0"/>
    <n v="53105.8"/>
    <x v="1173"/>
    <n v="4753.7619999999997"/>
  </r>
  <r>
    <x v="1"/>
    <x v="7"/>
    <x v="0"/>
    <x v="14"/>
    <x v="1"/>
    <n v="73366.399999999994"/>
    <x v="1174"/>
    <n v="7851.2275"/>
  </r>
  <r>
    <x v="1"/>
    <x v="7"/>
    <x v="0"/>
    <x v="14"/>
    <x v="1"/>
    <n v="76901.399999999994"/>
    <x v="1175"/>
    <n v="6180.9849999999997"/>
  </r>
  <r>
    <x v="1"/>
    <x v="7"/>
    <x v="0"/>
    <x v="14"/>
    <x v="1"/>
    <n v="52843.199999999997"/>
    <x v="1176"/>
    <n v="3928.4494999999997"/>
  </r>
  <r>
    <x v="1"/>
    <x v="7"/>
    <x v="0"/>
    <x v="34"/>
    <x v="0"/>
    <n v="1378234.2"/>
    <x v="1177"/>
    <n v="106497.7065"/>
  </r>
  <r>
    <x v="1"/>
    <x v="7"/>
    <x v="0"/>
    <x v="34"/>
    <x v="0"/>
    <n v="1628399.4000000001"/>
    <x v="1178"/>
    <n v="130095.39119999998"/>
  </r>
  <r>
    <x v="1"/>
    <x v="7"/>
    <x v="0"/>
    <x v="34"/>
    <x v="0"/>
    <n v="1504765.2"/>
    <x v="1179"/>
    <n v="102899.95709999999"/>
  </r>
  <r>
    <x v="1"/>
    <x v="7"/>
    <x v="0"/>
    <x v="34"/>
    <x v="1"/>
    <n v="1340596.2"/>
    <x v="1180"/>
    <n v="88658.843899999993"/>
  </r>
  <r>
    <x v="1"/>
    <x v="7"/>
    <x v="0"/>
    <x v="34"/>
    <x v="1"/>
    <n v="1475011.8"/>
    <x v="1181"/>
    <n v="99316.301800000001"/>
  </r>
  <r>
    <x v="1"/>
    <x v="7"/>
    <x v="0"/>
    <x v="34"/>
    <x v="1"/>
    <n v="1061024.3999999999"/>
    <x v="1182"/>
    <n v="113089.4191"/>
  </r>
  <r>
    <x v="1"/>
    <x v="7"/>
    <x v="0"/>
    <x v="34"/>
    <x v="0"/>
    <n v="24240"/>
    <x v="1183"/>
    <n v="1103.1115"/>
  </r>
  <r>
    <x v="1"/>
    <x v="7"/>
    <x v="0"/>
    <x v="34"/>
    <x v="0"/>
    <n v="24240"/>
    <x v="1183"/>
    <n v="1047.5364999999999"/>
  </r>
  <r>
    <x v="1"/>
    <x v="7"/>
    <x v="0"/>
    <x v="34"/>
    <x v="1"/>
    <n v="24240"/>
    <x v="1183"/>
    <n v="1075.7895000000001"/>
  </r>
  <r>
    <x v="1"/>
    <x v="7"/>
    <x v="0"/>
    <x v="34"/>
    <x v="1"/>
    <n v="71427.199999999997"/>
    <x v="1184"/>
    <n v="4230.3975"/>
  </r>
  <r>
    <x v="1"/>
    <x v="7"/>
    <x v="0"/>
    <x v="52"/>
    <x v="0"/>
    <n v="352104"/>
    <x v="1185"/>
    <n v="23293.677"/>
  </r>
  <r>
    <x v="1"/>
    <x v="7"/>
    <x v="0"/>
    <x v="52"/>
    <x v="0"/>
    <n v="438028.79999999999"/>
    <x v="1186"/>
    <n v="25920.7183"/>
  </r>
  <r>
    <x v="1"/>
    <x v="7"/>
    <x v="0"/>
    <x v="52"/>
    <x v="0"/>
    <n v="275481.59999999998"/>
    <x v="1187"/>
    <n v="15969.304"/>
  </r>
  <r>
    <x v="1"/>
    <x v="7"/>
    <x v="0"/>
    <x v="52"/>
    <x v="1"/>
    <n v="380439.60000000003"/>
    <x v="1188"/>
    <n v="24982.786499999998"/>
  </r>
  <r>
    <x v="1"/>
    <x v="7"/>
    <x v="0"/>
    <x v="52"/>
    <x v="1"/>
    <n v="256183.2"/>
    <x v="1189"/>
    <n v="15433.243199999999"/>
  </r>
  <r>
    <x v="1"/>
    <x v="7"/>
    <x v="0"/>
    <x v="52"/>
    <x v="1"/>
    <n v="307917.59999999998"/>
    <x v="1190"/>
    <n v="20096.964400000001"/>
  </r>
  <r>
    <x v="1"/>
    <x v="7"/>
    <x v="0"/>
    <x v="52"/>
    <x v="0"/>
    <n v="44177.4"/>
    <x v="1191"/>
    <n v="2652.8179999999998"/>
  </r>
  <r>
    <x v="1"/>
    <x v="7"/>
    <x v="0"/>
    <x v="52"/>
    <x v="0"/>
    <n v="0"/>
    <x v="28"/>
    <n v="-114"/>
  </r>
  <r>
    <x v="1"/>
    <x v="7"/>
    <x v="0"/>
    <x v="36"/>
    <x v="0"/>
    <n v="119340"/>
    <x v="1192"/>
    <n v="7162.2277999999997"/>
  </r>
  <r>
    <x v="1"/>
    <x v="7"/>
    <x v="0"/>
    <x v="36"/>
    <x v="0"/>
    <n v="70380"/>
    <x v="1193"/>
    <n v="2004.5147000000002"/>
  </r>
  <r>
    <x v="1"/>
    <x v="7"/>
    <x v="0"/>
    <x v="36"/>
    <x v="0"/>
    <n v="0"/>
    <x v="28"/>
    <n v="-108.64"/>
  </r>
  <r>
    <x v="1"/>
    <x v="7"/>
    <x v="0"/>
    <x v="36"/>
    <x v="1"/>
    <n v="0"/>
    <x v="28"/>
    <n v="-27.16"/>
  </r>
  <r>
    <x v="1"/>
    <x v="7"/>
    <x v="1"/>
    <x v="15"/>
    <x v="0"/>
    <n v="38741279.042399995"/>
    <x v="1194"/>
    <n v="1253921.2213000001"/>
  </r>
  <r>
    <x v="1"/>
    <x v="7"/>
    <x v="1"/>
    <x v="15"/>
    <x v="0"/>
    <n v="40565133.253679998"/>
    <x v="1195"/>
    <n v="938699.43859999999"/>
  </r>
  <r>
    <x v="1"/>
    <x v="7"/>
    <x v="1"/>
    <x v="15"/>
    <x v="0"/>
    <n v="29960934.174540002"/>
    <x v="1196"/>
    <n v="777575.22179999994"/>
  </r>
  <r>
    <x v="1"/>
    <x v="7"/>
    <x v="1"/>
    <x v="15"/>
    <x v="1"/>
    <n v="23337665.153519999"/>
    <x v="1197"/>
    <n v="1085008.6417"/>
  </r>
  <r>
    <x v="1"/>
    <x v="7"/>
    <x v="1"/>
    <x v="15"/>
    <x v="1"/>
    <n v="23243011.120080002"/>
    <x v="1198"/>
    <n v="1098177.2841"/>
  </r>
  <r>
    <x v="1"/>
    <x v="7"/>
    <x v="1"/>
    <x v="15"/>
    <x v="1"/>
    <n v="21422247.228299998"/>
    <x v="1199"/>
    <n v="845228.32770000002"/>
  </r>
  <r>
    <x v="1"/>
    <x v="7"/>
    <x v="1"/>
    <x v="15"/>
    <x v="0"/>
    <n v="1702912.8341099999"/>
    <x v="1200"/>
    <n v="122850.694"/>
  </r>
  <r>
    <x v="1"/>
    <x v="7"/>
    <x v="1"/>
    <x v="15"/>
    <x v="0"/>
    <n v="1702556.6596299999"/>
    <x v="1201"/>
    <n v="109297.861"/>
  </r>
  <r>
    <x v="1"/>
    <x v="7"/>
    <x v="1"/>
    <x v="15"/>
    <x v="0"/>
    <n v="1281997.2430099999"/>
    <x v="1202"/>
    <n v="85236.213499999998"/>
  </r>
  <r>
    <x v="1"/>
    <x v="7"/>
    <x v="1"/>
    <x v="15"/>
    <x v="1"/>
    <n v="1534678.9793800001"/>
    <x v="1203"/>
    <n v="106672.31749999999"/>
  </r>
  <r>
    <x v="1"/>
    <x v="7"/>
    <x v="1"/>
    <x v="15"/>
    <x v="1"/>
    <n v="1443271.97251"/>
    <x v="1204"/>
    <n v="117636.75199999999"/>
  </r>
  <r>
    <x v="1"/>
    <x v="7"/>
    <x v="1"/>
    <x v="15"/>
    <x v="1"/>
    <n v="1308493.7940999998"/>
    <x v="1205"/>
    <n v="100240.3805"/>
  </r>
  <r>
    <x v="1"/>
    <x v="7"/>
    <x v="1"/>
    <x v="83"/>
    <x v="0"/>
    <n v="97920"/>
    <x v="1206"/>
    <n v="9787.0186999999987"/>
  </r>
  <r>
    <x v="1"/>
    <x v="7"/>
    <x v="1"/>
    <x v="83"/>
    <x v="1"/>
    <n v="73440"/>
    <x v="1207"/>
    <n v="7333.7916999999998"/>
  </r>
  <r>
    <x v="1"/>
    <x v="7"/>
    <x v="1"/>
    <x v="83"/>
    <x v="1"/>
    <n v="73440"/>
    <x v="1208"/>
    <n v="6918.5055999999995"/>
  </r>
  <r>
    <x v="1"/>
    <x v="7"/>
    <x v="1"/>
    <x v="83"/>
    <x v="1"/>
    <n v="73440"/>
    <x v="1209"/>
    <n v="6742.7901000000002"/>
  </r>
  <r>
    <x v="1"/>
    <x v="7"/>
    <x v="1"/>
    <x v="84"/>
    <x v="0"/>
    <n v="37944"/>
    <x v="1210"/>
    <n v="11530.137799999999"/>
  </r>
  <r>
    <x v="1"/>
    <x v="7"/>
    <x v="1"/>
    <x v="84"/>
    <x v="0"/>
    <n v="22950"/>
    <x v="1211"/>
    <n v="7613.8307000000004"/>
  </r>
  <r>
    <x v="1"/>
    <x v="7"/>
    <x v="1"/>
    <x v="84"/>
    <x v="1"/>
    <n v="45900"/>
    <x v="1212"/>
    <n v="16317.931700000001"/>
  </r>
  <r>
    <x v="1"/>
    <x v="7"/>
    <x v="1"/>
    <x v="84"/>
    <x v="1"/>
    <n v="0"/>
    <x v="28"/>
    <n v="-73.351399999999998"/>
  </r>
  <r>
    <x v="1"/>
    <x v="7"/>
    <x v="1"/>
    <x v="84"/>
    <x v="1"/>
    <n v="22950"/>
    <x v="1213"/>
    <n v="8414.9925000000003"/>
  </r>
  <r>
    <x v="1"/>
    <x v="7"/>
    <x v="1"/>
    <x v="85"/>
    <x v="0"/>
    <n v="278460"/>
    <x v="1214"/>
    <n v="4929.1325999999999"/>
  </r>
  <r>
    <x v="1"/>
    <x v="7"/>
    <x v="1"/>
    <x v="85"/>
    <x v="0"/>
    <n v="449820"/>
    <x v="1215"/>
    <n v="30948.373800000001"/>
  </r>
  <r>
    <x v="1"/>
    <x v="7"/>
    <x v="1"/>
    <x v="85"/>
    <x v="0"/>
    <n v="406980"/>
    <x v="1216"/>
    <n v="23267.448199999999"/>
  </r>
  <r>
    <x v="1"/>
    <x v="7"/>
    <x v="1"/>
    <x v="85"/>
    <x v="1"/>
    <n v="963900"/>
    <x v="1217"/>
    <n v="64297.866200000004"/>
  </r>
  <r>
    <x v="1"/>
    <x v="7"/>
    <x v="1"/>
    <x v="85"/>
    <x v="1"/>
    <n v="0"/>
    <x v="28"/>
    <n v="1758.9883"/>
  </r>
  <r>
    <x v="1"/>
    <x v="7"/>
    <x v="1"/>
    <x v="85"/>
    <x v="1"/>
    <n v="0"/>
    <x v="28"/>
    <n v="10.9125"/>
  </r>
  <r>
    <x v="1"/>
    <x v="7"/>
    <x v="1"/>
    <x v="86"/>
    <x v="0"/>
    <n v="45777.599999999999"/>
    <x v="1218"/>
    <n v="13853.122899999998"/>
  </r>
  <r>
    <x v="1"/>
    <x v="7"/>
    <x v="1"/>
    <x v="86"/>
    <x v="0"/>
    <n v="24969.600000000002"/>
    <x v="1219"/>
    <n v="9301.9217000000008"/>
  </r>
  <r>
    <x v="1"/>
    <x v="7"/>
    <x v="1"/>
    <x v="86"/>
    <x v="1"/>
    <n v="24969.600000000002"/>
    <x v="1220"/>
    <n v="9227.1638000000003"/>
  </r>
  <r>
    <x v="1"/>
    <x v="7"/>
    <x v="1"/>
    <x v="86"/>
    <x v="1"/>
    <n v="49939.200000000004"/>
    <x v="1221"/>
    <n v="20501.793899999997"/>
  </r>
  <r>
    <x v="1"/>
    <x v="7"/>
    <x v="1"/>
    <x v="56"/>
    <x v="0"/>
    <n v="24480"/>
    <x v="1222"/>
    <n v="5247.4089999999997"/>
  </r>
  <r>
    <x v="1"/>
    <x v="7"/>
    <x v="1"/>
    <x v="56"/>
    <x v="0"/>
    <n v="67320"/>
    <x v="1223"/>
    <n v="10278.895999999999"/>
  </r>
  <r>
    <x v="1"/>
    <x v="7"/>
    <x v="1"/>
    <x v="56"/>
    <x v="0"/>
    <n v="45900"/>
    <x v="1224"/>
    <n v="5767.2125999999998"/>
  </r>
  <r>
    <x v="1"/>
    <x v="7"/>
    <x v="1"/>
    <x v="56"/>
    <x v="1"/>
    <n v="48960"/>
    <x v="1225"/>
    <n v="13517.493199999999"/>
  </r>
  <r>
    <x v="1"/>
    <x v="7"/>
    <x v="1"/>
    <x v="56"/>
    <x v="1"/>
    <n v="0"/>
    <x v="28"/>
    <n v="-2679.819"/>
  </r>
  <r>
    <x v="1"/>
    <x v="7"/>
    <x v="1"/>
    <x v="56"/>
    <x v="1"/>
    <n v="67320"/>
    <x v="1226"/>
    <n v="7502.4164999999994"/>
  </r>
  <r>
    <x v="1"/>
    <x v="7"/>
    <x v="1"/>
    <x v="87"/>
    <x v="0"/>
    <n v="278419.20000000001"/>
    <x v="1227"/>
    <n v="45297.806899999996"/>
  </r>
  <r>
    <x v="1"/>
    <x v="7"/>
    <x v="1"/>
    <x v="87"/>
    <x v="0"/>
    <n v="372259.2"/>
    <x v="1228"/>
    <n v="61691.806000000004"/>
  </r>
  <r>
    <x v="1"/>
    <x v="7"/>
    <x v="1"/>
    <x v="87"/>
    <x v="0"/>
    <n v="184579.20000000001"/>
    <x v="1229"/>
    <n v="33243.161"/>
  </r>
  <r>
    <x v="1"/>
    <x v="7"/>
    <x v="1"/>
    <x v="87"/>
    <x v="1"/>
    <n v="278419.20000000001"/>
    <x v="1230"/>
    <n v="45354.231800000001"/>
  </r>
  <r>
    <x v="1"/>
    <x v="7"/>
    <x v="1"/>
    <x v="87"/>
    <x v="1"/>
    <n v="372259.2"/>
    <x v="1231"/>
    <n v="64868.284400000004"/>
  </r>
  <r>
    <x v="1"/>
    <x v="7"/>
    <x v="1"/>
    <x v="87"/>
    <x v="1"/>
    <n v="90739.199999999997"/>
    <x v="1232"/>
    <n v="19986.995500000001"/>
  </r>
  <r>
    <x v="1"/>
    <x v="7"/>
    <x v="1"/>
    <x v="88"/>
    <x v="0"/>
    <n v="0"/>
    <x v="28"/>
    <n v="-254.60560000000001"/>
  </r>
  <r>
    <x v="1"/>
    <x v="7"/>
    <x v="1"/>
    <x v="88"/>
    <x v="1"/>
    <n v="265200"/>
    <x v="1233"/>
    <n v="19149.177399999997"/>
  </r>
  <r>
    <x v="1"/>
    <x v="7"/>
    <x v="1"/>
    <x v="88"/>
    <x v="1"/>
    <n v="607920"/>
    <x v="1234"/>
    <n v="47093.451499999996"/>
  </r>
  <r>
    <x v="1"/>
    <x v="7"/>
    <x v="1"/>
    <x v="88"/>
    <x v="1"/>
    <n v="0"/>
    <x v="28"/>
    <n v="-80.228699999999989"/>
  </r>
  <r>
    <x v="1"/>
    <x v="7"/>
    <x v="1"/>
    <x v="16"/>
    <x v="0"/>
    <n v="70718895.402899995"/>
    <x v="1235"/>
    <n v="4327927.4342"/>
  </r>
  <r>
    <x v="1"/>
    <x v="7"/>
    <x v="1"/>
    <x v="16"/>
    <x v="0"/>
    <n v="75549287.112839997"/>
    <x v="1236"/>
    <n v="4736258.3819999993"/>
  </r>
  <r>
    <x v="1"/>
    <x v="7"/>
    <x v="1"/>
    <x v="16"/>
    <x v="0"/>
    <n v="65127298.941600002"/>
    <x v="1237"/>
    <n v="4078038.0420999997"/>
  </r>
  <r>
    <x v="1"/>
    <x v="7"/>
    <x v="1"/>
    <x v="16"/>
    <x v="1"/>
    <n v="69965114.115659997"/>
    <x v="1238"/>
    <n v="4873440.2537000002"/>
  </r>
  <r>
    <x v="1"/>
    <x v="7"/>
    <x v="1"/>
    <x v="16"/>
    <x v="1"/>
    <n v="62087232.563940004"/>
    <x v="1239"/>
    <n v="4037173.4746999997"/>
  </r>
  <r>
    <x v="1"/>
    <x v="7"/>
    <x v="1"/>
    <x v="16"/>
    <x v="1"/>
    <n v="59654305.064159997"/>
    <x v="1240"/>
    <n v="3716623.9282"/>
  </r>
  <r>
    <x v="1"/>
    <x v="7"/>
    <x v="1"/>
    <x v="16"/>
    <x v="0"/>
    <n v="1545102.7661900001"/>
    <x v="1241"/>
    <n v="223224.63499999998"/>
  </r>
  <r>
    <x v="1"/>
    <x v="7"/>
    <x v="1"/>
    <x v="16"/>
    <x v="0"/>
    <n v="1582285.58491"/>
    <x v="1242"/>
    <n v="283499.18050000002"/>
  </r>
  <r>
    <x v="1"/>
    <x v="7"/>
    <x v="1"/>
    <x v="16"/>
    <x v="0"/>
    <n v="1431699.8076199999"/>
    <x v="1243"/>
    <n v="188419.39"/>
  </r>
  <r>
    <x v="1"/>
    <x v="7"/>
    <x v="1"/>
    <x v="16"/>
    <x v="1"/>
    <n v="1424330.95367"/>
    <x v="1244"/>
    <n v="184435.052"/>
  </r>
  <r>
    <x v="1"/>
    <x v="7"/>
    <x v="1"/>
    <x v="16"/>
    <x v="1"/>
    <n v="1258919.87421"/>
    <x v="1245"/>
    <n v="150430.63800000001"/>
  </r>
  <r>
    <x v="1"/>
    <x v="7"/>
    <x v="1"/>
    <x v="16"/>
    <x v="1"/>
    <n v="1325519.90445"/>
    <x v="1246"/>
    <n v="197853.35550000001"/>
  </r>
  <r>
    <x v="1"/>
    <x v="7"/>
    <x v="2"/>
    <x v="37"/>
    <x v="0"/>
    <n v="2582.64"/>
    <x v="1247"/>
    <n v="2108.4793"/>
  </r>
  <r>
    <x v="1"/>
    <x v="7"/>
    <x v="2"/>
    <x v="37"/>
    <x v="0"/>
    <n v="860.88"/>
    <x v="1248"/>
    <n v="764.63159999999993"/>
  </r>
  <r>
    <x v="1"/>
    <x v="7"/>
    <x v="2"/>
    <x v="37"/>
    <x v="0"/>
    <n v="2582.64"/>
    <x v="1249"/>
    <n v="2774.3745999999996"/>
  </r>
  <r>
    <x v="1"/>
    <x v="7"/>
    <x v="2"/>
    <x v="37"/>
    <x v="1"/>
    <n v="0"/>
    <x v="28"/>
    <n v="-269.5727"/>
  </r>
  <r>
    <x v="1"/>
    <x v="7"/>
    <x v="2"/>
    <x v="37"/>
    <x v="1"/>
    <n v="24807.420000000002"/>
    <x v="1250"/>
    <n v="2325.1288"/>
  </r>
  <r>
    <x v="1"/>
    <x v="7"/>
    <x v="2"/>
    <x v="37"/>
    <x v="1"/>
    <n v="1936.98"/>
    <x v="1251"/>
    <n v="1847.9858000000002"/>
  </r>
  <r>
    <x v="1"/>
    <x v="7"/>
    <x v="2"/>
    <x v="89"/>
    <x v="0"/>
    <n v="13668"/>
    <x v="1252"/>
    <n v="7125.0767999999998"/>
  </r>
  <r>
    <x v="1"/>
    <x v="7"/>
    <x v="2"/>
    <x v="89"/>
    <x v="0"/>
    <n v="0"/>
    <x v="28"/>
    <n v="-320.15819999999997"/>
  </r>
  <r>
    <x v="1"/>
    <x v="7"/>
    <x v="2"/>
    <x v="38"/>
    <x v="1"/>
    <n v="122400"/>
    <x v="1253"/>
    <n v="12253.146699999999"/>
  </r>
  <r>
    <x v="1"/>
    <x v="7"/>
    <x v="2"/>
    <x v="90"/>
    <x v="0"/>
    <n v="0"/>
    <x v="28"/>
    <n v="-2075.7999999999997"/>
  </r>
  <r>
    <x v="1"/>
    <x v="7"/>
    <x v="2"/>
    <x v="90"/>
    <x v="1"/>
    <n v="97920"/>
    <x v="1254"/>
    <n v="8816.4464000000007"/>
  </r>
  <r>
    <x v="1"/>
    <x v="7"/>
    <x v="2"/>
    <x v="90"/>
    <x v="1"/>
    <n v="0"/>
    <x v="28"/>
    <n v="-3386.27"/>
  </r>
  <r>
    <x v="1"/>
    <x v="7"/>
    <x v="2"/>
    <x v="90"/>
    <x v="1"/>
    <n v="146880"/>
    <x v="1255"/>
    <n v="5228.2223999999997"/>
  </r>
  <r>
    <x v="1"/>
    <x v="7"/>
    <x v="2"/>
    <x v="91"/>
    <x v="0"/>
    <n v="816000"/>
    <x v="1256"/>
    <n v="56274.249300000003"/>
  </r>
  <r>
    <x v="1"/>
    <x v="7"/>
    <x v="2"/>
    <x v="91"/>
    <x v="0"/>
    <n v="1774800"/>
    <x v="1257"/>
    <n v="133131.21959999998"/>
  </r>
  <r>
    <x v="1"/>
    <x v="7"/>
    <x v="2"/>
    <x v="91"/>
    <x v="0"/>
    <n v="2574480"/>
    <x v="1258"/>
    <n v="180743.99939999997"/>
  </r>
  <r>
    <x v="1"/>
    <x v="7"/>
    <x v="2"/>
    <x v="91"/>
    <x v="1"/>
    <n v="293760"/>
    <x v="1259"/>
    <n v="24016.268800000002"/>
  </r>
  <r>
    <x v="1"/>
    <x v="7"/>
    <x v="2"/>
    <x v="91"/>
    <x v="1"/>
    <n v="2040000"/>
    <x v="1260"/>
    <n v="144239.78570000001"/>
  </r>
  <r>
    <x v="1"/>
    <x v="7"/>
    <x v="2"/>
    <x v="91"/>
    <x v="1"/>
    <n v="0"/>
    <x v="28"/>
    <n v="-429.71"/>
  </r>
  <r>
    <x v="1"/>
    <x v="7"/>
    <x v="2"/>
    <x v="39"/>
    <x v="0"/>
    <n v="375720"/>
    <x v="1261"/>
    <n v="5746.835"/>
  </r>
  <r>
    <x v="1"/>
    <x v="7"/>
    <x v="2"/>
    <x v="39"/>
    <x v="0"/>
    <n v="219170"/>
    <x v="1262"/>
    <n v="-176.32"/>
  </r>
  <r>
    <x v="1"/>
    <x v="7"/>
    <x v="2"/>
    <x v="39"/>
    <x v="0"/>
    <n v="271690"/>
    <x v="1263"/>
    <n v="-893.7885"/>
  </r>
  <r>
    <x v="1"/>
    <x v="7"/>
    <x v="2"/>
    <x v="39"/>
    <x v="1"/>
    <n v="320170"/>
    <x v="1264"/>
    <n v="-248.577"/>
  </r>
  <r>
    <x v="1"/>
    <x v="7"/>
    <x v="2"/>
    <x v="39"/>
    <x v="1"/>
    <n v="313100"/>
    <x v="1265"/>
    <n v="-258.62799999999999"/>
  </r>
  <r>
    <x v="1"/>
    <x v="7"/>
    <x v="2"/>
    <x v="39"/>
    <x v="1"/>
    <n v="344410"/>
    <x v="1266"/>
    <n v="-282.82449999999994"/>
  </r>
  <r>
    <x v="2"/>
    <x v="8"/>
    <x v="4"/>
    <x v="19"/>
    <x v="0"/>
    <n v="1010"/>
    <x v="1267"/>
    <n v="2119.7255"/>
  </r>
  <r>
    <x v="2"/>
    <x v="8"/>
    <x v="4"/>
    <x v="19"/>
    <x v="0"/>
    <n v="0"/>
    <x v="28"/>
    <n v="-29.981999999999996"/>
  </r>
  <r>
    <x v="2"/>
    <x v="8"/>
    <x v="4"/>
    <x v="19"/>
    <x v="0"/>
    <n v="2020"/>
    <x v="1268"/>
    <n v="4587.0084999999999"/>
  </r>
  <r>
    <x v="2"/>
    <x v="8"/>
    <x v="4"/>
    <x v="53"/>
    <x v="0"/>
    <n v="971.62"/>
    <x v="1269"/>
    <n v="5580.7844999999998"/>
  </r>
  <r>
    <x v="2"/>
    <x v="8"/>
    <x v="4"/>
    <x v="53"/>
    <x v="0"/>
    <n v="7865.88"/>
    <x v="1270"/>
    <n v="28143.113499999999"/>
  </r>
  <r>
    <x v="2"/>
    <x v="8"/>
    <x v="4"/>
    <x v="53"/>
    <x v="0"/>
    <n v="3904.66"/>
    <x v="1271"/>
    <n v="18265.668999999998"/>
  </r>
  <r>
    <x v="2"/>
    <x v="8"/>
    <x v="4"/>
    <x v="53"/>
    <x v="1"/>
    <n v="11812.960000000001"/>
    <x v="1272"/>
    <n v="15350.3755"/>
  </r>
  <r>
    <x v="2"/>
    <x v="8"/>
    <x v="4"/>
    <x v="53"/>
    <x v="1"/>
    <n v="5062.12"/>
    <x v="1273"/>
    <n v="25942.752"/>
  </r>
  <r>
    <x v="2"/>
    <x v="8"/>
    <x v="4"/>
    <x v="53"/>
    <x v="1"/>
    <n v="3082.52"/>
    <x v="1274"/>
    <n v="18475.609499999999"/>
  </r>
  <r>
    <x v="2"/>
    <x v="8"/>
    <x v="4"/>
    <x v="60"/>
    <x v="0"/>
    <n v="17233.63"/>
    <x v="1275"/>
    <n v="31154.480500000001"/>
  </r>
  <r>
    <x v="2"/>
    <x v="8"/>
    <x v="4"/>
    <x v="60"/>
    <x v="0"/>
    <n v="18682.2124"/>
    <x v="1276"/>
    <n v="49619.516499999998"/>
  </r>
  <r>
    <x v="2"/>
    <x v="8"/>
    <x v="4"/>
    <x v="60"/>
    <x v="0"/>
    <n v="31345.35"/>
    <x v="1277"/>
    <n v="54463.936999999998"/>
  </r>
  <r>
    <x v="2"/>
    <x v="8"/>
    <x v="4"/>
    <x v="60"/>
    <x v="1"/>
    <n v="8098.18"/>
    <x v="1278"/>
    <n v="27495.764499999997"/>
  </r>
  <r>
    <x v="2"/>
    <x v="8"/>
    <x v="4"/>
    <x v="60"/>
    <x v="1"/>
    <n v="7643.68"/>
    <x v="1279"/>
    <n v="20433.863499999999"/>
  </r>
  <r>
    <x v="2"/>
    <x v="8"/>
    <x v="4"/>
    <x v="60"/>
    <x v="1"/>
    <n v="9157.67"/>
    <x v="1280"/>
    <n v="30416.396999999997"/>
  </r>
  <r>
    <x v="2"/>
    <x v="8"/>
    <x v="4"/>
    <x v="21"/>
    <x v="0"/>
    <n v="11415.02"/>
    <x v="1281"/>
    <n v="31223.317500000001"/>
  </r>
  <r>
    <x v="2"/>
    <x v="8"/>
    <x v="4"/>
    <x v="21"/>
    <x v="0"/>
    <n v="23957.200000000001"/>
    <x v="1282"/>
    <n v="14425.673999999999"/>
  </r>
  <r>
    <x v="2"/>
    <x v="8"/>
    <x v="4"/>
    <x v="21"/>
    <x v="0"/>
    <n v="17877"/>
    <x v="1283"/>
    <n v="26760.559499999996"/>
  </r>
  <r>
    <x v="2"/>
    <x v="8"/>
    <x v="4"/>
    <x v="21"/>
    <x v="1"/>
    <n v="33514.83"/>
    <x v="1284"/>
    <n v="33450.355000000003"/>
  </r>
  <r>
    <x v="2"/>
    <x v="8"/>
    <x v="4"/>
    <x v="21"/>
    <x v="1"/>
    <n v="24989.420000000002"/>
    <x v="1285"/>
    <n v="13216.808499999999"/>
  </r>
  <r>
    <x v="2"/>
    <x v="8"/>
    <x v="4"/>
    <x v="21"/>
    <x v="1"/>
    <n v="9406.1299999999992"/>
    <x v="1286"/>
    <n v="24278.180999999997"/>
  </r>
  <r>
    <x v="2"/>
    <x v="8"/>
    <x v="4"/>
    <x v="22"/>
    <x v="0"/>
    <n v="92445.6636"/>
    <x v="1287"/>
    <n v="144193.299"/>
  </r>
  <r>
    <x v="2"/>
    <x v="8"/>
    <x v="4"/>
    <x v="22"/>
    <x v="0"/>
    <n v="73991.993999999992"/>
    <x v="1288"/>
    <n v="153350.25399999999"/>
  </r>
  <r>
    <x v="2"/>
    <x v="8"/>
    <x v="4"/>
    <x v="22"/>
    <x v="0"/>
    <n v="58974.91"/>
    <x v="1289"/>
    <n v="116210.859"/>
  </r>
  <r>
    <x v="2"/>
    <x v="8"/>
    <x v="4"/>
    <x v="22"/>
    <x v="1"/>
    <n v="84907.185200000007"/>
    <x v="1290"/>
    <n v="148747.31399999998"/>
  </r>
  <r>
    <x v="2"/>
    <x v="8"/>
    <x v="4"/>
    <x v="22"/>
    <x v="1"/>
    <n v="114642.878"/>
    <x v="1291"/>
    <n v="194957.7365"/>
  </r>
  <r>
    <x v="2"/>
    <x v="8"/>
    <x v="4"/>
    <x v="22"/>
    <x v="1"/>
    <n v="110845.48"/>
    <x v="1292"/>
    <n v="188579.27499999999"/>
  </r>
  <r>
    <x v="2"/>
    <x v="8"/>
    <x v="4"/>
    <x v="23"/>
    <x v="0"/>
    <n v="4124.84"/>
    <x v="1293"/>
    <n v="16286.780999999999"/>
  </r>
  <r>
    <x v="2"/>
    <x v="8"/>
    <x v="4"/>
    <x v="23"/>
    <x v="0"/>
    <n v="4040"/>
    <x v="1294"/>
    <n v="27432.988499999999"/>
  </r>
  <r>
    <x v="2"/>
    <x v="8"/>
    <x v="4"/>
    <x v="23"/>
    <x v="1"/>
    <n v="11615"/>
    <x v="1295"/>
    <n v="7208.2484999999997"/>
  </r>
  <r>
    <x v="2"/>
    <x v="8"/>
    <x v="4"/>
    <x v="61"/>
    <x v="0"/>
    <n v="0"/>
    <x v="28"/>
    <n v="-405.75450000000001"/>
  </r>
  <r>
    <x v="2"/>
    <x v="8"/>
    <x v="4"/>
    <x v="25"/>
    <x v="0"/>
    <n v="1030.806"/>
    <x v="1296"/>
    <n v="1402.143"/>
  </r>
  <r>
    <x v="2"/>
    <x v="8"/>
    <x v="4"/>
    <x v="25"/>
    <x v="0"/>
    <n v="5474.2"/>
    <x v="1297"/>
    <n v="3165.1339999999996"/>
  </r>
  <r>
    <x v="2"/>
    <x v="8"/>
    <x v="4"/>
    <x v="25"/>
    <x v="0"/>
    <n v="1111"/>
    <x v="1298"/>
    <n v="532.14249999999993"/>
  </r>
  <r>
    <x v="2"/>
    <x v="8"/>
    <x v="4"/>
    <x v="25"/>
    <x v="1"/>
    <n v="6586.21"/>
    <x v="1299"/>
    <n v="3821.1660000000002"/>
  </r>
  <r>
    <x v="2"/>
    <x v="8"/>
    <x v="4"/>
    <x v="25"/>
    <x v="1"/>
    <n v="7534.6"/>
    <x v="1300"/>
    <n v="5103.1149999999998"/>
  </r>
  <r>
    <x v="2"/>
    <x v="8"/>
    <x v="4"/>
    <x v="25"/>
    <x v="1"/>
    <n v="2142.21"/>
    <x v="1301"/>
    <n v="1318.258"/>
  </r>
  <r>
    <x v="2"/>
    <x v="8"/>
    <x v="4"/>
    <x v="26"/>
    <x v="0"/>
    <n v="7777"/>
    <x v="1302"/>
    <n v="9574.1664999999994"/>
  </r>
  <r>
    <x v="2"/>
    <x v="8"/>
    <x v="4"/>
    <x v="26"/>
    <x v="0"/>
    <n v="6666"/>
    <x v="1303"/>
    <n v="7441.017499999999"/>
  </r>
  <r>
    <x v="2"/>
    <x v="8"/>
    <x v="4"/>
    <x v="26"/>
    <x v="0"/>
    <n v="2222"/>
    <x v="1304"/>
    <n v="3118.8404999999998"/>
  </r>
  <r>
    <x v="2"/>
    <x v="8"/>
    <x v="4"/>
    <x v="26"/>
    <x v="1"/>
    <n v="5555"/>
    <x v="1305"/>
    <n v="7819.5355"/>
  </r>
  <r>
    <x v="2"/>
    <x v="8"/>
    <x v="4"/>
    <x v="26"/>
    <x v="1"/>
    <n v="4444"/>
    <x v="1306"/>
    <n v="3853.8364999999999"/>
  </r>
  <r>
    <x v="2"/>
    <x v="8"/>
    <x v="4"/>
    <x v="26"/>
    <x v="1"/>
    <n v="5555"/>
    <x v="1307"/>
    <n v="7687.799"/>
  </r>
  <r>
    <x v="2"/>
    <x v="8"/>
    <x v="0"/>
    <x v="40"/>
    <x v="0"/>
    <n v="50005.1"/>
    <x v="1308"/>
    <n v="44967.072"/>
  </r>
  <r>
    <x v="2"/>
    <x v="8"/>
    <x v="0"/>
    <x v="40"/>
    <x v="0"/>
    <n v="35524.730000000003"/>
    <x v="1309"/>
    <n v="26734.035499999998"/>
  </r>
  <r>
    <x v="2"/>
    <x v="8"/>
    <x v="0"/>
    <x v="40"/>
    <x v="0"/>
    <n v="57438.7"/>
    <x v="1310"/>
    <n v="48814.875999999997"/>
  </r>
  <r>
    <x v="2"/>
    <x v="8"/>
    <x v="0"/>
    <x v="40"/>
    <x v="1"/>
    <n v="44390.51"/>
    <x v="1311"/>
    <n v="26597.814999999999"/>
  </r>
  <r>
    <x v="2"/>
    <x v="8"/>
    <x v="0"/>
    <x v="40"/>
    <x v="1"/>
    <n v="19639.45"/>
    <x v="1312"/>
    <n v="30999.526000000002"/>
  </r>
  <r>
    <x v="2"/>
    <x v="8"/>
    <x v="0"/>
    <x v="40"/>
    <x v="1"/>
    <n v="65981.279999999999"/>
    <x v="1313"/>
    <n v="45798.284"/>
  </r>
  <r>
    <x v="2"/>
    <x v="8"/>
    <x v="0"/>
    <x v="0"/>
    <x v="0"/>
    <n v="2819.92"/>
    <x v="1314"/>
    <n v="4653.366"/>
  </r>
  <r>
    <x v="2"/>
    <x v="8"/>
    <x v="0"/>
    <x v="0"/>
    <x v="0"/>
    <n v="2062.42"/>
    <x v="1315"/>
    <n v="3006.6644999999999"/>
  </r>
  <r>
    <x v="2"/>
    <x v="8"/>
    <x v="0"/>
    <x v="0"/>
    <x v="0"/>
    <n v="1788.71"/>
    <x v="1316"/>
    <n v="3126.355"/>
  </r>
  <r>
    <x v="2"/>
    <x v="8"/>
    <x v="0"/>
    <x v="0"/>
    <x v="1"/>
    <n v="1031.21"/>
    <x v="1317"/>
    <n v="1462.943"/>
  </r>
  <r>
    <x v="2"/>
    <x v="8"/>
    <x v="0"/>
    <x v="0"/>
    <x v="1"/>
    <n v="1031.21"/>
    <x v="1317"/>
    <n v="1113.3525"/>
  </r>
  <r>
    <x v="2"/>
    <x v="8"/>
    <x v="0"/>
    <x v="0"/>
    <x v="1"/>
    <n v="1788.71"/>
    <x v="1316"/>
    <n v="2670.4594999999999"/>
  </r>
  <r>
    <x v="2"/>
    <x v="8"/>
    <x v="0"/>
    <x v="29"/>
    <x v="0"/>
    <n v="2696.7"/>
    <x v="1318"/>
    <n v="2618.2094999999999"/>
  </r>
  <r>
    <x v="2"/>
    <x v="8"/>
    <x v="0"/>
    <x v="29"/>
    <x v="0"/>
    <n v="2555.3000000000002"/>
    <x v="1319"/>
    <n v="1675.6574999999998"/>
  </r>
  <r>
    <x v="2"/>
    <x v="8"/>
    <x v="0"/>
    <x v="29"/>
    <x v="1"/>
    <n v="2575.5"/>
    <x v="1320"/>
    <n v="1596.0759999999998"/>
  </r>
  <r>
    <x v="2"/>
    <x v="8"/>
    <x v="0"/>
    <x v="29"/>
    <x v="1"/>
    <n v="3656.2"/>
    <x v="1321"/>
    <n v="2272.0295000000001"/>
  </r>
  <r>
    <x v="2"/>
    <x v="8"/>
    <x v="0"/>
    <x v="29"/>
    <x v="1"/>
    <n v="3474.4"/>
    <x v="1322"/>
    <n v="3167.5754999999999"/>
  </r>
  <r>
    <x v="2"/>
    <x v="8"/>
    <x v="0"/>
    <x v="1"/>
    <x v="0"/>
    <n v="1151.4000000000001"/>
    <x v="1323"/>
    <n v="1731.4509999999998"/>
  </r>
  <r>
    <x v="2"/>
    <x v="8"/>
    <x v="0"/>
    <x v="1"/>
    <x v="0"/>
    <n v="6262"/>
    <x v="1324"/>
    <n v="5124.8985000000002"/>
  </r>
  <r>
    <x v="2"/>
    <x v="8"/>
    <x v="0"/>
    <x v="1"/>
    <x v="0"/>
    <n v="1666.5"/>
    <x v="1325"/>
    <n v="2578.7084999999997"/>
  </r>
  <r>
    <x v="2"/>
    <x v="8"/>
    <x v="0"/>
    <x v="1"/>
    <x v="1"/>
    <n v="1666.5"/>
    <x v="1326"/>
    <n v="1316.2345"/>
  </r>
  <r>
    <x v="2"/>
    <x v="8"/>
    <x v="0"/>
    <x v="1"/>
    <x v="1"/>
    <n v="6792.25"/>
    <x v="1327"/>
    <n v="5085.7394999999997"/>
  </r>
  <r>
    <x v="2"/>
    <x v="8"/>
    <x v="0"/>
    <x v="1"/>
    <x v="1"/>
    <n v="1727.1"/>
    <x v="1328"/>
    <n v="2034.4915000000001"/>
  </r>
  <r>
    <x v="2"/>
    <x v="8"/>
    <x v="0"/>
    <x v="2"/>
    <x v="0"/>
    <n v="214681.56"/>
    <x v="1329"/>
    <n v="151604.38199999998"/>
  </r>
  <r>
    <x v="2"/>
    <x v="8"/>
    <x v="0"/>
    <x v="2"/>
    <x v="0"/>
    <n v="303527.22000000003"/>
    <x v="1330"/>
    <n v="223862.788"/>
  </r>
  <r>
    <x v="2"/>
    <x v="8"/>
    <x v="0"/>
    <x v="2"/>
    <x v="0"/>
    <n v="237092.45"/>
    <x v="1331"/>
    <n v="165479.1985"/>
  </r>
  <r>
    <x v="2"/>
    <x v="8"/>
    <x v="0"/>
    <x v="2"/>
    <x v="1"/>
    <n v="315974.46000000002"/>
    <x v="1332"/>
    <n v="210514.82249999998"/>
  </r>
  <r>
    <x v="2"/>
    <x v="8"/>
    <x v="0"/>
    <x v="2"/>
    <x v="1"/>
    <n v="227372.21"/>
    <x v="1333"/>
    <n v="153178.21850000002"/>
  </r>
  <r>
    <x v="2"/>
    <x v="8"/>
    <x v="0"/>
    <x v="2"/>
    <x v="1"/>
    <n v="210101.21"/>
    <x v="1334"/>
    <n v="124668.60449999999"/>
  </r>
  <r>
    <x v="2"/>
    <x v="8"/>
    <x v="0"/>
    <x v="3"/>
    <x v="1"/>
    <n v="1111"/>
    <x v="1335"/>
    <n v="5579.8534999999993"/>
  </r>
  <r>
    <x v="2"/>
    <x v="8"/>
    <x v="0"/>
    <x v="3"/>
    <x v="1"/>
    <n v="0"/>
    <x v="28"/>
    <n v="285"/>
  </r>
  <r>
    <x v="2"/>
    <x v="8"/>
    <x v="0"/>
    <x v="4"/>
    <x v="0"/>
    <n v="303"/>
    <x v="1336"/>
    <n v="1439.155"/>
  </r>
  <r>
    <x v="2"/>
    <x v="8"/>
    <x v="0"/>
    <x v="4"/>
    <x v="0"/>
    <n v="121.2"/>
    <x v="1337"/>
    <n v="422.11349999999999"/>
  </r>
  <r>
    <x v="2"/>
    <x v="8"/>
    <x v="0"/>
    <x v="4"/>
    <x v="0"/>
    <n v="0"/>
    <x v="28"/>
    <n v="-52.25"/>
  </r>
  <r>
    <x v="2"/>
    <x v="8"/>
    <x v="0"/>
    <x v="4"/>
    <x v="1"/>
    <n v="0"/>
    <x v="28"/>
    <n v="-52.25"/>
  </r>
  <r>
    <x v="2"/>
    <x v="8"/>
    <x v="0"/>
    <x v="5"/>
    <x v="0"/>
    <n v="20216.22262"/>
    <x v="1338"/>
    <n v="20604.9205"/>
  </r>
  <r>
    <x v="2"/>
    <x v="8"/>
    <x v="0"/>
    <x v="5"/>
    <x v="0"/>
    <n v="29572.887869999999"/>
    <x v="1339"/>
    <n v="39549.288500000002"/>
  </r>
  <r>
    <x v="2"/>
    <x v="8"/>
    <x v="0"/>
    <x v="5"/>
    <x v="0"/>
    <n v="11244.17951"/>
    <x v="1340"/>
    <n v="2910.7429999999999"/>
  </r>
  <r>
    <x v="2"/>
    <x v="8"/>
    <x v="0"/>
    <x v="5"/>
    <x v="1"/>
    <n v="10912.2521"/>
    <x v="1341"/>
    <n v="14836.415999999999"/>
  </r>
  <r>
    <x v="2"/>
    <x v="8"/>
    <x v="0"/>
    <x v="5"/>
    <x v="1"/>
    <n v="23595.958350000001"/>
    <x v="1342"/>
    <n v="23458.112499999999"/>
  </r>
  <r>
    <x v="2"/>
    <x v="8"/>
    <x v="0"/>
    <x v="5"/>
    <x v="1"/>
    <n v="7432.4354699999994"/>
    <x v="1343"/>
    <n v="7811.2609999999986"/>
  </r>
  <r>
    <x v="2"/>
    <x v="8"/>
    <x v="0"/>
    <x v="6"/>
    <x v="0"/>
    <n v="244.8"/>
    <x v="1344"/>
    <n v="833.05540000000008"/>
  </r>
  <r>
    <x v="2"/>
    <x v="8"/>
    <x v="0"/>
    <x v="6"/>
    <x v="0"/>
    <n v="198.9"/>
    <x v="1345"/>
    <n v="411.00839999999999"/>
  </r>
  <r>
    <x v="2"/>
    <x v="8"/>
    <x v="0"/>
    <x v="6"/>
    <x v="1"/>
    <n v="244.8"/>
    <x v="1344"/>
    <n v="453.06759999999997"/>
  </r>
  <r>
    <x v="2"/>
    <x v="8"/>
    <x v="0"/>
    <x v="6"/>
    <x v="1"/>
    <n v="260.10000000000002"/>
    <x v="1346"/>
    <n v="503.54640000000001"/>
  </r>
  <r>
    <x v="2"/>
    <x v="8"/>
    <x v="0"/>
    <x v="6"/>
    <x v="0"/>
    <n v="1171.5999999999999"/>
    <x v="1347"/>
    <n v="2914.4575"/>
  </r>
  <r>
    <x v="2"/>
    <x v="8"/>
    <x v="0"/>
    <x v="6"/>
    <x v="0"/>
    <n v="2020"/>
    <x v="1348"/>
    <n v="2738.2420000000002"/>
  </r>
  <r>
    <x v="2"/>
    <x v="8"/>
    <x v="0"/>
    <x v="6"/>
    <x v="1"/>
    <n v="3131"/>
    <x v="1349"/>
    <n v="4503.0190000000002"/>
  </r>
  <r>
    <x v="2"/>
    <x v="8"/>
    <x v="0"/>
    <x v="6"/>
    <x v="1"/>
    <n v="2222"/>
    <x v="1350"/>
    <n v="1915.2854999999997"/>
  </r>
  <r>
    <x v="2"/>
    <x v="8"/>
    <x v="0"/>
    <x v="6"/>
    <x v="1"/>
    <n v="3555.2"/>
    <x v="1351"/>
    <n v="4002.4735000000001"/>
  </r>
  <r>
    <x v="2"/>
    <x v="8"/>
    <x v="0"/>
    <x v="30"/>
    <x v="0"/>
    <n v="29875.194000000003"/>
    <x v="1352"/>
    <n v="26670.3"/>
  </r>
  <r>
    <x v="2"/>
    <x v="8"/>
    <x v="0"/>
    <x v="30"/>
    <x v="0"/>
    <n v="49191.949000000001"/>
    <x v="1353"/>
    <n v="74720.881999999998"/>
  </r>
  <r>
    <x v="2"/>
    <x v="8"/>
    <x v="0"/>
    <x v="30"/>
    <x v="0"/>
    <n v="30332.522000000001"/>
    <x v="1354"/>
    <n v="38372.656499999997"/>
  </r>
  <r>
    <x v="2"/>
    <x v="8"/>
    <x v="0"/>
    <x v="30"/>
    <x v="1"/>
    <n v="30151.025000000001"/>
    <x v="1355"/>
    <n v="42866.413"/>
  </r>
  <r>
    <x v="2"/>
    <x v="8"/>
    <x v="0"/>
    <x v="30"/>
    <x v="1"/>
    <n v="53536.565000000002"/>
    <x v="1356"/>
    <n v="40735.448999999993"/>
  </r>
  <r>
    <x v="2"/>
    <x v="8"/>
    <x v="0"/>
    <x v="30"/>
    <x v="1"/>
    <n v="17087.988000000001"/>
    <x v="1357"/>
    <n v="31649.364000000001"/>
  </r>
  <r>
    <x v="2"/>
    <x v="8"/>
    <x v="0"/>
    <x v="7"/>
    <x v="0"/>
    <n v="13157.27"/>
    <x v="1358"/>
    <n v="2756.7574999999997"/>
  </r>
  <r>
    <x v="2"/>
    <x v="8"/>
    <x v="0"/>
    <x v="7"/>
    <x v="0"/>
    <n v="17895.18"/>
    <x v="1359"/>
    <n v="5036.2539999999999"/>
  </r>
  <r>
    <x v="2"/>
    <x v="8"/>
    <x v="0"/>
    <x v="7"/>
    <x v="0"/>
    <n v="22755.3"/>
    <x v="1360"/>
    <n v="3447.3694999999998"/>
  </r>
  <r>
    <x v="2"/>
    <x v="8"/>
    <x v="0"/>
    <x v="7"/>
    <x v="1"/>
    <n v="14551.07"/>
    <x v="1361"/>
    <n v="3703.5464999999995"/>
  </r>
  <r>
    <x v="2"/>
    <x v="8"/>
    <x v="0"/>
    <x v="7"/>
    <x v="1"/>
    <n v="29223.34"/>
    <x v="1362"/>
    <n v="4102.5940000000001"/>
  </r>
  <r>
    <x v="2"/>
    <x v="8"/>
    <x v="0"/>
    <x v="7"/>
    <x v="1"/>
    <n v="14806.6"/>
    <x v="1363"/>
    <n v="5095.3440000000001"/>
  </r>
  <r>
    <x v="2"/>
    <x v="8"/>
    <x v="0"/>
    <x v="8"/>
    <x v="0"/>
    <n v="4898.5"/>
    <x v="1364"/>
    <n v="12335.7785"/>
  </r>
  <r>
    <x v="2"/>
    <x v="8"/>
    <x v="0"/>
    <x v="8"/>
    <x v="0"/>
    <n v="1657.41"/>
    <x v="1365"/>
    <n v="4679.2820000000002"/>
  </r>
  <r>
    <x v="2"/>
    <x v="8"/>
    <x v="0"/>
    <x v="71"/>
    <x v="0"/>
    <n v="4040"/>
    <x v="1366"/>
    <n v="12076.5425"/>
  </r>
  <r>
    <x v="2"/>
    <x v="8"/>
    <x v="0"/>
    <x v="71"/>
    <x v="1"/>
    <n v="0"/>
    <x v="28"/>
    <n v="-2268.6"/>
  </r>
  <r>
    <x v="2"/>
    <x v="8"/>
    <x v="0"/>
    <x v="71"/>
    <x v="1"/>
    <n v="0"/>
    <x v="28"/>
    <n v="-1244.9085"/>
  </r>
  <r>
    <x v="2"/>
    <x v="8"/>
    <x v="0"/>
    <x v="31"/>
    <x v="0"/>
    <n v="22196.77"/>
    <x v="1367"/>
    <n v="13262.930999999999"/>
  </r>
  <r>
    <x v="2"/>
    <x v="8"/>
    <x v="0"/>
    <x v="31"/>
    <x v="0"/>
    <n v="32982.559999999998"/>
    <x v="1368"/>
    <n v="41456.565499999997"/>
  </r>
  <r>
    <x v="2"/>
    <x v="8"/>
    <x v="0"/>
    <x v="31"/>
    <x v="0"/>
    <n v="17099.3"/>
    <x v="1369"/>
    <n v="11490.354499999999"/>
  </r>
  <r>
    <x v="2"/>
    <x v="8"/>
    <x v="0"/>
    <x v="31"/>
    <x v="1"/>
    <n v="48156.800000000003"/>
    <x v="1370"/>
    <n v="55232.43"/>
  </r>
  <r>
    <x v="2"/>
    <x v="8"/>
    <x v="0"/>
    <x v="31"/>
    <x v="1"/>
    <n v="51630.19"/>
    <x v="1371"/>
    <n v="66139.531999999992"/>
  </r>
  <r>
    <x v="2"/>
    <x v="8"/>
    <x v="0"/>
    <x v="31"/>
    <x v="1"/>
    <n v="37109.42"/>
    <x v="1372"/>
    <n v="40797.065999999999"/>
  </r>
  <r>
    <x v="2"/>
    <x v="8"/>
    <x v="0"/>
    <x v="58"/>
    <x v="0"/>
    <n v="0"/>
    <x v="28"/>
    <n v="6076.6274999999996"/>
  </r>
  <r>
    <x v="2"/>
    <x v="8"/>
    <x v="0"/>
    <x v="58"/>
    <x v="0"/>
    <n v="0"/>
    <x v="28"/>
    <n v="-498.75"/>
  </r>
  <r>
    <x v="2"/>
    <x v="8"/>
    <x v="0"/>
    <x v="75"/>
    <x v="0"/>
    <n v="7635.6"/>
    <x v="1373"/>
    <n v="8053.0264999999999"/>
  </r>
  <r>
    <x v="2"/>
    <x v="8"/>
    <x v="0"/>
    <x v="75"/>
    <x v="0"/>
    <n v="151.5"/>
    <x v="642"/>
    <n v="437.12349999999998"/>
  </r>
  <r>
    <x v="2"/>
    <x v="8"/>
    <x v="0"/>
    <x v="75"/>
    <x v="0"/>
    <n v="6565"/>
    <x v="1374"/>
    <n v="7197.808"/>
  </r>
  <r>
    <x v="2"/>
    <x v="8"/>
    <x v="0"/>
    <x v="75"/>
    <x v="1"/>
    <n v="0"/>
    <x v="28"/>
    <n v="-52.069499999999998"/>
  </r>
  <r>
    <x v="2"/>
    <x v="8"/>
    <x v="0"/>
    <x v="10"/>
    <x v="0"/>
    <n v="24522.799999999999"/>
    <x v="1375"/>
    <n v="12969.504499999999"/>
  </r>
  <r>
    <x v="2"/>
    <x v="8"/>
    <x v="0"/>
    <x v="10"/>
    <x v="0"/>
    <n v="59812.2"/>
    <x v="1376"/>
    <n v="48556.542499999996"/>
  </r>
  <r>
    <x v="2"/>
    <x v="8"/>
    <x v="0"/>
    <x v="10"/>
    <x v="0"/>
    <n v="16887.2"/>
    <x v="1377"/>
    <n v="12073.274499999998"/>
  </r>
  <r>
    <x v="2"/>
    <x v="8"/>
    <x v="0"/>
    <x v="10"/>
    <x v="1"/>
    <n v="5374.21"/>
    <x v="1378"/>
    <n v="6472.1220000000003"/>
  </r>
  <r>
    <x v="2"/>
    <x v="8"/>
    <x v="0"/>
    <x v="10"/>
    <x v="1"/>
    <n v="52893.7"/>
    <x v="1379"/>
    <n v="39225.015499999994"/>
  </r>
  <r>
    <x v="2"/>
    <x v="8"/>
    <x v="0"/>
    <x v="10"/>
    <x v="1"/>
    <n v="7736.6"/>
    <x v="1380"/>
    <n v="8707.2345000000005"/>
  </r>
  <r>
    <x v="2"/>
    <x v="8"/>
    <x v="0"/>
    <x v="33"/>
    <x v="0"/>
    <n v="41440.300000000003"/>
    <x v="1381"/>
    <n v="30776.836499999998"/>
  </r>
  <r>
    <x v="2"/>
    <x v="8"/>
    <x v="0"/>
    <x v="33"/>
    <x v="0"/>
    <n v="81971.600000000006"/>
    <x v="1382"/>
    <n v="39617.004499999995"/>
  </r>
  <r>
    <x v="2"/>
    <x v="8"/>
    <x v="0"/>
    <x v="33"/>
    <x v="0"/>
    <n v="56075.199999999997"/>
    <x v="1383"/>
    <n v="24564.330499999996"/>
  </r>
  <r>
    <x v="2"/>
    <x v="8"/>
    <x v="0"/>
    <x v="33"/>
    <x v="1"/>
    <n v="102191.8"/>
    <x v="1384"/>
    <n v="72825.261499999993"/>
  </r>
  <r>
    <x v="2"/>
    <x v="8"/>
    <x v="0"/>
    <x v="33"/>
    <x v="1"/>
    <n v="78931.5"/>
    <x v="1385"/>
    <n v="49487.514000000003"/>
  </r>
  <r>
    <x v="2"/>
    <x v="8"/>
    <x v="0"/>
    <x v="33"/>
    <x v="1"/>
    <n v="50853.5"/>
    <x v="1386"/>
    <n v="28194.137999999999"/>
  </r>
  <r>
    <x v="2"/>
    <x v="8"/>
    <x v="0"/>
    <x v="81"/>
    <x v="0"/>
    <n v="0"/>
    <x v="28"/>
    <n v="-206.45399999999998"/>
  </r>
  <r>
    <x v="2"/>
    <x v="8"/>
    <x v="0"/>
    <x v="12"/>
    <x v="0"/>
    <n v="24101.63"/>
    <x v="1387"/>
    <n v="32874.445999999996"/>
  </r>
  <r>
    <x v="2"/>
    <x v="8"/>
    <x v="0"/>
    <x v="12"/>
    <x v="0"/>
    <n v="3070.4"/>
    <x v="1388"/>
    <n v="5982.6154999999999"/>
  </r>
  <r>
    <x v="2"/>
    <x v="8"/>
    <x v="0"/>
    <x v="12"/>
    <x v="0"/>
    <n v="22727.02"/>
    <x v="1389"/>
    <n v="27564.753499999999"/>
  </r>
  <r>
    <x v="2"/>
    <x v="8"/>
    <x v="0"/>
    <x v="12"/>
    <x v="1"/>
    <n v="13607.73"/>
    <x v="1390"/>
    <n v="19594.073"/>
  </r>
  <r>
    <x v="2"/>
    <x v="8"/>
    <x v="0"/>
    <x v="12"/>
    <x v="1"/>
    <n v="28200.21"/>
    <x v="1391"/>
    <n v="36678.3505"/>
  </r>
  <r>
    <x v="2"/>
    <x v="8"/>
    <x v="0"/>
    <x v="12"/>
    <x v="1"/>
    <n v="34948.019999999997"/>
    <x v="1392"/>
    <n v="36144.877999999997"/>
  </r>
  <r>
    <x v="2"/>
    <x v="8"/>
    <x v="0"/>
    <x v="13"/>
    <x v="0"/>
    <n v="13776.4"/>
    <x v="1393"/>
    <n v="20226.127"/>
  </r>
  <r>
    <x v="2"/>
    <x v="8"/>
    <x v="0"/>
    <x v="13"/>
    <x v="0"/>
    <n v="10716.1"/>
    <x v="1394"/>
    <n v="22015.632499999996"/>
  </r>
  <r>
    <x v="2"/>
    <x v="8"/>
    <x v="0"/>
    <x v="13"/>
    <x v="0"/>
    <n v="11918"/>
    <x v="1395"/>
    <n v="15621.780999999999"/>
  </r>
  <r>
    <x v="2"/>
    <x v="8"/>
    <x v="0"/>
    <x v="13"/>
    <x v="1"/>
    <n v="6395.32"/>
    <x v="1396"/>
    <n v="18104.587"/>
  </r>
  <r>
    <x v="2"/>
    <x v="8"/>
    <x v="0"/>
    <x v="13"/>
    <x v="1"/>
    <n v="7575"/>
    <x v="1397"/>
    <n v="12508.934999999999"/>
  </r>
  <r>
    <x v="2"/>
    <x v="8"/>
    <x v="0"/>
    <x v="13"/>
    <x v="1"/>
    <n v="6696.3"/>
    <x v="1398"/>
    <n v="13784.604499999999"/>
  </r>
  <r>
    <x v="2"/>
    <x v="8"/>
    <x v="0"/>
    <x v="14"/>
    <x v="0"/>
    <n v="3093.63"/>
    <x v="1399"/>
    <n v="8208.3230000000003"/>
  </r>
  <r>
    <x v="2"/>
    <x v="8"/>
    <x v="0"/>
    <x v="14"/>
    <x v="0"/>
    <n v="3093.63"/>
    <x v="1399"/>
    <n v="9411.2890000000007"/>
  </r>
  <r>
    <x v="2"/>
    <x v="8"/>
    <x v="0"/>
    <x v="14"/>
    <x v="1"/>
    <n v="3093.63"/>
    <x v="1399"/>
    <n v="9359.6564999999991"/>
  </r>
  <r>
    <x v="2"/>
    <x v="8"/>
    <x v="0"/>
    <x v="14"/>
    <x v="1"/>
    <n v="3093.63"/>
    <x v="1399"/>
    <n v="8212.9589999999989"/>
  </r>
  <r>
    <x v="2"/>
    <x v="8"/>
    <x v="0"/>
    <x v="34"/>
    <x v="0"/>
    <n v="1031.21"/>
    <x v="1400"/>
    <n v="5279.9289999999992"/>
  </r>
  <r>
    <x v="2"/>
    <x v="8"/>
    <x v="0"/>
    <x v="34"/>
    <x v="1"/>
    <n v="0"/>
    <x v="28"/>
    <n v="205.41849999999999"/>
  </r>
  <r>
    <x v="2"/>
    <x v="8"/>
    <x v="0"/>
    <x v="34"/>
    <x v="1"/>
    <n v="1031.21"/>
    <x v="1400"/>
    <n v="5062.74"/>
  </r>
  <r>
    <x v="2"/>
    <x v="8"/>
    <x v="0"/>
    <x v="51"/>
    <x v="1"/>
    <n v="1727.1"/>
    <x v="1401"/>
    <n v="3107.7064999999998"/>
  </r>
  <r>
    <x v="2"/>
    <x v="8"/>
    <x v="0"/>
    <x v="52"/>
    <x v="0"/>
    <n v="5555"/>
    <x v="1402"/>
    <n v="9259.0704999999998"/>
  </r>
  <r>
    <x v="2"/>
    <x v="8"/>
    <x v="0"/>
    <x v="52"/>
    <x v="0"/>
    <n v="4444"/>
    <x v="1403"/>
    <n v="6863.1134999999995"/>
  </r>
  <r>
    <x v="2"/>
    <x v="8"/>
    <x v="0"/>
    <x v="52"/>
    <x v="0"/>
    <n v="2222"/>
    <x v="1404"/>
    <n v="3245.2569999999996"/>
  </r>
  <r>
    <x v="2"/>
    <x v="8"/>
    <x v="0"/>
    <x v="52"/>
    <x v="1"/>
    <n v="0"/>
    <x v="28"/>
    <n v="-1.9E-2"/>
  </r>
  <r>
    <x v="2"/>
    <x v="8"/>
    <x v="1"/>
    <x v="15"/>
    <x v="0"/>
    <n v="77969.475000000006"/>
    <x v="1405"/>
    <n v="76644.337499999994"/>
  </r>
  <r>
    <x v="2"/>
    <x v="8"/>
    <x v="1"/>
    <x v="15"/>
    <x v="0"/>
    <n v="110107.473"/>
    <x v="1406"/>
    <n v="159008.25449999998"/>
  </r>
  <r>
    <x v="2"/>
    <x v="8"/>
    <x v="1"/>
    <x v="15"/>
    <x v="0"/>
    <n v="90382.375"/>
    <x v="1407"/>
    <n v="27121.873"/>
  </r>
  <r>
    <x v="2"/>
    <x v="8"/>
    <x v="1"/>
    <x v="15"/>
    <x v="1"/>
    <n v="64401.741000000002"/>
    <x v="1408"/>
    <n v="59059.0965"/>
  </r>
  <r>
    <x v="2"/>
    <x v="8"/>
    <x v="1"/>
    <x v="15"/>
    <x v="1"/>
    <n v="42154.269"/>
    <x v="1409"/>
    <n v="28476.003000000001"/>
  </r>
  <r>
    <x v="2"/>
    <x v="8"/>
    <x v="1"/>
    <x v="15"/>
    <x v="1"/>
    <n v="110874.06300000001"/>
    <x v="1410"/>
    <n v="68159.393499999991"/>
  </r>
  <r>
    <x v="2"/>
    <x v="8"/>
    <x v="1"/>
    <x v="16"/>
    <x v="0"/>
    <n v="734238.39609000005"/>
    <x v="1411"/>
    <n v="1157620.5999999999"/>
  </r>
  <r>
    <x v="2"/>
    <x v="8"/>
    <x v="1"/>
    <x v="16"/>
    <x v="0"/>
    <n v="712737.52012999996"/>
    <x v="1412"/>
    <n v="1222078.575"/>
  </r>
  <r>
    <x v="2"/>
    <x v="8"/>
    <x v="1"/>
    <x v="16"/>
    <x v="0"/>
    <n v="784033.91200000001"/>
    <x v="1413"/>
    <n v="1296129.5644999999"/>
  </r>
  <r>
    <x v="2"/>
    <x v="8"/>
    <x v="1"/>
    <x v="16"/>
    <x v="1"/>
    <n v="644244.21155999997"/>
    <x v="1414"/>
    <n v="1012661.031"/>
  </r>
  <r>
    <x v="2"/>
    <x v="8"/>
    <x v="1"/>
    <x v="16"/>
    <x v="1"/>
    <n v="646062.86907000002"/>
    <x v="1415"/>
    <n v="1081436.0529999998"/>
  </r>
  <r>
    <x v="2"/>
    <x v="8"/>
    <x v="1"/>
    <x v="16"/>
    <x v="1"/>
    <n v="597032.54734000005"/>
    <x v="1416"/>
    <n v="865902.91249999998"/>
  </r>
  <r>
    <x v="2"/>
    <x v="8"/>
    <x v="2"/>
    <x v="17"/>
    <x v="0"/>
    <n v="4124.84"/>
    <x v="1417"/>
    <n v="25125.7235"/>
  </r>
  <r>
    <x v="2"/>
    <x v="8"/>
    <x v="2"/>
    <x v="17"/>
    <x v="0"/>
    <n v="1237.25"/>
    <x v="1418"/>
    <n v="10936.039000000001"/>
  </r>
  <r>
    <x v="2"/>
    <x v="8"/>
    <x v="2"/>
    <x v="17"/>
    <x v="0"/>
    <n v="242.4"/>
    <x v="1419"/>
    <n v="360.74349999999998"/>
  </r>
  <r>
    <x v="2"/>
    <x v="8"/>
    <x v="2"/>
    <x v="17"/>
    <x v="1"/>
    <n v="1031.21"/>
    <x v="1420"/>
    <n v="10111.343999999999"/>
  </r>
  <r>
    <x v="2"/>
    <x v="8"/>
    <x v="2"/>
    <x v="17"/>
    <x v="1"/>
    <n v="2062.42"/>
    <x v="1421"/>
    <n v="6407.7784999999994"/>
  </r>
  <r>
    <x v="2"/>
    <x v="8"/>
    <x v="2"/>
    <x v="38"/>
    <x v="0"/>
    <n v="15467.342000000001"/>
    <x v="1422"/>
    <n v="33621.459499999997"/>
  </r>
  <r>
    <x v="2"/>
    <x v="8"/>
    <x v="2"/>
    <x v="38"/>
    <x v="0"/>
    <n v="0"/>
    <x v="28"/>
    <n v="-930.6579999999999"/>
  </r>
  <r>
    <x v="2"/>
    <x v="8"/>
    <x v="2"/>
    <x v="38"/>
    <x v="0"/>
    <n v="0"/>
    <x v="28"/>
    <n v="-33.943499999999993"/>
  </r>
  <r>
    <x v="2"/>
    <x v="8"/>
    <x v="2"/>
    <x v="38"/>
    <x v="1"/>
    <n v="0"/>
    <x v="28"/>
    <n v="-0.67449999999999999"/>
  </r>
  <r>
    <x v="2"/>
    <x v="8"/>
    <x v="2"/>
    <x v="38"/>
    <x v="1"/>
    <n v="10312.1"/>
    <x v="1423"/>
    <n v="20558.588999999996"/>
  </r>
  <r>
    <x v="3"/>
    <x v="9"/>
    <x v="4"/>
    <x v="53"/>
    <x v="0"/>
    <n v="16065"/>
    <x v="1424"/>
    <n v="5097.3985000000002"/>
  </r>
  <r>
    <x v="3"/>
    <x v="9"/>
    <x v="4"/>
    <x v="53"/>
    <x v="0"/>
    <n v="12852"/>
    <x v="1425"/>
    <n v="5584.8428999999996"/>
  </r>
  <r>
    <x v="3"/>
    <x v="9"/>
    <x v="4"/>
    <x v="53"/>
    <x v="0"/>
    <n v="38556"/>
    <x v="1426"/>
    <n v="7180.7160000000003"/>
  </r>
  <r>
    <x v="3"/>
    <x v="9"/>
    <x v="4"/>
    <x v="53"/>
    <x v="1"/>
    <n v="70686"/>
    <x v="1427"/>
    <n v="11778.874899999999"/>
  </r>
  <r>
    <x v="3"/>
    <x v="9"/>
    <x v="4"/>
    <x v="53"/>
    <x v="1"/>
    <n v="81396"/>
    <x v="1428"/>
    <n v="22905.744899999998"/>
  </r>
  <r>
    <x v="3"/>
    <x v="9"/>
    <x v="4"/>
    <x v="53"/>
    <x v="1"/>
    <n v="98513.64"/>
    <x v="1429"/>
    <n v="27809.725399999999"/>
  </r>
  <r>
    <x v="3"/>
    <x v="9"/>
    <x v="4"/>
    <x v="23"/>
    <x v="0"/>
    <n v="19278"/>
    <x v="1430"/>
    <n v="4295.7322999999997"/>
  </r>
  <r>
    <x v="3"/>
    <x v="9"/>
    <x v="4"/>
    <x v="23"/>
    <x v="0"/>
    <n v="19278"/>
    <x v="1431"/>
    <n v="4751.5644000000002"/>
  </r>
  <r>
    <x v="3"/>
    <x v="9"/>
    <x v="4"/>
    <x v="23"/>
    <x v="0"/>
    <n v="19278"/>
    <x v="1432"/>
    <n v="977.41079999999999"/>
  </r>
  <r>
    <x v="3"/>
    <x v="9"/>
    <x v="4"/>
    <x v="23"/>
    <x v="1"/>
    <n v="19278"/>
    <x v="1433"/>
    <n v="3585.9348"/>
  </r>
  <r>
    <x v="3"/>
    <x v="9"/>
    <x v="0"/>
    <x v="55"/>
    <x v="0"/>
    <n v="19278"/>
    <x v="1434"/>
    <n v="3180.0286000000001"/>
  </r>
  <r>
    <x v="3"/>
    <x v="9"/>
    <x v="0"/>
    <x v="55"/>
    <x v="0"/>
    <n v="0"/>
    <x v="28"/>
    <n v="-27.16"/>
  </r>
  <r>
    <x v="3"/>
    <x v="9"/>
    <x v="0"/>
    <x v="0"/>
    <x v="0"/>
    <n v="409861.5"/>
    <x v="1435"/>
    <n v="115778.6762"/>
  </r>
  <r>
    <x v="3"/>
    <x v="9"/>
    <x v="0"/>
    <x v="0"/>
    <x v="0"/>
    <n v="261152.64000000001"/>
    <x v="1436"/>
    <n v="77313.510499999989"/>
  </r>
  <r>
    <x v="3"/>
    <x v="9"/>
    <x v="0"/>
    <x v="0"/>
    <x v="0"/>
    <n v="378902.46"/>
    <x v="1437"/>
    <n v="29557.791499999999"/>
  </r>
  <r>
    <x v="3"/>
    <x v="9"/>
    <x v="0"/>
    <x v="0"/>
    <x v="1"/>
    <n v="292258.56"/>
    <x v="1438"/>
    <n v="68559.784299999999"/>
  </r>
  <r>
    <x v="3"/>
    <x v="9"/>
    <x v="0"/>
    <x v="0"/>
    <x v="1"/>
    <n v="309439.44"/>
    <x v="1439"/>
    <n v="71629.155299999999"/>
  </r>
  <r>
    <x v="3"/>
    <x v="9"/>
    <x v="0"/>
    <x v="0"/>
    <x v="1"/>
    <n v="330418.8"/>
    <x v="1440"/>
    <n v="26422.169499999996"/>
  </r>
  <r>
    <x v="3"/>
    <x v="9"/>
    <x v="0"/>
    <x v="1"/>
    <x v="0"/>
    <n v="7140"/>
    <x v="1441"/>
    <n v="1611.5094999999999"/>
  </r>
  <r>
    <x v="3"/>
    <x v="9"/>
    <x v="0"/>
    <x v="1"/>
    <x v="0"/>
    <n v="7140"/>
    <x v="1442"/>
    <n v="1667.915"/>
  </r>
  <r>
    <x v="3"/>
    <x v="9"/>
    <x v="0"/>
    <x v="1"/>
    <x v="1"/>
    <n v="7140"/>
    <x v="1443"/>
    <n v="1392.1149"/>
  </r>
  <r>
    <x v="3"/>
    <x v="9"/>
    <x v="0"/>
    <x v="1"/>
    <x v="1"/>
    <n v="7140"/>
    <x v="1444"/>
    <n v="1430.6141999999998"/>
  </r>
  <r>
    <x v="3"/>
    <x v="9"/>
    <x v="0"/>
    <x v="1"/>
    <x v="1"/>
    <n v="0"/>
    <x v="28"/>
    <n v="527.00099999999998"/>
  </r>
  <r>
    <x v="3"/>
    <x v="9"/>
    <x v="0"/>
    <x v="2"/>
    <x v="0"/>
    <n v="309835.2"/>
    <x v="1445"/>
    <n v="78228.443599999999"/>
  </r>
  <r>
    <x v="3"/>
    <x v="9"/>
    <x v="0"/>
    <x v="2"/>
    <x v="0"/>
    <n v="199410"/>
    <x v="1446"/>
    <n v="42191.498299999999"/>
  </r>
  <r>
    <x v="3"/>
    <x v="9"/>
    <x v="0"/>
    <x v="2"/>
    <x v="0"/>
    <n v="196105.2"/>
    <x v="1447"/>
    <n v="12766.557999999999"/>
  </r>
  <r>
    <x v="3"/>
    <x v="9"/>
    <x v="0"/>
    <x v="2"/>
    <x v="1"/>
    <n v="169258.80000000002"/>
    <x v="1448"/>
    <n v="37126.245600000002"/>
  </r>
  <r>
    <x v="3"/>
    <x v="9"/>
    <x v="0"/>
    <x v="2"/>
    <x v="1"/>
    <n v="210191.4"/>
    <x v="1449"/>
    <n v="53597.883500000004"/>
  </r>
  <r>
    <x v="3"/>
    <x v="9"/>
    <x v="0"/>
    <x v="2"/>
    <x v="1"/>
    <n v="122808"/>
    <x v="1450"/>
    <n v="16910.504699999998"/>
  </r>
  <r>
    <x v="3"/>
    <x v="9"/>
    <x v="0"/>
    <x v="46"/>
    <x v="0"/>
    <n v="0"/>
    <x v="28"/>
    <n v="-644.07999999999993"/>
  </r>
  <r>
    <x v="3"/>
    <x v="9"/>
    <x v="0"/>
    <x v="46"/>
    <x v="1"/>
    <n v="36720"/>
    <x v="1451"/>
    <n v="24646.516599999999"/>
  </r>
  <r>
    <x v="3"/>
    <x v="9"/>
    <x v="0"/>
    <x v="46"/>
    <x v="1"/>
    <n v="36720"/>
    <x v="1451"/>
    <n v="21110.294299999998"/>
  </r>
  <r>
    <x v="3"/>
    <x v="9"/>
    <x v="0"/>
    <x v="5"/>
    <x v="0"/>
    <n v="41056.020000000004"/>
    <x v="1452"/>
    <n v="7969.0544"/>
  </r>
  <r>
    <x v="3"/>
    <x v="9"/>
    <x v="0"/>
    <x v="5"/>
    <x v="0"/>
    <n v="21420"/>
    <x v="1453"/>
    <n v="5628.5898999999999"/>
  </r>
  <r>
    <x v="3"/>
    <x v="9"/>
    <x v="0"/>
    <x v="5"/>
    <x v="0"/>
    <n v="40392"/>
    <x v="1454"/>
    <n v="2469.1447000000003"/>
  </r>
  <r>
    <x v="3"/>
    <x v="9"/>
    <x v="0"/>
    <x v="5"/>
    <x v="1"/>
    <n v="77775"/>
    <x v="1455"/>
    <n v="16050.163200000001"/>
  </r>
  <r>
    <x v="3"/>
    <x v="9"/>
    <x v="0"/>
    <x v="5"/>
    <x v="1"/>
    <n v="26520"/>
    <x v="1456"/>
    <n v="4335.2501000000002"/>
  </r>
  <r>
    <x v="3"/>
    <x v="9"/>
    <x v="0"/>
    <x v="5"/>
    <x v="1"/>
    <n v="10200"/>
    <x v="1457"/>
    <n v="-2201.3858999999998"/>
  </r>
  <r>
    <x v="3"/>
    <x v="9"/>
    <x v="0"/>
    <x v="6"/>
    <x v="0"/>
    <n v="18278.400000000001"/>
    <x v="1458"/>
    <n v="5137.3819000000003"/>
  </r>
  <r>
    <x v="3"/>
    <x v="9"/>
    <x v="0"/>
    <x v="6"/>
    <x v="1"/>
    <n v="18360"/>
    <x v="1459"/>
    <n v="5417.1880999999994"/>
  </r>
  <r>
    <x v="3"/>
    <x v="9"/>
    <x v="0"/>
    <x v="30"/>
    <x v="0"/>
    <n v="11220"/>
    <x v="1460"/>
    <n v="4609.1587"/>
  </r>
  <r>
    <x v="3"/>
    <x v="9"/>
    <x v="0"/>
    <x v="30"/>
    <x v="0"/>
    <n v="3060"/>
    <x v="1461"/>
    <n v="673.81049999999993"/>
  </r>
  <r>
    <x v="3"/>
    <x v="9"/>
    <x v="0"/>
    <x v="30"/>
    <x v="0"/>
    <n v="5712"/>
    <x v="1462"/>
    <n v="4066.9384"/>
  </r>
  <r>
    <x v="3"/>
    <x v="9"/>
    <x v="0"/>
    <x v="30"/>
    <x v="1"/>
    <n v="7956"/>
    <x v="1463"/>
    <n v="215.34"/>
  </r>
  <r>
    <x v="3"/>
    <x v="9"/>
    <x v="0"/>
    <x v="30"/>
    <x v="1"/>
    <n v="7956"/>
    <x v="1464"/>
    <n v="684.28650000000005"/>
  </r>
  <r>
    <x v="3"/>
    <x v="9"/>
    <x v="0"/>
    <x v="30"/>
    <x v="1"/>
    <n v="3264"/>
    <x v="1465"/>
    <n v="523.95519999999999"/>
  </r>
  <r>
    <x v="3"/>
    <x v="9"/>
    <x v="0"/>
    <x v="7"/>
    <x v="0"/>
    <n v="66657"/>
    <x v="1466"/>
    <n v="17788.2189"/>
  </r>
  <r>
    <x v="3"/>
    <x v="9"/>
    <x v="0"/>
    <x v="7"/>
    <x v="0"/>
    <n v="113301.6"/>
    <x v="1467"/>
    <n v="48425.057799999995"/>
  </r>
  <r>
    <x v="3"/>
    <x v="9"/>
    <x v="0"/>
    <x v="7"/>
    <x v="0"/>
    <n v="54508.800000000003"/>
    <x v="1468"/>
    <n v="6317.9979999999996"/>
  </r>
  <r>
    <x v="3"/>
    <x v="9"/>
    <x v="0"/>
    <x v="7"/>
    <x v="1"/>
    <n v="71440.800000000003"/>
    <x v="1469"/>
    <n v="20089.049200000001"/>
  </r>
  <r>
    <x v="3"/>
    <x v="9"/>
    <x v="0"/>
    <x v="7"/>
    <x v="1"/>
    <n v="81477.600000000006"/>
    <x v="1470"/>
    <n v="30654.0661"/>
  </r>
  <r>
    <x v="3"/>
    <x v="9"/>
    <x v="0"/>
    <x v="7"/>
    <x v="1"/>
    <n v="53550"/>
    <x v="1471"/>
    <n v="3546.8923"/>
  </r>
  <r>
    <x v="3"/>
    <x v="9"/>
    <x v="0"/>
    <x v="31"/>
    <x v="0"/>
    <n v="132518.39999999999"/>
    <x v="1472"/>
    <n v="42864.697700000004"/>
  </r>
  <r>
    <x v="3"/>
    <x v="9"/>
    <x v="0"/>
    <x v="31"/>
    <x v="0"/>
    <n v="116198.40000000001"/>
    <x v="1473"/>
    <n v="37734.163999999997"/>
  </r>
  <r>
    <x v="3"/>
    <x v="9"/>
    <x v="0"/>
    <x v="31"/>
    <x v="0"/>
    <n v="138618"/>
    <x v="1474"/>
    <n v="31869.495500000001"/>
  </r>
  <r>
    <x v="3"/>
    <x v="9"/>
    <x v="0"/>
    <x v="31"/>
    <x v="1"/>
    <n v="182478"/>
    <x v="1475"/>
    <n v="65172.292099999991"/>
  </r>
  <r>
    <x v="3"/>
    <x v="9"/>
    <x v="0"/>
    <x v="31"/>
    <x v="1"/>
    <n v="155346"/>
    <x v="1476"/>
    <n v="58905.122100000001"/>
  </r>
  <r>
    <x v="3"/>
    <x v="9"/>
    <x v="0"/>
    <x v="31"/>
    <x v="1"/>
    <n v="92758.8"/>
    <x v="1477"/>
    <n v="14680.775399999999"/>
  </r>
  <r>
    <x v="3"/>
    <x v="9"/>
    <x v="0"/>
    <x v="75"/>
    <x v="1"/>
    <n v="2142"/>
    <x v="1478"/>
    <n v="1846.5696"/>
  </r>
  <r>
    <x v="3"/>
    <x v="9"/>
    <x v="0"/>
    <x v="10"/>
    <x v="0"/>
    <n v="41718"/>
    <x v="1479"/>
    <n v="13040.447200000001"/>
  </r>
  <r>
    <x v="3"/>
    <x v="9"/>
    <x v="0"/>
    <x v="10"/>
    <x v="0"/>
    <n v="29518.799999999999"/>
    <x v="1480"/>
    <n v="14254.6932"/>
  </r>
  <r>
    <x v="3"/>
    <x v="9"/>
    <x v="0"/>
    <x v="10"/>
    <x v="0"/>
    <n v="27580.799999999999"/>
    <x v="1481"/>
    <n v="2037.6401999999998"/>
  </r>
  <r>
    <x v="3"/>
    <x v="9"/>
    <x v="0"/>
    <x v="10"/>
    <x v="1"/>
    <n v="20440.8"/>
    <x v="1482"/>
    <n v="8598.3322000000007"/>
  </r>
  <r>
    <x v="3"/>
    <x v="9"/>
    <x v="0"/>
    <x v="10"/>
    <x v="1"/>
    <n v="39331.199999999997"/>
    <x v="1483"/>
    <n v="10808.933099999998"/>
  </r>
  <r>
    <x v="3"/>
    <x v="9"/>
    <x v="0"/>
    <x v="10"/>
    <x v="1"/>
    <n v="21583.200000000001"/>
    <x v="1484"/>
    <n v="6229.4273000000003"/>
  </r>
  <r>
    <x v="3"/>
    <x v="9"/>
    <x v="1"/>
    <x v="16"/>
    <x v="0"/>
    <n v="1245268.4718599999"/>
    <x v="1485"/>
    <n v="631018.80449999997"/>
  </r>
  <r>
    <x v="3"/>
    <x v="9"/>
    <x v="1"/>
    <x v="16"/>
    <x v="0"/>
    <n v="945069.17718"/>
    <x v="1486"/>
    <n v="-39413.748100000004"/>
  </r>
  <r>
    <x v="3"/>
    <x v="9"/>
    <x v="1"/>
    <x v="16"/>
    <x v="0"/>
    <n v="854852.89548000006"/>
    <x v="1487"/>
    <n v="159503.07519999999"/>
  </r>
  <r>
    <x v="3"/>
    <x v="9"/>
    <x v="1"/>
    <x v="16"/>
    <x v="1"/>
    <n v="1210142.0617200001"/>
    <x v="1488"/>
    <n v="318830.38639999996"/>
  </r>
  <r>
    <x v="3"/>
    <x v="9"/>
    <x v="1"/>
    <x v="16"/>
    <x v="1"/>
    <n v="937643.80566000007"/>
    <x v="1489"/>
    <n v="256955.81300000002"/>
  </r>
  <r>
    <x v="3"/>
    <x v="9"/>
    <x v="1"/>
    <x v="16"/>
    <x v="1"/>
    <n v="973030.69116000005"/>
    <x v="1490"/>
    <n v="387107.3187"/>
  </r>
  <r>
    <x v="3"/>
    <x v="9"/>
    <x v="2"/>
    <x v="37"/>
    <x v="0"/>
    <n v="24378"/>
    <x v="1491"/>
    <n v="4036.1214999999997"/>
  </r>
  <r>
    <x v="3"/>
    <x v="9"/>
    <x v="2"/>
    <x v="37"/>
    <x v="0"/>
    <n v="24418.799999999999"/>
    <x v="1492"/>
    <n v="4415.1004999999996"/>
  </r>
  <r>
    <x v="3"/>
    <x v="9"/>
    <x v="2"/>
    <x v="37"/>
    <x v="1"/>
    <n v="49123.200000000004"/>
    <x v="1493"/>
    <n v="5255.9061999999994"/>
  </r>
  <r>
    <x v="3"/>
    <x v="9"/>
    <x v="2"/>
    <x v="37"/>
    <x v="1"/>
    <n v="73623.600000000006"/>
    <x v="1494"/>
    <n v="6989.2476999999999"/>
  </r>
  <r>
    <x v="3"/>
    <x v="9"/>
    <x v="2"/>
    <x v="17"/>
    <x v="0"/>
    <n v="18360"/>
    <x v="1495"/>
    <n v="28032.650799999999"/>
  </r>
  <r>
    <x v="3"/>
    <x v="9"/>
    <x v="2"/>
    <x v="17"/>
    <x v="0"/>
    <n v="220422"/>
    <x v="1496"/>
    <n v="985.92739999999992"/>
  </r>
  <r>
    <x v="3"/>
    <x v="9"/>
    <x v="2"/>
    <x v="17"/>
    <x v="0"/>
    <n v="82212"/>
    <x v="1497"/>
    <n v="42529.465699999993"/>
  </r>
  <r>
    <x v="3"/>
    <x v="9"/>
    <x v="2"/>
    <x v="17"/>
    <x v="1"/>
    <n v="40698"/>
    <x v="1498"/>
    <n v="34560.673199999997"/>
  </r>
  <r>
    <x v="3"/>
    <x v="9"/>
    <x v="2"/>
    <x v="17"/>
    <x v="1"/>
    <n v="3060"/>
    <x v="1499"/>
    <n v="18404.392"/>
  </r>
  <r>
    <x v="3"/>
    <x v="9"/>
    <x v="2"/>
    <x v="17"/>
    <x v="1"/>
    <n v="7140"/>
    <x v="1500"/>
    <n v="8842.2580999999991"/>
  </r>
  <r>
    <x v="3"/>
    <x v="9"/>
    <x v="2"/>
    <x v="89"/>
    <x v="0"/>
    <n v="23378.400000000001"/>
    <x v="1501"/>
    <n v="4288.2245000000003"/>
  </r>
  <r>
    <x v="3"/>
    <x v="9"/>
    <x v="2"/>
    <x v="89"/>
    <x v="0"/>
    <n v="23358"/>
    <x v="1502"/>
    <n v="4396.5637999999999"/>
  </r>
  <r>
    <x v="3"/>
    <x v="9"/>
    <x v="2"/>
    <x v="89"/>
    <x v="1"/>
    <n v="23337.600000000002"/>
    <x v="1503"/>
    <n v="3620.5637999999999"/>
  </r>
  <r>
    <x v="3"/>
    <x v="9"/>
    <x v="2"/>
    <x v="89"/>
    <x v="1"/>
    <n v="46450.8"/>
    <x v="1504"/>
    <n v="4409.6878999999999"/>
  </r>
  <r>
    <x v="3"/>
    <x v="9"/>
    <x v="2"/>
    <x v="38"/>
    <x v="0"/>
    <n v="19278"/>
    <x v="1505"/>
    <n v="2241.7184999999999"/>
  </r>
  <r>
    <x v="3"/>
    <x v="9"/>
    <x v="2"/>
    <x v="38"/>
    <x v="0"/>
    <n v="19278"/>
    <x v="1506"/>
    <n v="3380.3626999999997"/>
  </r>
  <r>
    <x v="3"/>
    <x v="9"/>
    <x v="2"/>
    <x v="38"/>
    <x v="0"/>
    <n v="0"/>
    <x v="28"/>
    <n v="-95.777799999999999"/>
  </r>
  <r>
    <x v="3"/>
    <x v="10"/>
    <x v="4"/>
    <x v="19"/>
    <x v="0"/>
    <n v="1020"/>
    <x v="1507"/>
    <n v="916.58209999999997"/>
  </r>
  <r>
    <x v="3"/>
    <x v="10"/>
    <x v="4"/>
    <x v="19"/>
    <x v="0"/>
    <n v="8568"/>
    <x v="1508"/>
    <n v="5403.0649000000003"/>
  </r>
  <r>
    <x v="3"/>
    <x v="10"/>
    <x v="4"/>
    <x v="19"/>
    <x v="1"/>
    <n v="14305.5"/>
    <x v="1509"/>
    <n v="9297.4596999999994"/>
  </r>
  <r>
    <x v="3"/>
    <x v="10"/>
    <x v="4"/>
    <x v="19"/>
    <x v="1"/>
    <n v="24480"/>
    <x v="1510"/>
    <n v="22071.806799999998"/>
  </r>
  <r>
    <x v="3"/>
    <x v="10"/>
    <x v="4"/>
    <x v="19"/>
    <x v="1"/>
    <n v="11959.5"/>
    <x v="1511"/>
    <n v="11847.9195"/>
  </r>
  <r>
    <x v="3"/>
    <x v="10"/>
    <x v="4"/>
    <x v="19"/>
    <x v="0"/>
    <n v="55206.6"/>
    <x v="1512"/>
    <n v="39769.973499999993"/>
  </r>
  <r>
    <x v="3"/>
    <x v="10"/>
    <x v="4"/>
    <x v="19"/>
    <x v="0"/>
    <n v="47358.9"/>
    <x v="1513"/>
    <n v="35518.998999999996"/>
  </r>
  <r>
    <x v="3"/>
    <x v="10"/>
    <x v="4"/>
    <x v="19"/>
    <x v="0"/>
    <n v="34542"/>
    <x v="1514"/>
    <n v="28348.892999999996"/>
  </r>
  <r>
    <x v="3"/>
    <x v="10"/>
    <x v="4"/>
    <x v="19"/>
    <x v="1"/>
    <n v="39814.199999999997"/>
    <x v="1515"/>
    <n v="27692.395499999999"/>
  </r>
  <r>
    <x v="3"/>
    <x v="10"/>
    <x v="4"/>
    <x v="19"/>
    <x v="1"/>
    <n v="38087.1"/>
    <x v="1516"/>
    <n v="25612.142500000002"/>
  </r>
  <r>
    <x v="3"/>
    <x v="10"/>
    <x v="4"/>
    <x v="19"/>
    <x v="1"/>
    <n v="40066.699999999997"/>
    <x v="1517"/>
    <n v="30037.147499999999"/>
  </r>
  <r>
    <x v="3"/>
    <x v="10"/>
    <x v="4"/>
    <x v="53"/>
    <x v="0"/>
    <n v="625740.42000000004"/>
    <x v="1518"/>
    <n v="272642.35230000003"/>
  </r>
  <r>
    <x v="3"/>
    <x v="10"/>
    <x v="4"/>
    <x v="53"/>
    <x v="0"/>
    <n v="422580.08400000003"/>
    <x v="1519"/>
    <n v="198989.35019999999"/>
  </r>
  <r>
    <x v="3"/>
    <x v="10"/>
    <x v="4"/>
    <x v="53"/>
    <x v="0"/>
    <n v="467871.96"/>
    <x v="1520"/>
    <n v="180982.4448"/>
  </r>
  <r>
    <x v="3"/>
    <x v="10"/>
    <x v="4"/>
    <x v="53"/>
    <x v="1"/>
    <n v="321147.20400000003"/>
    <x v="1521"/>
    <n v="164971.3241"/>
  </r>
  <r>
    <x v="3"/>
    <x v="10"/>
    <x v="4"/>
    <x v="53"/>
    <x v="1"/>
    <n v="546979.89600000007"/>
    <x v="1522"/>
    <n v="287866.12400000001"/>
  </r>
  <r>
    <x v="3"/>
    <x v="10"/>
    <x v="4"/>
    <x v="53"/>
    <x v="1"/>
    <n v="579083.12100000004"/>
    <x v="1523"/>
    <n v="124262.81999999999"/>
  </r>
  <r>
    <x v="3"/>
    <x v="10"/>
    <x v="4"/>
    <x v="53"/>
    <x v="0"/>
    <n v="710555.2"/>
    <x v="1524"/>
    <n v="323587.14749999996"/>
  </r>
  <r>
    <x v="3"/>
    <x v="10"/>
    <x v="4"/>
    <x v="53"/>
    <x v="0"/>
    <n v="541713.5"/>
    <x v="1525"/>
    <n v="249888.70299999998"/>
  </r>
  <r>
    <x v="3"/>
    <x v="10"/>
    <x v="4"/>
    <x v="53"/>
    <x v="0"/>
    <n v="771236"/>
    <x v="1526"/>
    <n v="346328.47549999994"/>
  </r>
  <r>
    <x v="3"/>
    <x v="10"/>
    <x v="4"/>
    <x v="53"/>
    <x v="1"/>
    <n v="484295"/>
    <x v="1527"/>
    <n v="171713.83"/>
  </r>
  <r>
    <x v="3"/>
    <x v="10"/>
    <x v="4"/>
    <x v="53"/>
    <x v="1"/>
    <n v="621303.52"/>
    <x v="1528"/>
    <n v="194629.34999999998"/>
  </r>
  <r>
    <x v="3"/>
    <x v="10"/>
    <x v="4"/>
    <x v="53"/>
    <x v="1"/>
    <n v="622008.5"/>
    <x v="1529"/>
    <n v="262696.16600000003"/>
  </r>
  <r>
    <x v="3"/>
    <x v="10"/>
    <x v="4"/>
    <x v="92"/>
    <x v="0"/>
    <n v="459"/>
    <x v="1530"/>
    <n v="-954.15989999999988"/>
  </r>
  <r>
    <x v="3"/>
    <x v="10"/>
    <x v="4"/>
    <x v="92"/>
    <x v="0"/>
    <n v="5100"/>
    <x v="1531"/>
    <n v="5129.8837999999996"/>
  </r>
  <r>
    <x v="3"/>
    <x v="10"/>
    <x v="4"/>
    <x v="92"/>
    <x v="0"/>
    <n v="459"/>
    <x v="28"/>
    <n v="-1911.3171"/>
  </r>
  <r>
    <x v="3"/>
    <x v="10"/>
    <x v="4"/>
    <x v="92"/>
    <x v="1"/>
    <n v="30345"/>
    <x v="1532"/>
    <n v="27527.688200000001"/>
  </r>
  <r>
    <x v="3"/>
    <x v="10"/>
    <x v="4"/>
    <x v="92"/>
    <x v="1"/>
    <n v="12750"/>
    <x v="1533"/>
    <n v="9901.2361999999994"/>
  </r>
  <r>
    <x v="3"/>
    <x v="10"/>
    <x v="4"/>
    <x v="92"/>
    <x v="0"/>
    <n v="38178"/>
    <x v="1534"/>
    <n v="22248.800500000001"/>
  </r>
  <r>
    <x v="3"/>
    <x v="10"/>
    <x v="4"/>
    <x v="92"/>
    <x v="1"/>
    <n v="33936"/>
    <x v="1535"/>
    <n v="18879.1885"/>
  </r>
  <r>
    <x v="3"/>
    <x v="10"/>
    <x v="4"/>
    <x v="92"/>
    <x v="1"/>
    <n v="74235"/>
    <x v="1536"/>
    <n v="37733.695999999996"/>
  </r>
  <r>
    <x v="3"/>
    <x v="10"/>
    <x v="4"/>
    <x v="92"/>
    <x v="1"/>
    <n v="38178"/>
    <x v="1537"/>
    <n v="16503.561499999996"/>
  </r>
  <r>
    <x v="3"/>
    <x v="10"/>
    <x v="4"/>
    <x v="60"/>
    <x v="0"/>
    <n v="27336"/>
    <x v="1538"/>
    <n v="31240.3923"/>
  </r>
  <r>
    <x v="3"/>
    <x v="10"/>
    <x v="4"/>
    <x v="60"/>
    <x v="0"/>
    <n v="36541.5"/>
    <x v="1539"/>
    <n v="34112.775699999998"/>
  </r>
  <r>
    <x v="3"/>
    <x v="10"/>
    <x v="4"/>
    <x v="60"/>
    <x v="0"/>
    <n v="0"/>
    <x v="28"/>
    <n v="-58.093299999999999"/>
  </r>
  <r>
    <x v="3"/>
    <x v="10"/>
    <x v="4"/>
    <x v="60"/>
    <x v="1"/>
    <n v="80784"/>
    <x v="1540"/>
    <n v="57922.58"/>
  </r>
  <r>
    <x v="3"/>
    <x v="10"/>
    <x v="4"/>
    <x v="60"/>
    <x v="1"/>
    <n v="32640"/>
    <x v="1541"/>
    <n v="30498.545999999998"/>
  </r>
  <r>
    <x v="3"/>
    <x v="10"/>
    <x v="4"/>
    <x v="60"/>
    <x v="1"/>
    <n v="32640"/>
    <x v="1542"/>
    <n v="28263.792099999999"/>
  </r>
  <r>
    <x v="3"/>
    <x v="10"/>
    <x v="4"/>
    <x v="60"/>
    <x v="0"/>
    <n v="239270.26250000001"/>
    <x v="1543"/>
    <n v="139901.20849999998"/>
  </r>
  <r>
    <x v="3"/>
    <x v="10"/>
    <x v="4"/>
    <x v="60"/>
    <x v="0"/>
    <n v="173437.402"/>
    <x v="1544"/>
    <n v="120688.47499999999"/>
  </r>
  <r>
    <x v="3"/>
    <x v="10"/>
    <x v="4"/>
    <x v="60"/>
    <x v="0"/>
    <n v="253644.28959999999"/>
    <x v="1545"/>
    <n v="148834.9325"/>
  </r>
  <r>
    <x v="3"/>
    <x v="10"/>
    <x v="4"/>
    <x v="60"/>
    <x v="1"/>
    <n v="255588.40829999998"/>
    <x v="1546"/>
    <n v="150639.57149999999"/>
  </r>
  <r>
    <x v="3"/>
    <x v="10"/>
    <x v="4"/>
    <x v="60"/>
    <x v="1"/>
    <n v="165378.44029999999"/>
    <x v="1547"/>
    <n v="98262.641999999993"/>
  </r>
  <r>
    <x v="3"/>
    <x v="10"/>
    <x v="4"/>
    <x v="60"/>
    <x v="1"/>
    <n v="210852.79140000002"/>
    <x v="1548"/>
    <n v="127096.63349999998"/>
  </r>
  <r>
    <x v="3"/>
    <x v="10"/>
    <x v="4"/>
    <x v="20"/>
    <x v="0"/>
    <n v="51"/>
    <x v="28"/>
    <n v="5323.5151999999998"/>
  </r>
  <r>
    <x v="3"/>
    <x v="10"/>
    <x v="4"/>
    <x v="20"/>
    <x v="0"/>
    <n v="85705.5"/>
    <x v="1549"/>
    <n v="53627.468500000003"/>
  </r>
  <r>
    <x v="3"/>
    <x v="10"/>
    <x v="4"/>
    <x v="20"/>
    <x v="0"/>
    <n v="16320"/>
    <x v="1550"/>
    <n v="10918.058099999998"/>
  </r>
  <r>
    <x v="3"/>
    <x v="10"/>
    <x v="4"/>
    <x v="20"/>
    <x v="1"/>
    <n v="8160"/>
    <x v="1551"/>
    <n v="6586.9498999999996"/>
  </r>
  <r>
    <x v="3"/>
    <x v="10"/>
    <x v="4"/>
    <x v="20"/>
    <x v="1"/>
    <n v="70849.2"/>
    <x v="1552"/>
    <n v="52489.454799999992"/>
  </r>
  <r>
    <x v="3"/>
    <x v="10"/>
    <x v="4"/>
    <x v="20"/>
    <x v="1"/>
    <n v="9649.2000000000007"/>
    <x v="1553"/>
    <n v="11209.581899999999"/>
  </r>
  <r>
    <x v="3"/>
    <x v="10"/>
    <x v="4"/>
    <x v="20"/>
    <x v="0"/>
    <n v="70548.5"/>
    <x v="1554"/>
    <n v="31061.902999999998"/>
  </r>
  <r>
    <x v="3"/>
    <x v="10"/>
    <x v="4"/>
    <x v="20"/>
    <x v="0"/>
    <n v="0"/>
    <x v="28"/>
    <n v="-310.35550000000001"/>
  </r>
  <r>
    <x v="3"/>
    <x v="10"/>
    <x v="4"/>
    <x v="20"/>
    <x v="0"/>
    <n v="26462"/>
    <x v="1555"/>
    <n v="4010.0544999999993"/>
  </r>
  <r>
    <x v="3"/>
    <x v="10"/>
    <x v="4"/>
    <x v="20"/>
    <x v="1"/>
    <n v="41814"/>
    <x v="1556"/>
    <n v="8228.8240000000005"/>
  </r>
  <r>
    <x v="3"/>
    <x v="10"/>
    <x v="4"/>
    <x v="20"/>
    <x v="1"/>
    <n v="0"/>
    <x v="28"/>
    <n v="-190.06649999999999"/>
  </r>
  <r>
    <x v="3"/>
    <x v="10"/>
    <x v="4"/>
    <x v="20"/>
    <x v="1"/>
    <n v="0"/>
    <x v="28"/>
    <n v="123.96550000000001"/>
  </r>
  <r>
    <x v="3"/>
    <x v="10"/>
    <x v="4"/>
    <x v="21"/>
    <x v="0"/>
    <n v="57923.5"/>
    <x v="1557"/>
    <n v="54421.025499999996"/>
  </r>
  <r>
    <x v="3"/>
    <x v="10"/>
    <x v="4"/>
    <x v="21"/>
    <x v="0"/>
    <n v="41258.5"/>
    <x v="1558"/>
    <n v="45157.0245"/>
  </r>
  <r>
    <x v="3"/>
    <x v="10"/>
    <x v="4"/>
    <x v="21"/>
    <x v="0"/>
    <n v="47217.5"/>
    <x v="1559"/>
    <n v="40047.231"/>
  </r>
  <r>
    <x v="3"/>
    <x v="10"/>
    <x v="4"/>
    <x v="21"/>
    <x v="1"/>
    <n v="54691.5"/>
    <x v="1560"/>
    <n v="44567.406999999999"/>
  </r>
  <r>
    <x v="3"/>
    <x v="10"/>
    <x v="4"/>
    <x v="21"/>
    <x v="1"/>
    <n v="44440"/>
    <x v="1561"/>
    <n v="36192.748499999994"/>
  </r>
  <r>
    <x v="3"/>
    <x v="10"/>
    <x v="4"/>
    <x v="21"/>
    <x v="1"/>
    <n v="55872.695"/>
    <x v="1562"/>
    <n v="57517.103999999999"/>
  </r>
  <r>
    <x v="3"/>
    <x v="10"/>
    <x v="4"/>
    <x v="22"/>
    <x v="0"/>
    <n v="40800"/>
    <x v="1563"/>
    <n v="33995.4251"/>
  </r>
  <r>
    <x v="3"/>
    <x v="10"/>
    <x v="4"/>
    <x v="22"/>
    <x v="0"/>
    <n v="40545"/>
    <x v="1564"/>
    <n v="34058.630299999997"/>
  </r>
  <r>
    <x v="3"/>
    <x v="10"/>
    <x v="4"/>
    <x v="22"/>
    <x v="1"/>
    <n v="40800"/>
    <x v="1565"/>
    <n v="29817.528399999999"/>
  </r>
  <r>
    <x v="3"/>
    <x v="10"/>
    <x v="4"/>
    <x v="22"/>
    <x v="1"/>
    <n v="53550"/>
    <x v="1566"/>
    <n v="39885.177799999998"/>
  </r>
  <r>
    <x v="3"/>
    <x v="10"/>
    <x v="4"/>
    <x v="22"/>
    <x v="1"/>
    <n v="0"/>
    <x v="28"/>
    <n v="208.9768"/>
  </r>
  <r>
    <x v="3"/>
    <x v="10"/>
    <x v="4"/>
    <x v="22"/>
    <x v="0"/>
    <n v="99310.27"/>
    <x v="1567"/>
    <n v="84578.813500000004"/>
  </r>
  <r>
    <x v="3"/>
    <x v="10"/>
    <x v="4"/>
    <x v="22"/>
    <x v="0"/>
    <n v="116258.07"/>
    <x v="1568"/>
    <n v="86476.238999999987"/>
  </r>
  <r>
    <x v="3"/>
    <x v="10"/>
    <x v="4"/>
    <x v="22"/>
    <x v="0"/>
    <n v="79859.69"/>
    <x v="1569"/>
    <n v="68082.281999999992"/>
  </r>
  <r>
    <x v="3"/>
    <x v="10"/>
    <x v="4"/>
    <x v="22"/>
    <x v="1"/>
    <n v="102712.96000000001"/>
    <x v="1570"/>
    <n v="90404.584000000003"/>
  </r>
  <r>
    <x v="3"/>
    <x v="10"/>
    <x v="4"/>
    <x v="22"/>
    <x v="1"/>
    <n v="95057.16"/>
    <x v="1571"/>
    <n v="86122.62999999999"/>
  </r>
  <r>
    <x v="3"/>
    <x v="10"/>
    <x v="4"/>
    <x v="22"/>
    <x v="1"/>
    <n v="97400.36"/>
    <x v="1572"/>
    <n v="86606.265499999994"/>
  </r>
  <r>
    <x v="3"/>
    <x v="10"/>
    <x v="4"/>
    <x v="23"/>
    <x v="0"/>
    <n v="51"/>
    <x v="28"/>
    <n v="-834.78200000000004"/>
  </r>
  <r>
    <x v="3"/>
    <x v="10"/>
    <x v="4"/>
    <x v="23"/>
    <x v="0"/>
    <n v="17340"/>
    <x v="1573"/>
    <n v="8570.5223000000005"/>
  </r>
  <r>
    <x v="3"/>
    <x v="10"/>
    <x v="4"/>
    <x v="23"/>
    <x v="0"/>
    <n v="20175.599999999999"/>
    <x v="1574"/>
    <n v="10205.758"/>
  </r>
  <r>
    <x v="3"/>
    <x v="10"/>
    <x v="4"/>
    <x v="23"/>
    <x v="1"/>
    <n v="20094"/>
    <x v="1575"/>
    <n v="6284.63"/>
  </r>
  <r>
    <x v="3"/>
    <x v="10"/>
    <x v="4"/>
    <x v="23"/>
    <x v="1"/>
    <n v="36801.599999999999"/>
    <x v="1576"/>
    <n v="18096.378199999999"/>
  </r>
  <r>
    <x v="3"/>
    <x v="10"/>
    <x v="4"/>
    <x v="23"/>
    <x v="1"/>
    <n v="0"/>
    <x v="28"/>
    <n v="-155.5977"/>
  </r>
  <r>
    <x v="3"/>
    <x v="10"/>
    <x v="4"/>
    <x v="23"/>
    <x v="0"/>
    <n v="28532.5"/>
    <x v="1577"/>
    <n v="17822.370499999997"/>
  </r>
  <r>
    <x v="3"/>
    <x v="10"/>
    <x v="4"/>
    <x v="23"/>
    <x v="0"/>
    <n v="10100"/>
    <x v="1578"/>
    <n v="6677.8539999999994"/>
  </r>
  <r>
    <x v="3"/>
    <x v="10"/>
    <x v="4"/>
    <x v="23"/>
    <x v="0"/>
    <n v="0"/>
    <x v="28"/>
    <n v="-1478.7509999999997"/>
  </r>
  <r>
    <x v="3"/>
    <x v="10"/>
    <x v="4"/>
    <x v="23"/>
    <x v="1"/>
    <n v="36057"/>
    <x v="1579"/>
    <n v="22042.6505"/>
  </r>
  <r>
    <x v="3"/>
    <x v="10"/>
    <x v="4"/>
    <x v="23"/>
    <x v="1"/>
    <n v="36057"/>
    <x v="1580"/>
    <n v="25962.825499999999"/>
  </r>
  <r>
    <x v="3"/>
    <x v="10"/>
    <x v="4"/>
    <x v="23"/>
    <x v="1"/>
    <n v="30300"/>
    <x v="1581"/>
    <n v="26891.013500000001"/>
  </r>
  <r>
    <x v="3"/>
    <x v="10"/>
    <x v="4"/>
    <x v="54"/>
    <x v="0"/>
    <n v="37784.1"/>
    <x v="1582"/>
    <n v="41955.002"/>
  </r>
  <r>
    <x v="3"/>
    <x v="10"/>
    <x v="4"/>
    <x v="54"/>
    <x v="0"/>
    <n v="36430.699999999997"/>
    <x v="1583"/>
    <n v="41575.400999999998"/>
  </r>
  <r>
    <x v="3"/>
    <x v="10"/>
    <x v="4"/>
    <x v="54"/>
    <x v="0"/>
    <n v="31693.8"/>
    <x v="1584"/>
    <n v="45694.838499999998"/>
  </r>
  <r>
    <x v="3"/>
    <x v="10"/>
    <x v="4"/>
    <x v="54"/>
    <x v="1"/>
    <n v="35562.1"/>
    <x v="1585"/>
    <n v="38929.935999999994"/>
  </r>
  <r>
    <x v="3"/>
    <x v="10"/>
    <x v="4"/>
    <x v="54"/>
    <x v="1"/>
    <n v="20280.8"/>
    <x v="1586"/>
    <n v="37154.31"/>
  </r>
  <r>
    <x v="3"/>
    <x v="10"/>
    <x v="4"/>
    <x v="54"/>
    <x v="1"/>
    <n v="27047.8"/>
    <x v="1587"/>
    <n v="49225.674999999996"/>
  </r>
  <r>
    <x v="3"/>
    <x v="10"/>
    <x v="4"/>
    <x v="61"/>
    <x v="0"/>
    <n v="35904"/>
    <x v="1588"/>
    <n v="35629.225200000001"/>
  </r>
  <r>
    <x v="3"/>
    <x v="10"/>
    <x v="4"/>
    <x v="61"/>
    <x v="0"/>
    <n v="0"/>
    <x v="28"/>
    <n v="3.9575999999999998"/>
  </r>
  <r>
    <x v="3"/>
    <x v="10"/>
    <x v="4"/>
    <x v="61"/>
    <x v="0"/>
    <n v="0"/>
    <x v="28"/>
    <n v="-108.64"/>
  </r>
  <r>
    <x v="3"/>
    <x v="10"/>
    <x v="4"/>
    <x v="61"/>
    <x v="1"/>
    <n v="19584"/>
    <x v="1589"/>
    <n v="13327.858199999999"/>
  </r>
  <r>
    <x v="3"/>
    <x v="10"/>
    <x v="4"/>
    <x v="61"/>
    <x v="1"/>
    <n v="10710"/>
    <x v="1590"/>
    <n v="7122.5936000000002"/>
  </r>
  <r>
    <x v="3"/>
    <x v="10"/>
    <x v="4"/>
    <x v="61"/>
    <x v="1"/>
    <n v="16320"/>
    <x v="1591"/>
    <n v="24056.824499999999"/>
  </r>
  <r>
    <x v="3"/>
    <x v="10"/>
    <x v="4"/>
    <x v="61"/>
    <x v="0"/>
    <n v="39996"/>
    <x v="1592"/>
    <n v="17149.143499999998"/>
  </r>
  <r>
    <x v="3"/>
    <x v="10"/>
    <x v="4"/>
    <x v="61"/>
    <x v="0"/>
    <n v="50121.25"/>
    <x v="1593"/>
    <n v="42303.908499999998"/>
  </r>
  <r>
    <x v="3"/>
    <x v="10"/>
    <x v="4"/>
    <x v="61"/>
    <x v="1"/>
    <n v="3030"/>
    <x v="1594"/>
    <n v="973.59799999999984"/>
  </r>
  <r>
    <x v="3"/>
    <x v="10"/>
    <x v="4"/>
    <x v="61"/>
    <x v="1"/>
    <n v="0"/>
    <x v="28"/>
    <n v="-791.42600000000004"/>
  </r>
  <r>
    <x v="3"/>
    <x v="10"/>
    <x v="4"/>
    <x v="93"/>
    <x v="1"/>
    <n v="2937.6"/>
    <x v="1595"/>
    <n v="683.91790000000003"/>
  </r>
  <r>
    <x v="3"/>
    <x v="10"/>
    <x v="4"/>
    <x v="93"/>
    <x v="1"/>
    <n v="1958.4"/>
    <x v="1596"/>
    <n v="207.8904"/>
  </r>
  <r>
    <x v="3"/>
    <x v="10"/>
    <x v="4"/>
    <x v="24"/>
    <x v="0"/>
    <n v="15300"/>
    <x v="1597"/>
    <n v="1395.248"/>
  </r>
  <r>
    <x v="3"/>
    <x v="10"/>
    <x v="4"/>
    <x v="24"/>
    <x v="0"/>
    <n v="40392"/>
    <x v="1598"/>
    <n v="12931.681099999998"/>
  </r>
  <r>
    <x v="3"/>
    <x v="10"/>
    <x v="4"/>
    <x v="24"/>
    <x v="0"/>
    <n v="39780"/>
    <x v="1599"/>
    <n v="9339.6061999999984"/>
  </r>
  <r>
    <x v="3"/>
    <x v="10"/>
    <x v="4"/>
    <x v="24"/>
    <x v="1"/>
    <n v="38658"/>
    <x v="1600"/>
    <n v="-14534.635199999999"/>
  </r>
  <r>
    <x v="3"/>
    <x v="10"/>
    <x v="4"/>
    <x v="24"/>
    <x v="1"/>
    <n v="65137.200000000004"/>
    <x v="1601"/>
    <n v="28091.578299999997"/>
  </r>
  <r>
    <x v="3"/>
    <x v="10"/>
    <x v="4"/>
    <x v="24"/>
    <x v="1"/>
    <n v="27540"/>
    <x v="1602"/>
    <n v="21780.0308"/>
  </r>
  <r>
    <x v="3"/>
    <x v="10"/>
    <x v="4"/>
    <x v="25"/>
    <x v="0"/>
    <n v="12444"/>
    <x v="1603"/>
    <n v="14425.451999999999"/>
  </r>
  <r>
    <x v="3"/>
    <x v="10"/>
    <x v="4"/>
    <x v="25"/>
    <x v="0"/>
    <n v="8160"/>
    <x v="1604"/>
    <n v="12044.684000000001"/>
  </r>
  <r>
    <x v="3"/>
    <x v="10"/>
    <x v="4"/>
    <x v="25"/>
    <x v="0"/>
    <n v="44829"/>
    <x v="1605"/>
    <n v="32196.162399999997"/>
  </r>
  <r>
    <x v="3"/>
    <x v="10"/>
    <x v="4"/>
    <x v="25"/>
    <x v="1"/>
    <n v="47124"/>
    <x v="1606"/>
    <n v="34547.403599999998"/>
  </r>
  <r>
    <x v="3"/>
    <x v="10"/>
    <x v="4"/>
    <x v="25"/>
    <x v="1"/>
    <n v="2346"/>
    <x v="1607"/>
    <n v="-10114.0154"/>
  </r>
  <r>
    <x v="3"/>
    <x v="10"/>
    <x v="4"/>
    <x v="25"/>
    <x v="1"/>
    <n v="23358"/>
    <x v="1608"/>
    <n v="24350.589"/>
  </r>
  <r>
    <x v="3"/>
    <x v="10"/>
    <x v="4"/>
    <x v="25"/>
    <x v="0"/>
    <n v="100166.75"/>
    <x v="1609"/>
    <n v="91881.843499999988"/>
  </r>
  <r>
    <x v="3"/>
    <x v="10"/>
    <x v="4"/>
    <x v="25"/>
    <x v="0"/>
    <n v="94359.25"/>
    <x v="1610"/>
    <n v="86893.858999999997"/>
  </r>
  <r>
    <x v="3"/>
    <x v="10"/>
    <x v="4"/>
    <x v="25"/>
    <x v="0"/>
    <n v="72720"/>
    <x v="1611"/>
    <n v="68940.055999999997"/>
  </r>
  <r>
    <x v="3"/>
    <x v="10"/>
    <x v="4"/>
    <x v="25"/>
    <x v="1"/>
    <n v="107666"/>
    <x v="1612"/>
    <n v="93170.252499999988"/>
  </r>
  <r>
    <x v="3"/>
    <x v="10"/>
    <x v="4"/>
    <x v="25"/>
    <x v="1"/>
    <n v="95647"/>
    <x v="1613"/>
    <n v="79101.445999999996"/>
  </r>
  <r>
    <x v="3"/>
    <x v="10"/>
    <x v="4"/>
    <x v="25"/>
    <x v="1"/>
    <n v="98828.5"/>
    <x v="1614"/>
    <n v="91796.295999999988"/>
  </r>
  <r>
    <x v="3"/>
    <x v="10"/>
    <x v="4"/>
    <x v="26"/>
    <x v="0"/>
    <n v="1020"/>
    <x v="1615"/>
    <n v="1363.2380000000001"/>
  </r>
  <r>
    <x v="3"/>
    <x v="10"/>
    <x v="4"/>
    <x v="26"/>
    <x v="0"/>
    <n v="25351"/>
    <x v="1616"/>
    <n v="24304.5815"/>
  </r>
  <r>
    <x v="3"/>
    <x v="10"/>
    <x v="4"/>
    <x v="26"/>
    <x v="0"/>
    <n v="68053.8"/>
    <x v="1617"/>
    <n v="31378.395499999999"/>
  </r>
  <r>
    <x v="3"/>
    <x v="10"/>
    <x v="4"/>
    <x v="26"/>
    <x v="0"/>
    <n v="36925.599999999999"/>
    <x v="1618"/>
    <n v="31014.184499999996"/>
  </r>
  <r>
    <x v="3"/>
    <x v="10"/>
    <x v="4"/>
    <x v="26"/>
    <x v="1"/>
    <n v="61963.5"/>
    <x v="1619"/>
    <n v="27855.624499999998"/>
  </r>
  <r>
    <x v="3"/>
    <x v="10"/>
    <x v="4"/>
    <x v="26"/>
    <x v="1"/>
    <n v="30188.9"/>
    <x v="1620"/>
    <n v="20185.618999999999"/>
  </r>
  <r>
    <x v="3"/>
    <x v="10"/>
    <x v="4"/>
    <x v="26"/>
    <x v="1"/>
    <n v="19705.099999999999"/>
    <x v="1621"/>
    <n v="7228.8539999999994"/>
  </r>
  <r>
    <x v="3"/>
    <x v="10"/>
    <x v="4"/>
    <x v="27"/>
    <x v="0"/>
    <n v="16320"/>
    <x v="1622"/>
    <n v="12769.070299999999"/>
  </r>
  <r>
    <x v="3"/>
    <x v="10"/>
    <x v="4"/>
    <x v="27"/>
    <x v="0"/>
    <n v="32640"/>
    <x v="1623"/>
    <n v="36165.984399999994"/>
  </r>
  <r>
    <x v="3"/>
    <x v="10"/>
    <x v="4"/>
    <x v="27"/>
    <x v="0"/>
    <n v="61404"/>
    <x v="1624"/>
    <n v="53504.3076"/>
  </r>
  <r>
    <x v="3"/>
    <x v="10"/>
    <x v="4"/>
    <x v="27"/>
    <x v="1"/>
    <n v="64790.400000000001"/>
    <x v="1625"/>
    <n v="47743.710399999996"/>
  </r>
  <r>
    <x v="3"/>
    <x v="10"/>
    <x v="4"/>
    <x v="27"/>
    <x v="1"/>
    <n v="11118"/>
    <x v="1626"/>
    <n v="12072.891600000001"/>
  </r>
  <r>
    <x v="3"/>
    <x v="10"/>
    <x v="4"/>
    <x v="27"/>
    <x v="1"/>
    <n v="31620"/>
    <x v="1627"/>
    <n v="37125.518100000001"/>
  </r>
  <r>
    <x v="3"/>
    <x v="10"/>
    <x v="4"/>
    <x v="27"/>
    <x v="0"/>
    <n v="18180"/>
    <x v="1628"/>
    <n v="25962.644999999997"/>
  </r>
  <r>
    <x v="3"/>
    <x v="10"/>
    <x v="4"/>
    <x v="27"/>
    <x v="0"/>
    <n v="1161.5"/>
    <x v="1629"/>
    <n v="1606.222"/>
  </r>
  <r>
    <x v="3"/>
    <x v="10"/>
    <x v="4"/>
    <x v="27"/>
    <x v="1"/>
    <n v="505"/>
    <x v="1630"/>
    <n v="909.43499999999995"/>
  </r>
  <r>
    <x v="3"/>
    <x v="10"/>
    <x v="4"/>
    <x v="27"/>
    <x v="1"/>
    <n v="2121"/>
    <x v="1631"/>
    <n v="1779.2929999999999"/>
  </r>
  <r>
    <x v="3"/>
    <x v="10"/>
    <x v="4"/>
    <x v="27"/>
    <x v="1"/>
    <n v="18180"/>
    <x v="1632"/>
    <n v="26167.712"/>
  </r>
  <r>
    <x v="3"/>
    <x v="10"/>
    <x v="0"/>
    <x v="55"/>
    <x v="0"/>
    <n v="47654.400000000001"/>
    <x v="1633"/>
    <n v="44523.2425"/>
  </r>
  <r>
    <x v="3"/>
    <x v="10"/>
    <x v="0"/>
    <x v="55"/>
    <x v="0"/>
    <n v="0"/>
    <x v="28"/>
    <n v="-34.250700000000002"/>
  </r>
  <r>
    <x v="3"/>
    <x v="10"/>
    <x v="0"/>
    <x v="55"/>
    <x v="0"/>
    <n v="49653.599999999999"/>
    <x v="1634"/>
    <n v="23950.366999999998"/>
  </r>
  <r>
    <x v="3"/>
    <x v="10"/>
    <x v="0"/>
    <x v="55"/>
    <x v="1"/>
    <n v="95880"/>
    <x v="1635"/>
    <n v="60008.099399999992"/>
  </r>
  <r>
    <x v="3"/>
    <x v="10"/>
    <x v="0"/>
    <x v="55"/>
    <x v="1"/>
    <n v="204"/>
    <x v="1636"/>
    <n v="15.597599999999998"/>
  </r>
  <r>
    <x v="3"/>
    <x v="10"/>
    <x v="0"/>
    <x v="55"/>
    <x v="1"/>
    <n v="114240"/>
    <x v="1637"/>
    <n v="92900.983699999997"/>
  </r>
  <r>
    <x v="3"/>
    <x v="10"/>
    <x v="0"/>
    <x v="63"/>
    <x v="0"/>
    <n v="4488"/>
    <x v="1638"/>
    <n v="1988.1605"/>
  </r>
  <r>
    <x v="3"/>
    <x v="10"/>
    <x v="0"/>
    <x v="40"/>
    <x v="0"/>
    <n v="196497.9"/>
    <x v="1639"/>
    <n v="44114.8822"/>
  </r>
  <r>
    <x v="3"/>
    <x v="10"/>
    <x v="0"/>
    <x v="40"/>
    <x v="0"/>
    <n v="151062"/>
    <x v="1640"/>
    <n v="51427.751000000004"/>
  </r>
  <r>
    <x v="3"/>
    <x v="10"/>
    <x v="0"/>
    <x v="40"/>
    <x v="0"/>
    <n v="112511.1"/>
    <x v="1641"/>
    <n v="-5715.5115999999998"/>
  </r>
  <r>
    <x v="3"/>
    <x v="10"/>
    <x v="0"/>
    <x v="40"/>
    <x v="1"/>
    <n v="274400.40000000002"/>
    <x v="1642"/>
    <n v="27734.802600000003"/>
  </r>
  <r>
    <x v="3"/>
    <x v="10"/>
    <x v="0"/>
    <x v="40"/>
    <x v="1"/>
    <n v="96332.88"/>
    <x v="1643"/>
    <n v="14851.7379"/>
  </r>
  <r>
    <x v="3"/>
    <x v="10"/>
    <x v="0"/>
    <x v="40"/>
    <x v="1"/>
    <n v="212323.20000000001"/>
    <x v="1644"/>
    <n v="7798.9939999999997"/>
  </r>
  <r>
    <x v="3"/>
    <x v="10"/>
    <x v="0"/>
    <x v="40"/>
    <x v="0"/>
    <n v="17858.82"/>
    <x v="1645"/>
    <n v="11630.8025"/>
  </r>
  <r>
    <x v="3"/>
    <x v="10"/>
    <x v="0"/>
    <x v="40"/>
    <x v="0"/>
    <n v="26180.21"/>
    <x v="1646"/>
    <n v="22161.590500000002"/>
  </r>
  <r>
    <x v="3"/>
    <x v="10"/>
    <x v="0"/>
    <x v="40"/>
    <x v="0"/>
    <n v="26462"/>
    <x v="1647"/>
    <n v="20712.792999999998"/>
  </r>
  <r>
    <x v="3"/>
    <x v="10"/>
    <x v="0"/>
    <x v="40"/>
    <x v="1"/>
    <n v="48334.559999999998"/>
    <x v="1648"/>
    <n v="32674.642"/>
  </r>
  <r>
    <x v="3"/>
    <x v="10"/>
    <x v="0"/>
    <x v="40"/>
    <x v="1"/>
    <n v="3440.06"/>
    <x v="1649"/>
    <n v="1016.5474999999999"/>
  </r>
  <r>
    <x v="3"/>
    <x v="10"/>
    <x v="0"/>
    <x v="40"/>
    <x v="1"/>
    <n v="52363.45"/>
    <x v="1650"/>
    <n v="36385.047500000001"/>
  </r>
  <r>
    <x v="3"/>
    <x v="10"/>
    <x v="0"/>
    <x v="41"/>
    <x v="0"/>
    <n v="10200"/>
    <x v="1651"/>
    <n v="-1009.6730000000001"/>
  </r>
  <r>
    <x v="3"/>
    <x v="10"/>
    <x v="0"/>
    <x v="41"/>
    <x v="0"/>
    <n v="11220"/>
    <x v="1652"/>
    <n v="-625.82459999999992"/>
  </r>
  <r>
    <x v="3"/>
    <x v="10"/>
    <x v="0"/>
    <x v="41"/>
    <x v="1"/>
    <n v="255"/>
    <x v="1653"/>
    <n v="256.58439999999996"/>
  </r>
  <r>
    <x v="3"/>
    <x v="10"/>
    <x v="0"/>
    <x v="41"/>
    <x v="1"/>
    <n v="2040"/>
    <x v="1654"/>
    <n v="3142.9939999999997"/>
  </r>
  <r>
    <x v="3"/>
    <x v="10"/>
    <x v="0"/>
    <x v="41"/>
    <x v="1"/>
    <n v="13158"/>
    <x v="1655"/>
    <n v="1704.6876999999999"/>
  </r>
  <r>
    <x v="3"/>
    <x v="10"/>
    <x v="0"/>
    <x v="41"/>
    <x v="0"/>
    <n v="9645.5"/>
    <x v="1656"/>
    <n v="11004.5435"/>
  </r>
  <r>
    <x v="3"/>
    <x v="10"/>
    <x v="0"/>
    <x v="41"/>
    <x v="0"/>
    <n v="1060.5"/>
    <x v="1657"/>
    <n v="733.62799999999993"/>
  </r>
  <r>
    <x v="3"/>
    <x v="10"/>
    <x v="0"/>
    <x v="41"/>
    <x v="1"/>
    <n v="1010"/>
    <x v="1658"/>
    <n v="2198.8415"/>
  </r>
  <r>
    <x v="3"/>
    <x v="10"/>
    <x v="0"/>
    <x v="0"/>
    <x v="0"/>
    <n v="374666.4"/>
    <x v="1659"/>
    <n v="207940.46169999999"/>
  </r>
  <r>
    <x v="3"/>
    <x v="10"/>
    <x v="0"/>
    <x v="0"/>
    <x v="0"/>
    <n v="155483.70000000001"/>
    <x v="1660"/>
    <n v="65890.615900000004"/>
  </r>
  <r>
    <x v="3"/>
    <x v="10"/>
    <x v="0"/>
    <x v="0"/>
    <x v="0"/>
    <n v="236221.80000000002"/>
    <x v="1661"/>
    <n v="113935.8799"/>
  </r>
  <r>
    <x v="3"/>
    <x v="10"/>
    <x v="0"/>
    <x v="0"/>
    <x v="1"/>
    <n v="118524"/>
    <x v="1662"/>
    <n v="60219.792200000004"/>
  </r>
  <r>
    <x v="3"/>
    <x v="10"/>
    <x v="0"/>
    <x v="0"/>
    <x v="1"/>
    <n v="271187.40000000002"/>
    <x v="1663"/>
    <n v="101751.8651"/>
  </r>
  <r>
    <x v="3"/>
    <x v="10"/>
    <x v="0"/>
    <x v="0"/>
    <x v="1"/>
    <n v="187603.5"/>
    <x v="1664"/>
    <n v="61677.1299"/>
  </r>
  <r>
    <x v="3"/>
    <x v="10"/>
    <x v="0"/>
    <x v="0"/>
    <x v="0"/>
    <n v="46177.2"/>
    <x v="1665"/>
    <n v="11250.413"/>
  </r>
  <r>
    <x v="3"/>
    <x v="10"/>
    <x v="0"/>
    <x v="0"/>
    <x v="0"/>
    <n v="60089.95"/>
    <x v="1666"/>
    <n v="17380.658499999998"/>
  </r>
  <r>
    <x v="3"/>
    <x v="10"/>
    <x v="0"/>
    <x v="0"/>
    <x v="0"/>
    <n v="95748"/>
    <x v="1667"/>
    <n v="6432.6210000000001"/>
  </r>
  <r>
    <x v="3"/>
    <x v="10"/>
    <x v="0"/>
    <x v="0"/>
    <x v="1"/>
    <n v="54439"/>
    <x v="1668"/>
    <n v="5051.8149999999996"/>
  </r>
  <r>
    <x v="3"/>
    <x v="10"/>
    <x v="0"/>
    <x v="0"/>
    <x v="1"/>
    <n v="80517.2"/>
    <x v="1669"/>
    <n v="21134.649999999998"/>
  </r>
  <r>
    <x v="3"/>
    <x v="10"/>
    <x v="0"/>
    <x v="0"/>
    <x v="1"/>
    <n v="53873.4"/>
    <x v="1670"/>
    <n v="1738.0914999999998"/>
  </r>
  <r>
    <x v="3"/>
    <x v="10"/>
    <x v="0"/>
    <x v="28"/>
    <x v="0"/>
    <n v="29682"/>
    <x v="1671"/>
    <n v="11044.672199999999"/>
  </r>
  <r>
    <x v="3"/>
    <x v="10"/>
    <x v="0"/>
    <x v="28"/>
    <x v="0"/>
    <n v="52224"/>
    <x v="1672"/>
    <n v="19453.126899999999"/>
  </r>
  <r>
    <x v="3"/>
    <x v="10"/>
    <x v="0"/>
    <x v="28"/>
    <x v="0"/>
    <n v="6120"/>
    <x v="1673"/>
    <n v="1994.5043000000001"/>
  </r>
  <r>
    <x v="3"/>
    <x v="10"/>
    <x v="0"/>
    <x v="28"/>
    <x v="1"/>
    <n v="102"/>
    <x v="1674"/>
    <n v="587.62599999999998"/>
  </r>
  <r>
    <x v="3"/>
    <x v="10"/>
    <x v="0"/>
    <x v="28"/>
    <x v="1"/>
    <n v="4080"/>
    <x v="1675"/>
    <n v="2377.5475999999999"/>
  </r>
  <r>
    <x v="3"/>
    <x v="10"/>
    <x v="0"/>
    <x v="28"/>
    <x v="0"/>
    <n v="4545"/>
    <x v="1676"/>
    <n v="8590.6409999999996"/>
  </r>
  <r>
    <x v="3"/>
    <x v="10"/>
    <x v="0"/>
    <x v="28"/>
    <x v="0"/>
    <n v="4545"/>
    <x v="1676"/>
    <n v="8630.6170000000002"/>
  </r>
  <r>
    <x v="3"/>
    <x v="10"/>
    <x v="0"/>
    <x v="28"/>
    <x v="0"/>
    <n v="4545"/>
    <x v="1676"/>
    <n v="9434.6970000000001"/>
  </r>
  <r>
    <x v="3"/>
    <x v="10"/>
    <x v="0"/>
    <x v="28"/>
    <x v="1"/>
    <n v="4545"/>
    <x v="1676"/>
    <n v="8716.8389999999999"/>
  </r>
  <r>
    <x v="3"/>
    <x v="10"/>
    <x v="0"/>
    <x v="29"/>
    <x v="0"/>
    <n v="1010"/>
    <x v="1677"/>
    <n v="623.96949999999993"/>
  </r>
  <r>
    <x v="3"/>
    <x v="10"/>
    <x v="0"/>
    <x v="29"/>
    <x v="1"/>
    <n v="3131"/>
    <x v="1678"/>
    <n v="1726.9669999999999"/>
  </r>
  <r>
    <x v="3"/>
    <x v="10"/>
    <x v="0"/>
    <x v="94"/>
    <x v="0"/>
    <n v="185640"/>
    <x v="1679"/>
    <n v="209968.65409999999"/>
  </r>
  <r>
    <x v="3"/>
    <x v="10"/>
    <x v="0"/>
    <x v="94"/>
    <x v="0"/>
    <n v="306000"/>
    <x v="1680"/>
    <n v="288664.59889999998"/>
  </r>
  <r>
    <x v="3"/>
    <x v="10"/>
    <x v="0"/>
    <x v="94"/>
    <x v="0"/>
    <n v="336600"/>
    <x v="1681"/>
    <n v="325799.08949999994"/>
  </r>
  <r>
    <x v="3"/>
    <x v="10"/>
    <x v="0"/>
    <x v="94"/>
    <x v="1"/>
    <n v="61200"/>
    <x v="1682"/>
    <n v="59740.796499999997"/>
  </r>
  <r>
    <x v="3"/>
    <x v="10"/>
    <x v="0"/>
    <x v="94"/>
    <x v="1"/>
    <n v="378012"/>
    <x v="1683"/>
    <n v="311531.45650000003"/>
  </r>
  <r>
    <x v="3"/>
    <x v="10"/>
    <x v="0"/>
    <x v="94"/>
    <x v="1"/>
    <n v="32640"/>
    <x v="1684"/>
    <n v="46148.060399999995"/>
  </r>
  <r>
    <x v="3"/>
    <x v="10"/>
    <x v="0"/>
    <x v="44"/>
    <x v="0"/>
    <n v="61016.4"/>
    <x v="1685"/>
    <n v="34943.522499999999"/>
  </r>
  <r>
    <x v="3"/>
    <x v="10"/>
    <x v="0"/>
    <x v="44"/>
    <x v="0"/>
    <n v="114036"/>
    <x v="1686"/>
    <n v="78496.318799999994"/>
  </r>
  <r>
    <x v="3"/>
    <x v="10"/>
    <x v="0"/>
    <x v="44"/>
    <x v="0"/>
    <n v="87669"/>
    <x v="1687"/>
    <n v="61597.231"/>
  </r>
  <r>
    <x v="3"/>
    <x v="10"/>
    <x v="0"/>
    <x v="44"/>
    <x v="1"/>
    <n v="207238.5"/>
    <x v="1688"/>
    <n v="96353.815099999993"/>
  </r>
  <r>
    <x v="3"/>
    <x v="10"/>
    <x v="0"/>
    <x v="44"/>
    <x v="1"/>
    <n v="50122.8"/>
    <x v="1689"/>
    <n v="24602.139099999997"/>
  </r>
  <r>
    <x v="3"/>
    <x v="10"/>
    <x v="0"/>
    <x v="44"/>
    <x v="1"/>
    <n v="76576.5"/>
    <x v="1690"/>
    <n v="34820.604099999997"/>
  </r>
  <r>
    <x v="3"/>
    <x v="10"/>
    <x v="0"/>
    <x v="66"/>
    <x v="1"/>
    <n v="15667.2"/>
    <x v="1691"/>
    <n v="7706.0582999999997"/>
  </r>
  <r>
    <x v="3"/>
    <x v="10"/>
    <x v="0"/>
    <x v="67"/>
    <x v="0"/>
    <n v="2244"/>
    <x v="1692"/>
    <n v="931.40369999999996"/>
  </r>
  <r>
    <x v="3"/>
    <x v="10"/>
    <x v="0"/>
    <x v="1"/>
    <x v="0"/>
    <n v="67513.8"/>
    <x v="1693"/>
    <n v="55118.8338"/>
  </r>
  <r>
    <x v="3"/>
    <x v="10"/>
    <x v="0"/>
    <x v="1"/>
    <x v="0"/>
    <n v="50275.8"/>
    <x v="1694"/>
    <n v="47798.360200000003"/>
  </r>
  <r>
    <x v="3"/>
    <x v="10"/>
    <x v="0"/>
    <x v="1"/>
    <x v="0"/>
    <n v="67320"/>
    <x v="1695"/>
    <n v="80297.25959999999"/>
  </r>
  <r>
    <x v="3"/>
    <x v="10"/>
    <x v="0"/>
    <x v="1"/>
    <x v="1"/>
    <n v="75439.199999999997"/>
    <x v="1696"/>
    <n v="54484.647799999999"/>
  </r>
  <r>
    <x v="3"/>
    <x v="10"/>
    <x v="0"/>
    <x v="1"/>
    <x v="1"/>
    <n v="77907.600000000006"/>
    <x v="1697"/>
    <n v="84721.8079"/>
  </r>
  <r>
    <x v="3"/>
    <x v="10"/>
    <x v="0"/>
    <x v="1"/>
    <x v="1"/>
    <n v="65509.5"/>
    <x v="1698"/>
    <n v="97249.513099999996"/>
  </r>
  <r>
    <x v="3"/>
    <x v="10"/>
    <x v="0"/>
    <x v="1"/>
    <x v="0"/>
    <n v="4343"/>
    <x v="1699"/>
    <n v="6667.3184999999994"/>
  </r>
  <r>
    <x v="3"/>
    <x v="10"/>
    <x v="0"/>
    <x v="1"/>
    <x v="0"/>
    <n v="2878.5"/>
    <x v="1700"/>
    <n v="4854.6804999999995"/>
  </r>
  <r>
    <x v="3"/>
    <x v="10"/>
    <x v="0"/>
    <x v="1"/>
    <x v="0"/>
    <n v="3787.5"/>
    <x v="1701"/>
    <n v="7283.079999999999"/>
  </r>
  <r>
    <x v="3"/>
    <x v="10"/>
    <x v="0"/>
    <x v="1"/>
    <x v="1"/>
    <n v="1313"/>
    <x v="1702"/>
    <n v="2286.308"/>
  </r>
  <r>
    <x v="3"/>
    <x v="10"/>
    <x v="0"/>
    <x v="1"/>
    <x v="1"/>
    <n v="3030"/>
    <x v="1703"/>
    <n v="5326.1369999999997"/>
  </r>
  <r>
    <x v="3"/>
    <x v="10"/>
    <x v="0"/>
    <x v="1"/>
    <x v="1"/>
    <n v="1464.5"/>
    <x v="1704"/>
    <n v="2868.6105000000002"/>
  </r>
  <r>
    <x v="3"/>
    <x v="10"/>
    <x v="0"/>
    <x v="2"/>
    <x v="0"/>
    <n v="892398"/>
    <x v="1705"/>
    <n v="530951.87789999996"/>
  </r>
  <r>
    <x v="3"/>
    <x v="10"/>
    <x v="0"/>
    <x v="2"/>
    <x v="0"/>
    <n v="943327.62"/>
    <x v="1706"/>
    <n v="556211.33750000002"/>
  </r>
  <r>
    <x v="3"/>
    <x v="10"/>
    <x v="0"/>
    <x v="2"/>
    <x v="0"/>
    <n v="592283.4"/>
    <x v="1707"/>
    <n v="304750.84610000002"/>
  </r>
  <r>
    <x v="3"/>
    <x v="10"/>
    <x v="0"/>
    <x v="2"/>
    <x v="1"/>
    <n v="981634.74"/>
    <x v="1708"/>
    <n v="579323.96399999992"/>
  </r>
  <r>
    <x v="3"/>
    <x v="10"/>
    <x v="0"/>
    <x v="2"/>
    <x v="1"/>
    <n v="835999.14"/>
    <x v="1709"/>
    <n v="478843.99199999997"/>
  </r>
  <r>
    <x v="3"/>
    <x v="10"/>
    <x v="0"/>
    <x v="2"/>
    <x v="1"/>
    <n v="805032.95999999996"/>
    <x v="1710"/>
    <n v="366525.97509999998"/>
  </r>
  <r>
    <x v="3"/>
    <x v="10"/>
    <x v="0"/>
    <x v="2"/>
    <x v="0"/>
    <n v="472124.5"/>
    <x v="1711"/>
    <n v="296962.59950000001"/>
  </r>
  <r>
    <x v="3"/>
    <x v="10"/>
    <x v="0"/>
    <x v="2"/>
    <x v="0"/>
    <n v="429149"/>
    <x v="1712"/>
    <n v="182065.61899999998"/>
  </r>
  <r>
    <x v="3"/>
    <x v="10"/>
    <x v="0"/>
    <x v="2"/>
    <x v="0"/>
    <n v="424078.8"/>
    <x v="1713"/>
    <n v="262381.42149999994"/>
  </r>
  <r>
    <x v="3"/>
    <x v="10"/>
    <x v="0"/>
    <x v="2"/>
    <x v="1"/>
    <n v="490925.65"/>
    <x v="1714"/>
    <n v="241861.64"/>
  </r>
  <r>
    <x v="3"/>
    <x v="10"/>
    <x v="0"/>
    <x v="2"/>
    <x v="1"/>
    <n v="503141.6"/>
    <x v="1715"/>
    <n v="312604.48249999998"/>
  </r>
  <r>
    <x v="3"/>
    <x v="10"/>
    <x v="0"/>
    <x v="2"/>
    <x v="1"/>
    <n v="388031.9"/>
    <x v="1716"/>
    <n v="200974.95099999997"/>
  </r>
  <r>
    <x v="3"/>
    <x v="10"/>
    <x v="0"/>
    <x v="3"/>
    <x v="0"/>
    <n v="136154.70000000001"/>
    <x v="1717"/>
    <n v="133210.2843"/>
  </r>
  <r>
    <x v="3"/>
    <x v="10"/>
    <x v="0"/>
    <x v="3"/>
    <x v="0"/>
    <n v="68885.7"/>
    <x v="1718"/>
    <n v="40318.341"/>
  </r>
  <r>
    <x v="3"/>
    <x v="10"/>
    <x v="0"/>
    <x v="3"/>
    <x v="0"/>
    <n v="123745.38"/>
    <x v="1719"/>
    <n v="114269.2592"/>
  </r>
  <r>
    <x v="3"/>
    <x v="10"/>
    <x v="0"/>
    <x v="3"/>
    <x v="1"/>
    <n v="111654.3"/>
    <x v="1720"/>
    <n v="73692.985499999995"/>
  </r>
  <r>
    <x v="3"/>
    <x v="10"/>
    <x v="0"/>
    <x v="3"/>
    <x v="1"/>
    <n v="138143.70000000001"/>
    <x v="1721"/>
    <n v="134102.59700000001"/>
  </r>
  <r>
    <x v="3"/>
    <x v="10"/>
    <x v="0"/>
    <x v="3"/>
    <x v="1"/>
    <n v="106901.1"/>
    <x v="1722"/>
    <n v="47607.638800000001"/>
  </r>
  <r>
    <x v="3"/>
    <x v="10"/>
    <x v="0"/>
    <x v="3"/>
    <x v="0"/>
    <n v="6060"/>
    <x v="1723"/>
    <n v="7428.4489999999996"/>
  </r>
  <r>
    <x v="3"/>
    <x v="10"/>
    <x v="0"/>
    <x v="3"/>
    <x v="0"/>
    <n v="6060"/>
    <x v="1723"/>
    <n v="6999.5999999999995"/>
  </r>
  <r>
    <x v="3"/>
    <x v="10"/>
    <x v="0"/>
    <x v="3"/>
    <x v="0"/>
    <n v="6060"/>
    <x v="1723"/>
    <n v="6750.4529999999995"/>
  </r>
  <r>
    <x v="3"/>
    <x v="10"/>
    <x v="0"/>
    <x v="45"/>
    <x v="0"/>
    <n v="1224"/>
    <x v="1724"/>
    <n v="1458.7248"/>
  </r>
  <r>
    <x v="3"/>
    <x v="10"/>
    <x v="0"/>
    <x v="45"/>
    <x v="0"/>
    <n v="0"/>
    <x v="28"/>
    <n v="-54.32"/>
  </r>
  <r>
    <x v="3"/>
    <x v="10"/>
    <x v="0"/>
    <x v="4"/>
    <x v="0"/>
    <n v="23358"/>
    <x v="1725"/>
    <n v="23199.334800000001"/>
  </r>
  <r>
    <x v="3"/>
    <x v="10"/>
    <x v="0"/>
    <x v="4"/>
    <x v="0"/>
    <n v="25474.5"/>
    <x v="1726"/>
    <n v="27977.6518"/>
  </r>
  <r>
    <x v="3"/>
    <x v="10"/>
    <x v="0"/>
    <x v="4"/>
    <x v="0"/>
    <n v="12010.5"/>
    <x v="1727"/>
    <n v="12177.4964"/>
  </r>
  <r>
    <x v="3"/>
    <x v="10"/>
    <x v="0"/>
    <x v="4"/>
    <x v="1"/>
    <n v="19456.5"/>
    <x v="1728"/>
    <n v="15891.859200000001"/>
  </r>
  <r>
    <x v="3"/>
    <x v="10"/>
    <x v="0"/>
    <x v="4"/>
    <x v="1"/>
    <n v="21012"/>
    <x v="1729"/>
    <n v="16789.749400000001"/>
  </r>
  <r>
    <x v="3"/>
    <x v="10"/>
    <x v="0"/>
    <x v="4"/>
    <x v="1"/>
    <n v="16396.5"/>
    <x v="1730"/>
    <n v="17298.058499999999"/>
  </r>
  <r>
    <x v="3"/>
    <x v="10"/>
    <x v="0"/>
    <x v="4"/>
    <x v="0"/>
    <n v="13635"/>
    <x v="1731"/>
    <n v="6284.6014999999998"/>
  </r>
  <r>
    <x v="3"/>
    <x v="10"/>
    <x v="0"/>
    <x v="4"/>
    <x v="0"/>
    <n v="0"/>
    <x v="28"/>
    <n v="-12.112499999999999"/>
  </r>
  <r>
    <x v="3"/>
    <x v="10"/>
    <x v="0"/>
    <x v="4"/>
    <x v="0"/>
    <n v="9847.5"/>
    <x v="1732"/>
    <n v="4918.7579999999998"/>
  </r>
  <r>
    <x v="3"/>
    <x v="10"/>
    <x v="0"/>
    <x v="4"/>
    <x v="1"/>
    <n v="50.5"/>
    <x v="1733"/>
    <n v="122.03700000000001"/>
  </r>
  <r>
    <x v="3"/>
    <x v="10"/>
    <x v="0"/>
    <x v="4"/>
    <x v="1"/>
    <n v="9847.5"/>
    <x v="1732"/>
    <n v="3126.7255"/>
  </r>
  <r>
    <x v="3"/>
    <x v="10"/>
    <x v="0"/>
    <x v="4"/>
    <x v="1"/>
    <n v="10605"/>
    <x v="1734"/>
    <n v="5390.3190000000004"/>
  </r>
  <r>
    <x v="3"/>
    <x v="10"/>
    <x v="0"/>
    <x v="46"/>
    <x v="0"/>
    <n v="0"/>
    <x v="28"/>
    <n v="9.7000000000000003E-3"/>
  </r>
  <r>
    <x v="3"/>
    <x v="10"/>
    <x v="0"/>
    <x v="46"/>
    <x v="0"/>
    <n v="31416"/>
    <x v="1735"/>
    <n v="-5699.7878999999994"/>
  </r>
  <r>
    <x v="3"/>
    <x v="10"/>
    <x v="0"/>
    <x v="46"/>
    <x v="1"/>
    <n v="128112"/>
    <x v="1736"/>
    <n v="32848.448599999996"/>
  </r>
  <r>
    <x v="3"/>
    <x v="10"/>
    <x v="0"/>
    <x v="46"/>
    <x v="1"/>
    <n v="40800"/>
    <x v="1737"/>
    <n v="21247.112800000003"/>
  </r>
  <r>
    <x v="3"/>
    <x v="10"/>
    <x v="0"/>
    <x v="46"/>
    <x v="1"/>
    <n v="40596"/>
    <x v="1738"/>
    <n v="16402.564200000001"/>
  </r>
  <r>
    <x v="3"/>
    <x v="10"/>
    <x v="0"/>
    <x v="46"/>
    <x v="0"/>
    <n v="35350"/>
    <x v="1739"/>
    <n v="21987.037499999999"/>
  </r>
  <r>
    <x v="3"/>
    <x v="10"/>
    <x v="0"/>
    <x v="46"/>
    <x v="0"/>
    <n v="0"/>
    <x v="28"/>
    <n v="63.440999999999995"/>
  </r>
  <r>
    <x v="3"/>
    <x v="10"/>
    <x v="0"/>
    <x v="46"/>
    <x v="0"/>
    <n v="0"/>
    <x v="28"/>
    <n v="-2073.8024999999998"/>
  </r>
  <r>
    <x v="3"/>
    <x v="10"/>
    <x v="0"/>
    <x v="46"/>
    <x v="1"/>
    <n v="27270"/>
    <x v="1740"/>
    <n v="21266.6715"/>
  </r>
  <r>
    <x v="3"/>
    <x v="10"/>
    <x v="0"/>
    <x v="46"/>
    <x v="1"/>
    <n v="0"/>
    <x v="28"/>
    <n v="10.231499999999999"/>
  </r>
  <r>
    <x v="3"/>
    <x v="10"/>
    <x v="0"/>
    <x v="46"/>
    <x v="1"/>
    <n v="17170"/>
    <x v="1741"/>
    <n v="7961.893"/>
  </r>
  <r>
    <x v="3"/>
    <x v="10"/>
    <x v="0"/>
    <x v="5"/>
    <x v="0"/>
    <n v="388456.8"/>
    <x v="1742"/>
    <n v="146551.51879999999"/>
  </r>
  <r>
    <x v="3"/>
    <x v="10"/>
    <x v="0"/>
    <x v="5"/>
    <x v="0"/>
    <n v="301229.90880000003"/>
    <x v="1743"/>
    <n v="125865.40549999999"/>
  </r>
  <r>
    <x v="3"/>
    <x v="10"/>
    <x v="0"/>
    <x v="5"/>
    <x v="0"/>
    <n v="277440"/>
    <x v="1744"/>
    <n v="114510.1878"/>
  </r>
  <r>
    <x v="3"/>
    <x v="10"/>
    <x v="0"/>
    <x v="5"/>
    <x v="1"/>
    <n v="270866.09999999998"/>
    <x v="1745"/>
    <n v="97501.858600000007"/>
  </r>
  <r>
    <x v="3"/>
    <x v="10"/>
    <x v="0"/>
    <x v="5"/>
    <x v="1"/>
    <n v="299196.59999999998"/>
    <x v="1746"/>
    <n v="81543.932700000005"/>
  </r>
  <r>
    <x v="3"/>
    <x v="10"/>
    <x v="0"/>
    <x v="5"/>
    <x v="1"/>
    <n v="184757.7"/>
    <x v="1747"/>
    <n v="58994.653100000003"/>
  </r>
  <r>
    <x v="3"/>
    <x v="10"/>
    <x v="0"/>
    <x v="5"/>
    <x v="0"/>
    <n v="172047.44"/>
    <x v="1748"/>
    <n v="134554.60849999997"/>
  </r>
  <r>
    <x v="3"/>
    <x v="10"/>
    <x v="0"/>
    <x v="5"/>
    <x v="0"/>
    <n v="188645.78"/>
    <x v="1749"/>
    <n v="145785.12849999999"/>
  </r>
  <r>
    <x v="3"/>
    <x v="10"/>
    <x v="0"/>
    <x v="5"/>
    <x v="0"/>
    <n v="221876.8"/>
    <x v="1750"/>
    <n v="159168.39599999998"/>
  </r>
  <r>
    <x v="3"/>
    <x v="10"/>
    <x v="0"/>
    <x v="5"/>
    <x v="1"/>
    <n v="223612.99"/>
    <x v="1751"/>
    <n v="159804.62050000002"/>
  </r>
  <r>
    <x v="3"/>
    <x v="10"/>
    <x v="0"/>
    <x v="5"/>
    <x v="1"/>
    <n v="243924.09"/>
    <x v="1752"/>
    <n v="172072.88250000001"/>
  </r>
  <r>
    <x v="3"/>
    <x v="10"/>
    <x v="0"/>
    <x v="5"/>
    <x v="1"/>
    <n v="227414.63"/>
    <x v="1753"/>
    <n v="186157.39249999999"/>
  </r>
  <r>
    <x v="3"/>
    <x v="10"/>
    <x v="0"/>
    <x v="6"/>
    <x v="0"/>
    <n v="105519"/>
    <x v="1754"/>
    <n v="100068.5659"/>
  </r>
  <r>
    <x v="3"/>
    <x v="10"/>
    <x v="0"/>
    <x v="6"/>
    <x v="0"/>
    <n v="97155"/>
    <x v="1755"/>
    <n v="69459.032500000001"/>
  </r>
  <r>
    <x v="3"/>
    <x v="10"/>
    <x v="0"/>
    <x v="6"/>
    <x v="0"/>
    <n v="75944.100000000006"/>
    <x v="1756"/>
    <n v="85296.0285"/>
  </r>
  <r>
    <x v="3"/>
    <x v="10"/>
    <x v="0"/>
    <x v="6"/>
    <x v="1"/>
    <n v="127066.5"/>
    <x v="1757"/>
    <n v="110282.1712"/>
  </r>
  <r>
    <x v="3"/>
    <x v="10"/>
    <x v="0"/>
    <x v="6"/>
    <x v="1"/>
    <n v="107625.3"/>
    <x v="1758"/>
    <n v="101171.81479999999"/>
  </r>
  <r>
    <x v="3"/>
    <x v="10"/>
    <x v="0"/>
    <x v="6"/>
    <x v="1"/>
    <n v="109879.5"/>
    <x v="1759"/>
    <n v="88794.042499999996"/>
  </r>
  <r>
    <x v="3"/>
    <x v="10"/>
    <x v="0"/>
    <x v="6"/>
    <x v="0"/>
    <n v="352510.2"/>
    <x v="1760"/>
    <n v="237693.04"/>
  </r>
  <r>
    <x v="3"/>
    <x v="10"/>
    <x v="0"/>
    <x v="6"/>
    <x v="0"/>
    <n v="376265.4"/>
    <x v="1761"/>
    <n v="276332.72249999997"/>
  </r>
  <r>
    <x v="3"/>
    <x v="10"/>
    <x v="0"/>
    <x v="6"/>
    <x v="0"/>
    <n v="262236.40000000002"/>
    <x v="1762"/>
    <n v="237330.97599999997"/>
  </r>
  <r>
    <x v="3"/>
    <x v="10"/>
    <x v="0"/>
    <x v="6"/>
    <x v="1"/>
    <n v="380557.9"/>
    <x v="1763"/>
    <n v="158095.5895"/>
  </r>
  <r>
    <x v="3"/>
    <x v="10"/>
    <x v="0"/>
    <x v="6"/>
    <x v="1"/>
    <n v="323947.40000000002"/>
    <x v="1764"/>
    <n v="224698.21799999999"/>
  </r>
  <r>
    <x v="3"/>
    <x v="10"/>
    <x v="0"/>
    <x v="6"/>
    <x v="1"/>
    <n v="241703.1"/>
    <x v="1765"/>
    <n v="253328.63399999996"/>
  </r>
  <r>
    <x v="3"/>
    <x v="10"/>
    <x v="0"/>
    <x v="30"/>
    <x v="0"/>
    <n v="241995"/>
    <x v="1766"/>
    <n v="107996.8512"/>
  </r>
  <r>
    <x v="3"/>
    <x v="10"/>
    <x v="0"/>
    <x v="30"/>
    <x v="0"/>
    <n v="155152.20000000001"/>
    <x v="1767"/>
    <n v="56670.523399999998"/>
  </r>
  <r>
    <x v="3"/>
    <x v="10"/>
    <x v="0"/>
    <x v="30"/>
    <x v="0"/>
    <n v="140800.79999999999"/>
    <x v="1768"/>
    <n v="66117.372799999997"/>
  </r>
  <r>
    <x v="3"/>
    <x v="10"/>
    <x v="0"/>
    <x v="30"/>
    <x v="1"/>
    <n v="205759.5"/>
    <x v="1769"/>
    <n v="94922.803199999995"/>
  </r>
  <r>
    <x v="3"/>
    <x v="10"/>
    <x v="0"/>
    <x v="30"/>
    <x v="1"/>
    <n v="256371.9"/>
    <x v="1770"/>
    <n v="116932.53"/>
  </r>
  <r>
    <x v="3"/>
    <x v="10"/>
    <x v="0"/>
    <x v="30"/>
    <x v="1"/>
    <n v="151107.9"/>
    <x v="1771"/>
    <n v="71526.83"/>
  </r>
  <r>
    <x v="3"/>
    <x v="10"/>
    <x v="0"/>
    <x v="30"/>
    <x v="0"/>
    <n v="160345.57999999999"/>
    <x v="1772"/>
    <n v="105770.06449999999"/>
  </r>
  <r>
    <x v="3"/>
    <x v="10"/>
    <x v="0"/>
    <x v="30"/>
    <x v="0"/>
    <n v="139510.29"/>
    <x v="1773"/>
    <n v="101033.17450000001"/>
  </r>
  <r>
    <x v="3"/>
    <x v="10"/>
    <x v="0"/>
    <x v="30"/>
    <x v="0"/>
    <n v="174571.43"/>
    <x v="1774"/>
    <n v="81603.014500000005"/>
  </r>
  <r>
    <x v="3"/>
    <x v="10"/>
    <x v="0"/>
    <x v="30"/>
    <x v="1"/>
    <n v="155733.92000000001"/>
    <x v="1775"/>
    <n v="107619.88549999999"/>
  </r>
  <r>
    <x v="3"/>
    <x v="10"/>
    <x v="0"/>
    <x v="30"/>
    <x v="1"/>
    <n v="150878.85"/>
    <x v="1776"/>
    <n v="95775.77949999999"/>
  </r>
  <r>
    <x v="3"/>
    <x v="10"/>
    <x v="0"/>
    <x v="30"/>
    <x v="1"/>
    <n v="175785.45"/>
    <x v="1777"/>
    <n v="94168.996999999988"/>
  </r>
  <r>
    <x v="3"/>
    <x v="10"/>
    <x v="0"/>
    <x v="7"/>
    <x v="0"/>
    <n v="945238.08000000007"/>
    <x v="1778"/>
    <n v="186764.3432"/>
  </r>
  <r>
    <x v="3"/>
    <x v="10"/>
    <x v="0"/>
    <x v="7"/>
    <x v="0"/>
    <n v="852305.88"/>
    <x v="1779"/>
    <n v="421785.86629999999"/>
  </r>
  <r>
    <x v="3"/>
    <x v="10"/>
    <x v="0"/>
    <x v="7"/>
    <x v="0"/>
    <n v="1189110.8999999999"/>
    <x v="1780"/>
    <n v="401666.97019999998"/>
  </r>
  <r>
    <x v="3"/>
    <x v="10"/>
    <x v="0"/>
    <x v="7"/>
    <x v="1"/>
    <n v="1374448.98"/>
    <x v="1781"/>
    <n v="801231.60119999992"/>
  </r>
  <r>
    <x v="3"/>
    <x v="10"/>
    <x v="0"/>
    <x v="7"/>
    <x v="1"/>
    <n v="1594530.3"/>
    <x v="1782"/>
    <n v="831846.19799999997"/>
  </r>
  <r>
    <x v="3"/>
    <x v="10"/>
    <x v="0"/>
    <x v="7"/>
    <x v="1"/>
    <n v="1671076.2"/>
    <x v="1783"/>
    <n v="1252761.2274"/>
  </r>
  <r>
    <x v="3"/>
    <x v="10"/>
    <x v="0"/>
    <x v="7"/>
    <x v="0"/>
    <n v="189779"/>
    <x v="1784"/>
    <n v="63232.845499999996"/>
  </r>
  <r>
    <x v="3"/>
    <x v="10"/>
    <x v="0"/>
    <x v="7"/>
    <x v="0"/>
    <n v="125103.65"/>
    <x v="1785"/>
    <n v="73996.792000000001"/>
  </r>
  <r>
    <x v="3"/>
    <x v="10"/>
    <x v="0"/>
    <x v="7"/>
    <x v="0"/>
    <n v="167138.84"/>
    <x v="1786"/>
    <n v="57750.832499999997"/>
  </r>
  <r>
    <x v="3"/>
    <x v="10"/>
    <x v="0"/>
    <x v="7"/>
    <x v="1"/>
    <n v="169382.05"/>
    <x v="1787"/>
    <n v="109159.86399999999"/>
  </r>
  <r>
    <x v="3"/>
    <x v="10"/>
    <x v="0"/>
    <x v="7"/>
    <x v="1"/>
    <n v="135299.6"/>
    <x v="1788"/>
    <n v="61506.866499999996"/>
  </r>
  <r>
    <x v="3"/>
    <x v="10"/>
    <x v="0"/>
    <x v="7"/>
    <x v="1"/>
    <n v="170720.3"/>
    <x v="1789"/>
    <n v="88101.841"/>
  </r>
  <r>
    <x v="3"/>
    <x v="10"/>
    <x v="0"/>
    <x v="70"/>
    <x v="0"/>
    <n v="17952"/>
    <x v="1790"/>
    <n v="3474.8697999999999"/>
  </r>
  <r>
    <x v="3"/>
    <x v="10"/>
    <x v="0"/>
    <x v="70"/>
    <x v="0"/>
    <n v="4207.5"/>
    <x v="1791"/>
    <n v="5286.8976999999995"/>
  </r>
  <r>
    <x v="3"/>
    <x v="10"/>
    <x v="0"/>
    <x v="70"/>
    <x v="0"/>
    <n v="26775"/>
    <x v="1792"/>
    <n v="6858.7536"/>
  </r>
  <r>
    <x v="3"/>
    <x v="10"/>
    <x v="0"/>
    <x v="70"/>
    <x v="1"/>
    <n v="1122"/>
    <x v="1793"/>
    <n v="590.79790000000003"/>
  </r>
  <r>
    <x v="3"/>
    <x v="10"/>
    <x v="0"/>
    <x v="70"/>
    <x v="1"/>
    <n v="32691"/>
    <x v="1794"/>
    <n v="13959.182699999999"/>
  </r>
  <r>
    <x v="3"/>
    <x v="10"/>
    <x v="0"/>
    <x v="70"/>
    <x v="1"/>
    <n v="62883"/>
    <x v="1795"/>
    <n v="16658.595700000002"/>
  </r>
  <r>
    <x v="3"/>
    <x v="10"/>
    <x v="0"/>
    <x v="42"/>
    <x v="0"/>
    <n v="7140"/>
    <x v="1796"/>
    <n v="5408.8266999999996"/>
  </r>
  <r>
    <x v="3"/>
    <x v="10"/>
    <x v="0"/>
    <x v="42"/>
    <x v="1"/>
    <n v="5737.5"/>
    <x v="179"/>
    <n v="4145.6926999999996"/>
  </r>
  <r>
    <x v="3"/>
    <x v="10"/>
    <x v="0"/>
    <x v="42"/>
    <x v="1"/>
    <n v="2422.5"/>
    <x v="1797"/>
    <n v="-1322.886"/>
  </r>
  <r>
    <x v="3"/>
    <x v="10"/>
    <x v="0"/>
    <x v="8"/>
    <x v="0"/>
    <n v="73389"/>
    <x v="1798"/>
    <n v="41339.440600000002"/>
  </r>
  <r>
    <x v="3"/>
    <x v="10"/>
    <x v="0"/>
    <x v="8"/>
    <x v="0"/>
    <n v="42982.8"/>
    <x v="1799"/>
    <n v="26587.7873"/>
  </r>
  <r>
    <x v="3"/>
    <x v="10"/>
    <x v="0"/>
    <x v="8"/>
    <x v="0"/>
    <n v="58854"/>
    <x v="1800"/>
    <n v="31613.483400000001"/>
  </r>
  <r>
    <x v="3"/>
    <x v="10"/>
    <x v="0"/>
    <x v="8"/>
    <x v="1"/>
    <n v="66708"/>
    <x v="1801"/>
    <n v="39394.008599999994"/>
  </r>
  <r>
    <x v="3"/>
    <x v="10"/>
    <x v="0"/>
    <x v="8"/>
    <x v="1"/>
    <n v="5610"/>
    <x v="1802"/>
    <n v="2501.0092"/>
  </r>
  <r>
    <x v="3"/>
    <x v="10"/>
    <x v="0"/>
    <x v="8"/>
    <x v="1"/>
    <n v="60766.5"/>
    <x v="1803"/>
    <n v="43732.45"/>
  </r>
  <r>
    <x v="3"/>
    <x v="10"/>
    <x v="0"/>
    <x v="47"/>
    <x v="0"/>
    <n v="68697"/>
    <x v="1804"/>
    <n v="24228.621199999998"/>
  </r>
  <r>
    <x v="3"/>
    <x v="10"/>
    <x v="0"/>
    <x v="47"/>
    <x v="0"/>
    <n v="40290"/>
    <x v="1805"/>
    <n v="20657.488600000001"/>
  </r>
  <r>
    <x v="3"/>
    <x v="10"/>
    <x v="0"/>
    <x v="47"/>
    <x v="0"/>
    <n v="115948.5"/>
    <x v="1806"/>
    <n v="54275.962"/>
  </r>
  <r>
    <x v="3"/>
    <x v="10"/>
    <x v="0"/>
    <x v="47"/>
    <x v="1"/>
    <n v="82671"/>
    <x v="1807"/>
    <n v="33910.055399999997"/>
  </r>
  <r>
    <x v="3"/>
    <x v="10"/>
    <x v="0"/>
    <x v="47"/>
    <x v="1"/>
    <n v="92208"/>
    <x v="1808"/>
    <n v="36306.120299999995"/>
  </r>
  <r>
    <x v="3"/>
    <x v="10"/>
    <x v="0"/>
    <x v="47"/>
    <x v="1"/>
    <n v="13923"/>
    <x v="1809"/>
    <n v="5920.1234000000004"/>
  </r>
  <r>
    <x v="3"/>
    <x v="10"/>
    <x v="0"/>
    <x v="71"/>
    <x v="0"/>
    <n v="0"/>
    <x v="28"/>
    <n v="-52.2151"/>
  </r>
  <r>
    <x v="3"/>
    <x v="10"/>
    <x v="0"/>
    <x v="71"/>
    <x v="0"/>
    <n v="144840"/>
    <x v="1810"/>
    <n v="48813.794999999998"/>
  </r>
  <r>
    <x v="3"/>
    <x v="10"/>
    <x v="0"/>
    <x v="71"/>
    <x v="0"/>
    <n v="0"/>
    <x v="28"/>
    <n v="172.9025"/>
  </r>
  <r>
    <x v="3"/>
    <x v="10"/>
    <x v="0"/>
    <x v="71"/>
    <x v="1"/>
    <n v="147900"/>
    <x v="1811"/>
    <n v="38144.997799999997"/>
  </r>
  <r>
    <x v="3"/>
    <x v="10"/>
    <x v="0"/>
    <x v="71"/>
    <x v="1"/>
    <n v="1020"/>
    <x v="1812"/>
    <n v="664.1105"/>
  </r>
  <r>
    <x v="3"/>
    <x v="10"/>
    <x v="0"/>
    <x v="71"/>
    <x v="1"/>
    <n v="14637"/>
    <x v="1813"/>
    <n v="6416.3948"/>
  </r>
  <r>
    <x v="3"/>
    <x v="10"/>
    <x v="0"/>
    <x v="95"/>
    <x v="1"/>
    <n v="0"/>
    <x v="28"/>
    <n v="1698.6446000000001"/>
  </r>
  <r>
    <x v="3"/>
    <x v="10"/>
    <x v="0"/>
    <x v="96"/>
    <x v="0"/>
    <n v="0"/>
    <x v="28"/>
    <n v="-2.9487999999999999"/>
  </r>
  <r>
    <x v="3"/>
    <x v="10"/>
    <x v="0"/>
    <x v="31"/>
    <x v="0"/>
    <n v="1262816.1000000001"/>
    <x v="1814"/>
    <n v="306882.63449999999"/>
  </r>
  <r>
    <x v="3"/>
    <x v="10"/>
    <x v="0"/>
    <x v="31"/>
    <x v="0"/>
    <n v="971218.5"/>
    <x v="1815"/>
    <n v="267742.67859999998"/>
  </r>
  <r>
    <x v="3"/>
    <x v="10"/>
    <x v="0"/>
    <x v="31"/>
    <x v="0"/>
    <n v="660246"/>
    <x v="1816"/>
    <n v="180877.23860000001"/>
  </r>
  <r>
    <x v="3"/>
    <x v="10"/>
    <x v="0"/>
    <x v="31"/>
    <x v="1"/>
    <n v="950716.5"/>
    <x v="1817"/>
    <n v="254618.40400000001"/>
  </r>
  <r>
    <x v="3"/>
    <x v="10"/>
    <x v="0"/>
    <x v="31"/>
    <x v="1"/>
    <n v="741545.1"/>
    <x v="1818"/>
    <n v="262692.39300000004"/>
  </r>
  <r>
    <x v="3"/>
    <x v="10"/>
    <x v="0"/>
    <x v="31"/>
    <x v="1"/>
    <n v="790653"/>
    <x v="1819"/>
    <n v="240772.62400000001"/>
  </r>
  <r>
    <x v="3"/>
    <x v="10"/>
    <x v="0"/>
    <x v="31"/>
    <x v="0"/>
    <n v="296768.3"/>
    <x v="1820"/>
    <n v="74452.725499999986"/>
  </r>
  <r>
    <x v="3"/>
    <x v="10"/>
    <x v="0"/>
    <x v="31"/>
    <x v="0"/>
    <n v="232008.11000000002"/>
    <x v="1821"/>
    <n v="133662.71049999999"/>
  </r>
  <r>
    <x v="3"/>
    <x v="10"/>
    <x v="0"/>
    <x v="31"/>
    <x v="0"/>
    <n v="204292.7"/>
    <x v="1822"/>
    <n v="44598.414999999994"/>
  </r>
  <r>
    <x v="3"/>
    <x v="10"/>
    <x v="0"/>
    <x v="31"/>
    <x v="1"/>
    <n v="190738.5"/>
    <x v="1823"/>
    <n v="71539.7215"/>
  </r>
  <r>
    <x v="3"/>
    <x v="10"/>
    <x v="0"/>
    <x v="31"/>
    <x v="1"/>
    <n v="323078.8"/>
    <x v="1824"/>
    <n v="147750.06099999999"/>
  </r>
  <r>
    <x v="3"/>
    <x v="10"/>
    <x v="0"/>
    <x v="31"/>
    <x v="1"/>
    <n v="115826.8"/>
    <x v="1825"/>
    <n v="37576.907999999996"/>
  </r>
  <r>
    <x v="3"/>
    <x v="10"/>
    <x v="0"/>
    <x v="72"/>
    <x v="0"/>
    <n v="40392"/>
    <x v="1826"/>
    <n v="-407.15749999999997"/>
  </r>
  <r>
    <x v="3"/>
    <x v="10"/>
    <x v="0"/>
    <x v="72"/>
    <x v="0"/>
    <n v="40392"/>
    <x v="1827"/>
    <n v="16781.834200000001"/>
  </r>
  <r>
    <x v="3"/>
    <x v="10"/>
    <x v="0"/>
    <x v="72"/>
    <x v="0"/>
    <n v="1632"/>
    <x v="1828"/>
    <n v="-814.72239999999999"/>
  </r>
  <r>
    <x v="3"/>
    <x v="10"/>
    <x v="0"/>
    <x v="72"/>
    <x v="1"/>
    <n v="1020"/>
    <x v="1829"/>
    <n v="1819.0700999999999"/>
  </r>
  <r>
    <x v="3"/>
    <x v="10"/>
    <x v="0"/>
    <x v="73"/>
    <x v="0"/>
    <n v="18768"/>
    <x v="1830"/>
    <n v="11351.551099999999"/>
  </r>
  <r>
    <x v="3"/>
    <x v="10"/>
    <x v="0"/>
    <x v="73"/>
    <x v="0"/>
    <n v="35088"/>
    <x v="1831"/>
    <n v="22647.627899999999"/>
  </r>
  <r>
    <x v="3"/>
    <x v="10"/>
    <x v="0"/>
    <x v="73"/>
    <x v="1"/>
    <n v="0"/>
    <x v="28"/>
    <n v="-461.1574"/>
  </r>
  <r>
    <x v="3"/>
    <x v="10"/>
    <x v="0"/>
    <x v="73"/>
    <x v="1"/>
    <n v="0"/>
    <x v="28"/>
    <n v="-108.64"/>
  </r>
  <r>
    <x v="3"/>
    <x v="10"/>
    <x v="0"/>
    <x v="58"/>
    <x v="0"/>
    <n v="0"/>
    <x v="28"/>
    <n v="307.58149999999995"/>
  </r>
  <r>
    <x v="3"/>
    <x v="10"/>
    <x v="0"/>
    <x v="58"/>
    <x v="0"/>
    <n v="0"/>
    <x v="28"/>
    <n v="-997.5"/>
  </r>
  <r>
    <x v="3"/>
    <x v="10"/>
    <x v="0"/>
    <x v="48"/>
    <x v="0"/>
    <n v="0"/>
    <x v="28"/>
    <n v="10.373999999999999"/>
  </r>
  <r>
    <x v="3"/>
    <x v="10"/>
    <x v="0"/>
    <x v="48"/>
    <x v="0"/>
    <n v="0"/>
    <x v="28"/>
    <n v="-53.199999999999996"/>
  </r>
  <r>
    <x v="3"/>
    <x v="10"/>
    <x v="0"/>
    <x v="48"/>
    <x v="0"/>
    <n v="17170"/>
    <x v="1832"/>
    <n v="13104.965"/>
  </r>
  <r>
    <x v="3"/>
    <x v="10"/>
    <x v="0"/>
    <x v="48"/>
    <x v="1"/>
    <n v="0"/>
    <x v="28"/>
    <n v="-391.4"/>
  </r>
  <r>
    <x v="3"/>
    <x v="10"/>
    <x v="0"/>
    <x v="48"/>
    <x v="1"/>
    <n v="10100"/>
    <x v="1833"/>
    <n v="6170.3639999999996"/>
  </r>
  <r>
    <x v="3"/>
    <x v="10"/>
    <x v="0"/>
    <x v="48"/>
    <x v="1"/>
    <n v="0"/>
    <x v="28"/>
    <n v="-678.36649999999997"/>
  </r>
  <r>
    <x v="3"/>
    <x v="10"/>
    <x v="0"/>
    <x v="75"/>
    <x v="0"/>
    <n v="2142"/>
    <x v="1834"/>
    <n v="385.73989999999998"/>
  </r>
  <r>
    <x v="3"/>
    <x v="10"/>
    <x v="0"/>
    <x v="75"/>
    <x v="0"/>
    <n v="2142"/>
    <x v="1834"/>
    <n v="501.51909999999998"/>
  </r>
  <r>
    <x v="3"/>
    <x v="10"/>
    <x v="0"/>
    <x v="75"/>
    <x v="0"/>
    <n v="2142"/>
    <x v="1834"/>
    <n v="-364.2253"/>
  </r>
  <r>
    <x v="3"/>
    <x v="10"/>
    <x v="0"/>
    <x v="75"/>
    <x v="1"/>
    <n v="0"/>
    <x v="28"/>
    <n v="-111.55"/>
  </r>
  <r>
    <x v="3"/>
    <x v="10"/>
    <x v="0"/>
    <x v="75"/>
    <x v="0"/>
    <n v="12120"/>
    <x v="1835"/>
    <n v="9701.4474999999984"/>
  </r>
  <r>
    <x v="3"/>
    <x v="10"/>
    <x v="0"/>
    <x v="75"/>
    <x v="0"/>
    <n v="11110"/>
    <x v="1836"/>
    <n v="7483.3304999999991"/>
  </r>
  <r>
    <x v="3"/>
    <x v="10"/>
    <x v="0"/>
    <x v="75"/>
    <x v="0"/>
    <n v="6060"/>
    <x v="1837"/>
    <n v="4686.3024999999998"/>
  </r>
  <r>
    <x v="3"/>
    <x v="10"/>
    <x v="0"/>
    <x v="75"/>
    <x v="1"/>
    <n v="8080"/>
    <x v="1838"/>
    <n v="5082.2434999999996"/>
  </r>
  <r>
    <x v="3"/>
    <x v="10"/>
    <x v="0"/>
    <x v="75"/>
    <x v="1"/>
    <n v="7070"/>
    <x v="1839"/>
    <n v="4186.2129999999997"/>
  </r>
  <r>
    <x v="3"/>
    <x v="10"/>
    <x v="0"/>
    <x v="75"/>
    <x v="1"/>
    <n v="9191"/>
    <x v="1840"/>
    <n v="7018.5619999999999"/>
  </r>
  <r>
    <x v="3"/>
    <x v="10"/>
    <x v="0"/>
    <x v="76"/>
    <x v="0"/>
    <n v="0"/>
    <x v="28"/>
    <n v="-247.21420000000001"/>
  </r>
  <r>
    <x v="3"/>
    <x v="10"/>
    <x v="0"/>
    <x v="76"/>
    <x v="0"/>
    <n v="1020"/>
    <x v="1841"/>
    <n v="733.59159999999997"/>
  </r>
  <r>
    <x v="3"/>
    <x v="10"/>
    <x v="0"/>
    <x v="76"/>
    <x v="1"/>
    <n v="0"/>
    <x v="28"/>
    <n v="-34.580500000000001"/>
  </r>
  <r>
    <x v="3"/>
    <x v="10"/>
    <x v="0"/>
    <x v="9"/>
    <x v="0"/>
    <n v="52020"/>
    <x v="1842"/>
    <n v="53078.167200000004"/>
  </r>
  <r>
    <x v="3"/>
    <x v="10"/>
    <x v="0"/>
    <x v="9"/>
    <x v="0"/>
    <n v="23970"/>
    <x v="1843"/>
    <n v="26228.858199999999"/>
  </r>
  <r>
    <x v="3"/>
    <x v="10"/>
    <x v="0"/>
    <x v="9"/>
    <x v="0"/>
    <n v="23256"/>
    <x v="1844"/>
    <n v="28463.321100000001"/>
  </r>
  <r>
    <x v="3"/>
    <x v="10"/>
    <x v="0"/>
    <x v="9"/>
    <x v="1"/>
    <n v="18411"/>
    <x v="1845"/>
    <n v="11351.415299999999"/>
  </r>
  <r>
    <x v="3"/>
    <x v="10"/>
    <x v="0"/>
    <x v="9"/>
    <x v="1"/>
    <n v="39576"/>
    <x v="1846"/>
    <n v="39832.778400000003"/>
  </r>
  <r>
    <x v="3"/>
    <x v="10"/>
    <x v="0"/>
    <x v="9"/>
    <x v="1"/>
    <n v="30090"/>
    <x v="1847"/>
    <n v="31996.342399999998"/>
  </r>
  <r>
    <x v="3"/>
    <x v="10"/>
    <x v="0"/>
    <x v="32"/>
    <x v="0"/>
    <n v="24888"/>
    <x v="1848"/>
    <n v="20698.810600000001"/>
  </r>
  <r>
    <x v="3"/>
    <x v="10"/>
    <x v="0"/>
    <x v="32"/>
    <x v="0"/>
    <n v="17340"/>
    <x v="1849"/>
    <n v="5212.0330999999996"/>
  </r>
  <r>
    <x v="3"/>
    <x v="10"/>
    <x v="0"/>
    <x v="32"/>
    <x v="0"/>
    <n v="41697.599999999999"/>
    <x v="1850"/>
    <n v="27303.637600000002"/>
  </r>
  <r>
    <x v="3"/>
    <x v="10"/>
    <x v="0"/>
    <x v="32"/>
    <x v="1"/>
    <n v="0"/>
    <x v="1851"/>
    <n v="-860.39"/>
  </r>
  <r>
    <x v="3"/>
    <x v="10"/>
    <x v="0"/>
    <x v="32"/>
    <x v="1"/>
    <n v="59262"/>
    <x v="1852"/>
    <n v="5442.7669999999998"/>
  </r>
  <r>
    <x v="3"/>
    <x v="10"/>
    <x v="0"/>
    <x v="32"/>
    <x v="1"/>
    <n v="5038.8"/>
    <x v="1853"/>
    <n v="4330.5358999999999"/>
  </r>
  <r>
    <x v="3"/>
    <x v="10"/>
    <x v="0"/>
    <x v="78"/>
    <x v="1"/>
    <n v="510"/>
    <x v="1854"/>
    <n v="357.94939999999997"/>
  </r>
  <r>
    <x v="3"/>
    <x v="10"/>
    <x v="0"/>
    <x v="78"/>
    <x v="0"/>
    <n v="0"/>
    <x v="28"/>
    <n v="-1900"/>
  </r>
  <r>
    <x v="3"/>
    <x v="10"/>
    <x v="0"/>
    <x v="78"/>
    <x v="0"/>
    <n v="0"/>
    <x v="28"/>
    <n v="-1900"/>
  </r>
  <r>
    <x v="3"/>
    <x v="10"/>
    <x v="0"/>
    <x v="78"/>
    <x v="0"/>
    <n v="0"/>
    <x v="28"/>
    <n v="3800"/>
  </r>
  <r>
    <x v="3"/>
    <x v="10"/>
    <x v="0"/>
    <x v="97"/>
    <x v="0"/>
    <n v="0"/>
    <x v="28"/>
    <n v="30.118500000000001"/>
  </r>
  <r>
    <x v="3"/>
    <x v="10"/>
    <x v="0"/>
    <x v="97"/>
    <x v="0"/>
    <n v="17340"/>
    <x v="1855"/>
    <n v="11220.6981"/>
  </r>
  <r>
    <x v="3"/>
    <x v="10"/>
    <x v="0"/>
    <x v="97"/>
    <x v="1"/>
    <n v="17340"/>
    <x v="1856"/>
    <n v="10394.9565"/>
  </r>
  <r>
    <x v="3"/>
    <x v="10"/>
    <x v="0"/>
    <x v="97"/>
    <x v="1"/>
    <n v="17340"/>
    <x v="1857"/>
    <n v="14913.1098"/>
  </r>
  <r>
    <x v="3"/>
    <x v="10"/>
    <x v="0"/>
    <x v="98"/>
    <x v="0"/>
    <n v="3329.28"/>
    <x v="1858"/>
    <n v="6030.8779999999997"/>
  </r>
  <r>
    <x v="3"/>
    <x v="10"/>
    <x v="0"/>
    <x v="99"/>
    <x v="0"/>
    <n v="30421.5"/>
    <x v="1859"/>
    <n v="6782.5115999999998"/>
  </r>
  <r>
    <x v="3"/>
    <x v="10"/>
    <x v="0"/>
    <x v="99"/>
    <x v="1"/>
    <n v="0"/>
    <x v="28"/>
    <n v="-19.5261"/>
  </r>
  <r>
    <x v="3"/>
    <x v="10"/>
    <x v="0"/>
    <x v="99"/>
    <x v="1"/>
    <n v="0"/>
    <x v="28"/>
    <n v="-27.16"/>
  </r>
  <r>
    <x v="3"/>
    <x v="10"/>
    <x v="0"/>
    <x v="10"/>
    <x v="0"/>
    <n v="680536.86"/>
    <x v="1860"/>
    <n v="367404.99879999994"/>
  </r>
  <r>
    <x v="3"/>
    <x v="10"/>
    <x v="0"/>
    <x v="10"/>
    <x v="0"/>
    <n v="531340.44000000006"/>
    <x v="1861"/>
    <n v="272272.9278"/>
  </r>
  <r>
    <x v="3"/>
    <x v="10"/>
    <x v="0"/>
    <x v="10"/>
    <x v="0"/>
    <n v="541324.19999999995"/>
    <x v="1862"/>
    <n v="204631.12239999999"/>
  </r>
  <r>
    <x v="3"/>
    <x v="10"/>
    <x v="0"/>
    <x v="10"/>
    <x v="1"/>
    <n v="507601.98"/>
    <x v="1863"/>
    <n v="258184.18220000001"/>
  </r>
  <r>
    <x v="3"/>
    <x v="10"/>
    <x v="0"/>
    <x v="10"/>
    <x v="1"/>
    <n v="610382.28"/>
    <x v="1864"/>
    <n v="318055.45339999994"/>
  </r>
  <r>
    <x v="3"/>
    <x v="10"/>
    <x v="0"/>
    <x v="10"/>
    <x v="1"/>
    <n v="582243.54"/>
    <x v="1865"/>
    <n v="251327.34919999997"/>
  </r>
  <r>
    <x v="3"/>
    <x v="10"/>
    <x v="0"/>
    <x v="10"/>
    <x v="0"/>
    <n v="107753.87"/>
    <x v="1866"/>
    <n v="69772.208499999993"/>
  </r>
  <r>
    <x v="3"/>
    <x v="10"/>
    <x v="0"/>
    <x v="10"/>
    <x v="0"/>
    <n v="168288.22"/>
    <x v="1867"/>
    <n v="113568.8235"/>
  </r>
  <r>
    <x v="3"/>
    <x v="10"/>
    <x v="0"/>
    <x v="10"/>
    <x v="0"/>
    <n v="108393.2"/>
    <x v="1868"/>
    <n v="72108.534"/>
  </r>
  <r>
    <x v="3"/>
    <x v="10"/>
    <x v="0"/>
    <x v="10"/>
    <x v="1"/>
    <n v="172989.77"/>
    <x v="1869"/>
    <n v="84635.09150000001"/>
  </r>
  <r>
    <x v="3"/>
    <x v="10"/>
    <x v="0"/>
    <x v="10"/>
    <x v="1"/>
    <n v="142215.07"/>
    <x v="1870"/>
    <n v="87918.804499999998"/>
  </r>
  <r>
    <x v="3"/>
    <x v="10"/>
    <x v="0"/>
    <x v="10"/>
    <x v="1"/>
    <n v="108556.82"/>
    <x v="1871"/>
    <n v="47943.08"/>
  </r>
  <r>
    <x v="3"/>
    <x v="10"/>
    <x v="0"/>
    <x v="11"/>
    <x v="0"/>
    <n v="35343"/>
    <x v="1872"/>
    <n v="46713.803199999995"/>
  </r>
  <r>
    <x v="3"/>
    <x v="10"/>
    <x v="0"/>
    <x v="11"/>
    <x v="0"/>
    <n v="94105.2"/>
    <x v="1873"/>
    <n v="114641.1669"/>
  </r>
  <r>
    <x v="3"/>
    <x v="10"/>
    <x v="0"/>
    <x v="11"/>
    <x v="0"/>
    <n v="70221.899999999994"/>
    <x v="1874"/>
    <n v="93008.925300000003"/>
  </r>
  <r>
    <x v="3"/>
    <x v="10"/>
    <x v="0"/>
    <x v="11"/>
    <x v="1"/>
    <n v="82982.100000000006"/>
    <x v="1875"/>
    <n v="86804.708299999998"/>
  </r>
  <r>
    <x v="3"/>
    <x v="10"/>
    <x v="0"/>
    <x v="11"/>
    <x v="1"/>
    <n v="57859.5"/>
    <x v="1876"/>
    <n v="67533.010200000004"/>
  </r>
  <r>
    <x v="3"/>
    <x v="10"/>
    <x v="0"/>
    <x v="11"/>
    <x v="1"/>
    <n v="81885.600000000006"/>
    <x v="1877"/>
    <n v="95448.911800000002"/>
  </r>
  <r>
    <x v="3"/>
    <x v="10"/>
    <x v="0"/>
    <x v="11"/>
    <x v="0"/>
    <n v="5302.5"/>
    <x v="1878"/>
    <n v="4489.7855"/>
  </r>
  <r>
    <x v="3"/>
    <x v="10"/>
    <x v="0"/>
    <x v="11"/>
    <x v="0"/>
    <n v="65942.899999999994"/>
    <x v="1879"/>
    <n v="61276.33"/>
  </r>
  <r>
    <x v="3"/>
    <x v="10"/>
    <x v="0"/>
    <x v="11"/>
    <x v="0"/>
    <n v="8888"/>
    <x v="1880"/>
    <n v="4631.2024999999994"/>
  </r>
  <r>
    <x v="3"/>
    <x v="10"/>
    <x v="0"/>
    <x v="11"/>
    <x v="1"/>
    <n v="5555"/>
    <x v="1881"/>
    <n v="3146.1529999999998"/>
  </r>
  <r>
    <x v="3"/>
    <x v="10"/>
    <x v="0"/>
    <x v="11"/>
    <x v="1"/>
    <n v="29067.8"/>
    <x v="1882"/>
    <n v="23392.904500000001"/>
  </r>
  <r>
    <x v="3"/>
    <x v="10"/>
    <x v="0"/>
    <x v="11"/>
    <x v="1"/>
    <n v="8888"/>
    <x v="1880"/>
    <n v="5347.4075000000003"/>
  </r>
  <r>
    <x v="3"/>
    <x v="10"/>
    <x v="0"/>
    <x v="33"/>
    <x v="0"/>
    <n v="402994.86"/>
    <x v="1883"/>
    <n v="167332.41080000001"/>
  </r>
  <r>
    <x v="3"/>
    <x v="10"/>
    <x v="0"/>
    <x v="33"/>
    <x v="0"/>
    <n v="400166.40000000002"/>
    <x v="1884"/>
    <n v="163442.98240000001"/>
  </r>
  <r>
    <x v="3"/>
    <x v="10"/>
    <x v="0"/>
    <x v="33"/>
    <x v="0"/>
    <n v="357877.2"/>
    <x v="1885"/>
    <n v="114463.19129999999"/>
  </r>
  <r>
    <x v="3"/>
    <x v="10"/>
    <x v="0"/>
    <x v="33"/>
    <x v="1"/>
    <n v="434754.60000000003"/>
    <x v="1886"/>
    <n v="162806.46839999998"/>
  </r>
  <r>
    <x v="3"/>
    <x v="10"/>
    <x v="0"/>
    <x v="33"/>
    <x v="1"/>
    <n v="494057.4"/>
    <x v="1887"/>
    <n v="219764.41250000001"/>
  </r>
  <r>
    <x v="3"/>
    <x v="10"/>
    <x v="0"/>
    <x v="33"/>
    <x v="1"/>
    <n v="469001.10000000003"/>
    <x v="1888"/>
    <n v="169288.82319999998"/>
  </r>
  <r>
    <x v="3"/>
    <x v="10"/>
    <x v="0"/>
    <x v="33"/>
    <x v="0"/>
    <n v="118382.1"/>
    <x v="1889"/>
    <n v="107979.375"/>
  </r>
  <r>
    <x v="3"/>
    <x v="10"/>
    <x v="0"/>
    <x v="33"/>
    <x v="0"/>
    <n v="158832.6"/>
    <x v="1890"/>
    <n v="112863.79999999999"/>
  </r>
  <r>
    <x v="3"/>
    <x v="10"/>
    <x v="0"/>
    <x v="33"/>
    <x v="0"/>
    <n v="128870.95"/>
    <x v="1891"/>
    <n v="104389.6955"/>
  </r>
  <r>
    <x v="3"/>
    <x v="10"/>
    <x v="0"/>
    <x v="33"/>
    <x v="1"/>
    <n v="95530.85"/>
    <x v="1892"/>
    <n v="74722.810499999992"/>
  </r>
  <r>
    <x v="3"/>
    <x v="10"/>
    <x v="0"/>
    <x v="33"/>
    <x v="1"/>
    <n v="145677.35"/>
    <x v="1893"/>
    <n v="72136.445000000007"/>
  </r>
  <r>
    <x v="3"/>
    <x v="10"/>
    <x v="0"/>
    <x v="33"/>
    <x v="1"/>
    <n v="159302.25"/>
    <x v="1894"/>
    <n v="125637.84199999998"/>
  </r>
  <r>
    <x v="3"/>
    <x v="10"/>
    <x v="0"/>
    <x v="49"/>
    <x v="0"/>
    <n v="27591"/>
    <x v="1895"/>
    <n v="20850.043299999998"/>
  </r>
  <r>
    <x v="3"/>
    <x v="10"/>
    <x v="0"/>
    <x v="49"/>
    <x v="0"/>
    <n v="12240"/>
    <x v="1896"/>
    <n v="12449.474700000001"/>
  </r>
  <r>
    <x v="3"/>
    <x v="10"/>
    <x v="0"/>
    <x v="49"/>
    <x v="0"/>
    <n v="19890"/>
    <x v="1897"/>
    <n v="12441.103599999999"/>
  </r>
  <r>
    <x v="3"/>
    <x v="10"/>
    <x v="0"/>
    <x v="49"/>
    <x v="1"/>
    <n v="19380"/>
    <x v="1898"/>
    <n v="15338.891300000001"/>
  </r>
  <r>
    <x v="3"/>
    <x v="10"/>
    <x v="0"/>
    <x v="49"/>
    <x v="1"/>
    <n v="17697"/>
    <x v="1899"/>
    <n v="13582.813"/>
  </r>
  <r>
    <x v="3"/>
    <x v="10"/>
    <x v="0"/>
    <x v="49"/>
    <x v="1"/>
    <n v="1122"/>
    <x v="1900"/>
    <n v="-831.72649999999999"/>
  </r>
  <r>
    <x v="3"/>
    <x v="10"/>
    <x v="0"/>
    <x v="49"/>
    <x v="0"/>
    <n v="29401.1"/>
    <x v="1901"/>
    <n v="29124.244999999999"/>
  </r>
  <r>
    <x v="3"/>
    <x v="10"/>
    <x v="0"/>
    <x v="49"/>
    <x v="0"/>
    <n v="8989"/>
    <x v="1902"/>
    <n v="9459.2450000000008"/>
  </r>
  <r>
    <x v="3"/>
    <x v="10"/>
    <x v="0"/>
    <x v="49"/>
    <x v="0"/>
    <n v="23245.15"/>
    <x v="1903"/>
    <n v="17666.257000000001"/>
  </r>
  <r>
    <x v="3"/>
    <x v="10"/>
    <x v="0"/>
    <x v="49"/>
    <x v="1"/>
    <n v="27472"/>
    <x v="1904"/>
    <n v="23300.136999999999"/>
  </r>
  <r>
    <x v="3"/>
    <x v="10"/>
    <x v="0"/>
    <x v="49"/>
    <x v="1"/>
    <n v="25578.25"/>
    <x v="1905"/>
    <n v="14727.394"/>
  </r>
  <r>
    <x v="3"/>
    <x v="10"/>
    <x v="0"/>
    <x v="49"/>
    <x v="1"/>
    <n v="20957.5"/>
    <x v="1906"/>
    <n v="19442.272499999999"/>
  </r>
  <r>
    <x v="3"/>
    <x v="10"/>
    <x v="0"/>
    <x v="100"/>
    <x v="0"/>
    <n v="0"/>
    <x v="28"/>
    <n v="-54.32"/>
  </r>
  <r>
    <x v="3"/>
    <x v="10"/>
    <x v="0"/>
    <x v="100"/>
    <x v="1"/>
    <n v="4080"/>
    <x v="1907"/>
    <n v="3855.4299000000001"/>
  </r>
  <r>
    <x v="3"/>
    <x v="10"/>
    <x v="0"/>
    <x v="81"/>
    <x v="0"/>
    <n v="34323"/>
    <x v="1908"/>
    <n v="10650.803699999999"/>
  </r>
  <r>
    <x v="3"/>
    <x v="10"/>
    <x v="0"/>
    <x v="81"/>
    <x v="0"/>
    <n v="27795"/>
    <x v="1909"/>
    <n v="15014.3778"/>
  </r>
  <r>
    <x v="3"/>
    <x v="10"/>
    <x v="0"/>
    <x v="81"/>
    <x v="0"/>
    <n v="26622"/>
    <x v="1910"/>
    <n v="1423.9503"/>
  </r>
  <r>
    <x v="3"/>
    <x v="10"/>
    <x v="0"/>
    <x v="81"/>
    <x v="1"/>
    <n v="43554"/>
    <x v="1911"/>
    <n v="17563.828799999999"/>
  </r>
  <r>
    <x v="3"/>
    <x v="10"/>
    <x v="0"/>
    <x v="81"/>
    <x v="1"/>
    <n v="2040"/>
    <x v="1912"/>
    <n v="1016.5697"/>
  </r>
  <r>
    <x v="3"/>
    <x v="10"/>
    <x v="0"/>
    <x v="81"/>
    <x v="1"/>
    <n v="16779"/>
    <x v="1913"/>
    <n v="3748.1091000000001"/>
  </r>
  <r>
    <x v="3"/>
    <x v="10"/>
    <x v="0"/>
    <x v="43"/>
    <x v="1"/>
    <n v="5100"/>
    <x v="1914"/>
    <n v="4510.6842999999999"/>
  </r>
  <r>
    <x v="3"/>
    <x v="10"/>
    <x v="0"/>
    <x v="43"/>
    <x v="0"/>
    <n v="21008"/>
    <x v="1915"/>
    <n v="17427.208500000001"/>
  </r>
  <r>
    <x v="3"/>
    <x v="10"/>
    <x v="0"/>
    <x v="43"/>
    <x v="0"/>
    <n v="13635"/>
    <x v="1916"/>
    <n v="13861.449999999999"/>
  </r>
  <r>
    <x v="3"/>
    <x v="10"/>
    <x v="0"/>
    <x v="43"/>
    <x v="0"/>
    <n v="13584.5"/>
    <x v="1917"/>
    <n v="5387.3739999999998"/>
  </r>
  <r>
    <x v="3"/>
    <x v="10"/>
    <x v="0"/>
    <x v="43"/>
    <x v="1"/>
    <n v="32623"/>
    <x v="1918"/>
    <n v="19457.405999999999"/>
  </r>
  <r>
    <x v="3"/>
    <x v="10"/>
    <x v="0"/>
    <x v="43"/>
    <x v="1"/>
    <n v="19392"/>
    <x v="1919"/>
    <n v="13549.47"/>
  </r>
  <r>
    <x v="3"/>
    <x v="10"/>
    <x v="0"/>
    <x v="43"/>
    <x v="1"/>
    <n v="33633"/>
    <x v="1920"/>
    <n v="13465.224"/>
  </r>
  <r>
    <x v="3"/>
    <x v="10"/>
    <x v="0"/>
    <x v="12"/>
    <x v="0"/>
    <n v="105366"/>
    <x v="1921"/>
    <n v="88101.132700000002"/>
  </r>
  <r>
    <x v="3"/>
    <x v="10"/>
    <x v="0"/>
    <x v="12"/>
    <x v="0"/>
    <n v="128076.3"/>
    <x v="1922"/>
    <n v="74099.396099999998"/>
  </r>
  <r>
    <x v="3"/>
    <x v="10"/>
    <x v="0"/>
    <x v="12"/>
    <x v="0"/>
    <n v="117529.5"/>
    <x v="1923"/>
    <n v="94807.809699999998"/>
  </r>
  <r>
    <x v="3"/>
    <x v="10"/>
    <x v="0"/>
    <x v="12"/>
    <x v="1"/>
    <n v="149022"/>
    <x v="1924"/>
    <n v="110922.69129999999"/>
  </r>
  <r>
    <x v="3"/>
    <x v="10"/>
    <x v="0"/>
    <x v="12"/>
    <x v="1"/>
    <n v="233401.5"/>
    <x v="1925"/>
    <n v="177397.75159999999"/>
  </r>
  <r>
    <x v="3"/>
    <x v="10"/>
    <x v="0"/>
    <x v="12"/>
    <x v="1"/>
    <n v="240031.5"/>
    <x v="1926"/>
    <n v="215571.99490000002"/>
  </r>
  <r>
    <x v="3"/>
    <x v="10"/>
    <x v="0"/>
    <x v="12"/>
    <x v="0"/>
    <n v="63478.5"/>
    <x v="1927"/>
    <n v="65292.369499999993"/>
  </r>
  <r>
    <x v="3"/>
    <x v="10"/>
    <x v="0"/>
    <x v="12"/>
    <x v="0"/>
    <n v="54641"/>
    <x v="1928"/>
    <n v="49830.131499999996"/>
  </r>
  <r>
    <x v="3"/>
    <x v="10"/>
    <x v="0"/>
    <x v="12"/>
    <x v="0"/>
    <n v="42117"/>
    <x v="1929"/>
    <n v="61917.522999999994"/>
  </r>
  <r>
    <x v="3"/>
    <x v="10"/>
    <x v="0"/>
    <x v="12"/>
    <x v="1"/>
    <n v="38077"/>
    <x v="1930"/>
    <n v="43180.273999999998"/>
  </r>
  <r>
    <x v="3"/>
    <x v="10"/>
    <x v="0"/>
    <x v="12"/>
    <x v="1"/>
    <n v="77164"/>
    <x v="1931"/>
    <n v="77021.572999999989"/>
  </r>
  <r>
    <x v="3"/>
    <x v="10"/>
    <x v="0"/>
    <x v="12"/>
    <x v="1"/>
    <n v="59583.94"/>
    <x v="1932"/>
    <n v="52035.072"/>
  </r>
  <r>
    <x v="3"/>
    <x v="10"/>
    <x v="0"/>
    <x v="50"/>
    <x v="0"/>
    <n v="48960"/>
    <x v="1933"/>
    <n v="17854.382600000001"/>
  </r>
  <r>
    <x v="3"/>
    <x v="10"/>
    <x v="0"/>
    <x v="50"/>
    <x v="0"/>
    <n v="0"/>
    <x v="1934"/>
    <n v="-13282.258499999998"/>
  </r>
  <r>
    <x v="3"/>
    <x v="10"/>
    <x v="0"/>
    <x v="50"/>
    <x v="0"/>
    <n v="0"/>
    <x v="28"/>
    <n v="-27.16"/>
  </r>
  <r>
    <x v="3"/>
    <x v="10"/>
    <x v="0"/>
    <x v="50"/>
    <x v="1"/>
    <n v="109242"/>
    <x v="1935"/>
    <n v="44465.333500000001"/>
  </r>
  <r>
    <x v="3"/>
    <x v="10"/>
    <x v="0"/>
    <x v="50"/>
    <x v="1"/>
    <n v="40800"/>
    <x v="1936"/>
    <n v="-19855.958200000001"/>
  </r>
  <r>
    <x v="3"/>
    <x v="10"/>
    <x v="0"/>
    <x v="50"/>
    <x v="1"/>
    <n v="10100"/>
    <x v="1937"/>
    <n v="3604.4139999999998"/>
  </r>
  <r>
    <x v="3"/>
    <x v="10"/>
    <x v="0"/>
    <x v="82"/>
    <x v="0"/>
    <n v="10200"/>
    <x v="1938"/>
    <n v="9953.014799999999"/>
  </r>
  <r>
    <x v="3"/>
    <x v="10"/>
    <x v="0"/>
    <x v="82"/>
    <x v="0"/>
    <n v="17340"/>
    <x v="1939"/>
    <n v="19956.925500000001"/>
  </r>
  <r>
    <x v="3"/>
    <x v="10"/>
    <x v="0"/>
    <x v="82"/>
    <x v="1"/>
    <n v="17340"/>
    <x v="1940"/>
    <n v="16274.776399999999"/>
  </r>
  <r>
    <x v="3"/>
    <x v="10"/>
    <x v="0"/>
    <x v="82"/>
    <x v="1"/>
    <n v="0"/>
    <x v="28"/>
    <n v="-126.9342"/>
  </r>
  <r>
    <x v="3"/>
    <x v="10"/>
    <x v="0"/>
    <x v="82"/>
    <x v="1"/>
    <n v="0"/>
    <x v="28"/>
    <n v="-27.16"/>
  </r>
  <r>
    <x v="3"/>
    <x v="10"/>
    <x v="0"/>
    <x v="13"/>
    <x v="0"/>
    <n v="37061.699999999997"/>
    <x v="1941"/>
    <n v="40645.512299999995"/>
  </r>
  <r>
    <x v="3"/>
    <x v="10"/>
    <x v="0"/>
    <x v="13"/>
    <x v="0"/>
    <n v="45170.700000000004"/>
    <x v="1942"/>
    <n v="52240.0484"/>
  </r>
  <r>
    <x v="3"/>
    <x v="10"/>
    <x v="0"/>
    <x v="13"/>
    <x v="0"/>
    <n v="47822.700000000004"/>
    <x v="1943"/>
    <n v="40372.913199999995"/>
  </r>
  <r>
    <x v="3"/>
    <x v="10"/>
    <x v="0"/>
    <x v="13"/>
    <x v="1"/>
    <n v="52836"/>
    <x v="1944"/>
    <n v="43809.613499999999"/>
  </r>
  <r>
    <x v="3"/>
    <x v="10"/>
    <x v="0"/>
    <x v="13"/>
    <x v="1"/>
    <n v="53106.3"/>
    <x v="1945"/>
    <n v="51876.763999999996"/>
  </r>
  <r>
    <x v="3"/>
    <x v="10"/>
    <x v="0"/>
    <x v="13"/>
    <x v="1"/>
    <n v="60353.4"/>
    <x v="1946"/>
    <n v="77176.827799999999"/>
  </r>
  <r>
    <x v="3"/>
    <x v="10"/>
    <x v="0"/>
    <x v="13"/>
    <x v="0"/>
    <n v="264115"/>
    <x v="1947"/>
    <n v="254586.9565"/>
  </r>
  <r>
    <x v="3"/>
    <x v="10"/>
    <x v="0"/>
    <x v="13"/>
    <x v="0"/>
    <n v="255045.2"/>
    <x v="1948"/>
    <n v="226019.22149999999"/>
  </r>
  <r>
    <x v="3"/>
    <x v="10"/>
    <x v="0"/>
    <x v="13"/>
    <x v="0"/>
    <n v="171195"/>
    <x v="1949"/>
    <n v="148838.39999999999"/>
  </r>
  <r>
    <x v="3"/>
    <x v="10"/>
    <x v="0"/>
    <x v="13"/>
    <x v="1"/>
    <n v="233209"/>
    <x v="1950"/>
    <n v="168170.80499999999"/>
  </r>
  <r>
    <x v="3"/>
    <x v="10"/>
    <x v="0"/>
    <x v="13"/>
    <x v="1"/>
    <n v="194778.5"/>
    <x v="1951"/>
    <n v="118104.14249999999"/>
  </r>
  <r>
    <x v="3"/>
    <x v="10"/>
    <x v="0"/>
    <x v="13"/>
    <x v="1"/>
    <n v="203464.5"/>
    <x v="1952"/>
    <n v="197831.62899999999"/>
  </r>
  <r>
    <x v="3"/>
    <x v="10"/>
    <x v="0"/>
    <x v="14"/>
    <x v="0"/>
    <n v="25066.5"/>
    <x v="1953"/>
    <n v="16751.444099999997"/>
  </r>
  <r>
    <x v="3"/>
    <x v="10"/>
    <x v="0"/>
    <x v="14"/>
    <x v="0"/>
    <n v="36521.1"/>
    <x v="1954"/>
    <n v="31026.070799999998"/>
  </r>
  <r>
    <x v="3"/>
    <x v="10"/>
    <x v="0"/>
    <x v="14"/>
    <x v="0"/>
    <n v="40126.800000000003"/>
    <x v="1955"/>
    <n v="26810.188899999997"/>
  </r>
  <r>
    <x v="3"/>
    <x v="10"/>
    <x v="0"/>
    <x v="14"/>
    <x v="1"/>
    <n v="35827.5"/>
    <x v="1956"/>
    <n v="22599.564399999999"/>
  </r>
  <r>
    <x v="3"/>
    <x v="10"/>
    <x v="0"/>
    <x v="14"/>
    <x v="1"/>
    <n v="29661.600000000002"/>
    <x v="1957"/>
    <n v="28808.941799999997"/>
  </r>
  <r>
    <x v="3"/>
    <x v="10"/>
    <x v="0"/>
    <x v="14"/>
    <x v="1"/>
    <n v="12367.5"/>
    <x v="1958"/>
    <n v="8597.9053999999996"/>
  </r>
  <r>
    <x v="3"/>
    <x v="10"/>
    <x v="0"/>
    <x v="14"/>
    <x v="0"/>
    <n v="0"/>
    <x v="28"/>
    <n v="-7.3529999999999998"/>
  </r>
  <r>
    <x v="3"/>
    <x v="10"/>
    <x v="0"/>
    <x v="34"/>
    <x v="0"/>
    <n v="3957.6"/>
    <x v="1959"/>
    <n v="-385.03179999999998"/>
  </r>
  <r>
    <x v="3"/>
    <x v="10"/>
    <x v="0"/>
    <x v="34"/>
    <x v="0"/>
    <n v="0"/>
    <x v="28"/>
    <n v="-145.50969999999998"/>
  </r>
  <r>
    <x v="3"/>
    <x v="10"/>
    <x v="0"/>
    <x v="34"/>
    <x v="0"/>
    <n v="7527.6"/>
    <x v="1960"/>
    <n v="6550.8464999999997"/>
  </r>
  <r>
    <x v="3"/>
    <x v="10"/>
    <x v="0"/>
    <x v="34"/>
    <x v="1"/>
    <n v="2937.6"/>
    <x v="1961"/>
    <n v="1149.4403"/>
  </r>
  <r>
    <x v="3"/>
    <x v="10"/>
    <x v="0"/>
    <x v="34"/>
    <x v="1"/>
    <n v="7854"/>
    <x v="1962"/>
    <n v="7110.1290999999992"/>
  </r>
  <r>
    <x v="3"/>
    <x v="10"/>
    <x v="0"/>
    <x v="34"/>
    <x v="1"/>
    <n v="6507.6"/>
    <x v="1963"/>
    <n v="9338.5392000000011"/>
  </r>
  <r>
    <x v="3"/>
    <x v="10"/>
    <x v="0"/>
    <x v="34"/>
    <x v="0"/>
    <n v="10605"/>
    <x v="1964"/>
    <n v="6744.848"/>
  </r>
  <r>
    <x v="3"/>
    <x v="10"/>
    <x v="0"/>
    <x v="34"/>
    <x v="0"/>
    <n v="11665.5"/>
    <x v="1965"/>
    <n v="9059.076500000001"/>
  </r>
  <r>
    <x v="3"/>
    <x v="10"/>
    <x v="0"/>
    <x v="34"/>
    <x v="0"/>
    <n v="11665.5"/>
    <x v="1965"/>
    <n v="7784.9555"/>
  </r>
  <r>
    <x v="3"/>
    <x v="10"/>
    <x v="0"/>
    <x v="34"/>
    <x v="1"/>
    <n v="10605"/>
    <x v="1964"/>
    <n v="6885.4669999999996"/>
  </r>
  <r>
    <x v="3"/>
    <x v="10"/>
    <x v="0"/>
    <x v="34"/>
    <x v="1"/>
    <n v="11665.5"/>
    <x v="1965"/>
    <n v="7540.843499999999"/>
  </r>
  <r>
    <x v="3"/>
    <x v="10"/>
    <x v="0"/>
    <x v="34"/>
    <x v="1"/>
    <n v="11665.5"/>
    <x v="1965"/>
    <n v="7529.5669999999991"/>
  </r>
  <r>
    <x v="3"/>
    <x v="10"/>
    <x v="0"/>
    <x v="101"/>
    <x v="0"/>
    <n v="4545"/>
    <x v="1966"/>
    <n v="1301.4904999999999"/>
  </r>
  <r>
    <x v="3"/>
    <x v="10"/>
    <x v="0"/>
    <x v="101"/>
    <x v="0"/>
    <n v="8332.5"/>
    <x v="1967"/>
    <n v="3112.6559999999999"/>
  </r>
  <r>
    <x v="3"/>
    <x v="10"/>
    <x v="0"/>
    <x v="101"/>
    <x v="0"/>
    <n v="28906.2"/>
    <x v="1968"/>
    <n v="1484.4224999999999"/>
  </r>
  <r>
    <x v="3"/>
    <x v="10"/>
    <x v="0"/>
    <x v="101"/>
    <x v="1"/>
    <n v="23714.799999999999"/>
    <x v="1969"/>
    <n v="-1403.2544999999998"/>
  </r>
  <r>
    <x v="3"/>
    <x v="10"/>
    <x v="0"/>
    <x v="101"/>
    <x v="1"/>
    <n v="33633"/>
    <x v="1970"/>
    <n v="2816.9874999999997"/>
  </r>
  <r>
    <x v="3"/>
    <x v="10"/>
    <x v="0"/>
    <x v="101"/>
    <x v="1"/>
    <n v="0"/>
    <x v="28"/>
    <n v="-171"/>
  </r>
  <r>
    <x v="3"/>
    <x v="10"/>
    <x v="0"/>
    <x v="51"/>
    <x v="0"/>
    <n v="0"/>
    <x v="28"/>
    <n v="-1.9"/>
  </r>
  <r>
    <x v="3"/>
    <x v="10"/>
    <x v="0"/>
    <x v="51"/>
    <x v="0"/>
    <n v="0"/>
    <x v="28"/>
    <n v="57"/>
  </r>
  <r>
    <x v="3"/>
    <x v="10"/>
    <x v="0"/>
    <x v="51"/>
    <x v="1"/>
    <n v="0"/>
    <x v="28"/>
    <n v="114"/>
  </r>
  <r>
    <x v="3"/>
    <x v="10"/>
    <x v="0"/>
    <x v="51"/>
    <x v="1"/>
    <n v="17170"/>
    <x v="1971"/>
    <n v="10961.166499999999"/>
  </r>
  <r>
    <x v="3"/>
    <x v="10"/>
    <x v="0"/>
    <x v="51"/>
    <x v="1"/>
    <n v="0"/>
    <x v="28"/>
    <n v="-1.9"/>
  </r>
  <r>
    <x v="3"/>
    <x v="10"/>
    <x v="0"/>
    <x v="35"/>
    <x v="0"/>
    <n v="71094"/>
    <x v="1972"/>
    <n v="22374.912399999997"/>
  </r>
  <r>
    <x v="3"/>
    <x v="10"/>
    <x v="0"/>
    <x v="35"/>
    <x v="0"/>
    <n v="261120"/>
    <x v="1973"/>
    <n v="109417.67809999999"/>
  </r>
  <r>
    <x v="3"/>
    <x v="10"/>
    <x v="0"/>
    <x v="35"/>
    <x v="0"/>
    <n v="161925"/>
    <x v="1974"/>
    <n v="39694.592199999999"/>
  </r>
  <r>
    <x v="3"/>
    <x v="10"/>
    <x v="0"/>
    <x v="35"/>
    <x v="1"/>
    <n v="174624"/>
    <x v="1975"/>
    <n v="63911.942000000003"/>
  </r>
  <r>
    <x v="3"/>
    <x v="10"/>
    <x v="0"/>
    <x v="35"/>
    <x v="1"/>
    <n v="144075"/>
    <x v="1976"/>
    <n v="65058.414099999995"/>
  </r>
  <r>
    <x v="3"/>
    <x v="10"/>
    <x v="0"/>
    <x v="35"/>
    <x v="1"/>
    <n v="136527"/>
    <x v="1977"/>
    <n v="43084.150500000003"/>
  </r>
  <r>
    <x v="3"/>
    <x v="10"/>
    <x v="0"/>
    <x v="35"/>
    <x v="0"/>
    <n v="77366"/>
    <x v="1978"/>
    <n v="93767.536499999987"/>
  </r>
  <r>
    <x v="3"/>
    <x v="10"/>
    <x v="0"/>
    <x v="35"/>
    <x v="0"/>
    <n v="20200"/>
    <x v="1979"/>
    <n v="27709.4195"/>
  </r>
  <r>
    <x v="3"/>
    <x v="10"/>
    <x v="0"/>
    <x v="35"/>
    <x v="0"/>
    <n v="59388"/>
    <x v="1980"/>
    <n v="64337.543499999992"/>
  </r>
  <r>
    <x v="3"/>
    <x v="10"/>
    <x v="0"/>
    <x v="35"/>
    <x v="1"/>
    <n v="45773.2"/>
    <x v="1981"/>
    <n v="57302.822"/>
  </r>
  <r>
    <x v="3"/>
    <x v="10"/>
    <x v="0"/>
    <x v="35"/>
    <x v="1"/>
    <n v="50621.2"/>
    <x v="1982"/>
    <n v="60254.642999999996"/>
  </r>
  <r>
    <x v="3"/>
    <x v="10"/>
    <x v="0"/>
    <x v="35"/>
    <x v="1"/>
    <n v="38935.5"/>
    <x v="1983"/>
    <n v="44802.446499999998"/>
  </r>
  <r>
    <x v="3"/>
    <x v="10"/>
    <x v="0"/>
    <x v="52"/>
    <x v="0"/>
    <n v="9792"/>
    <x v="1984"/>
    <n v="5308.2183000000005"/>
  </r>
  <r>
    <x v="3"/>
    <x v="10"/>
    <x v="0"/>
    <x v="52"/>
    <x v="0"/>
    <n v="64464"/>
    <x v="1985"/>
    <n v="44174.9349"/>
  </r>
  <r>
    <x v="3"/>
    <x v="10"/>
    <x v="0"/>
    <x v="52"/>
    <x v="0"/>
    <n v="13566"/>
    <x v="1986"/>
    <n v="7121.8951999999999"/>
  </r>
  <r>
    <x v="3"/>
    <x v="10"/>
    <x v="0"/>
    <x v="52"/>
    <x v="1"/>
    <n v="28050"/>
    <x v="1987"/>
    <n v="15465.6703"/>
  </r>
  <r>
    <x v="3"/>
    <x v="10"/>
    <x v="0"/>
    <x v="52"/>
    <x v="1"/>
    <n v="21216"/>
    <x v="1988"/>
    <n v="6987.5599000000002"/>
  </r>
  <r>
    <x v="3"/>
    <x v="10"/>
    <x v="0"/>
    <x v="52"/>
    <x v="1"/>
    <n v="36210"/>
    <x v="1989"/>
    <n v="22232.8462"/>
  </r>
  <r>
    <x v="3"/>
    <x v="10"/>
    <x v="0"/>
    <x v="52"/>
    <x v="0"/>
    <n v="6161"/>
    <x v="1990"/>
    <n v="7108.6409999999996"/>
  </r>
  <r>
    <x v="3"/>
    <x v="10"/>
    <x v="0"/>
    <x v="52"/>
    <x v="0"/>
    <n v="5252"/>
    <x v="1991"/>
    <n v="4959.0855000000001"/>
  </r>
  <r>
    <x v="3"/>
    <x v="10"/>
    <x v="0"/>
    <x v="52"/>
    <x v="0"/>
    <n v="7373"/>
    <x v="1992"/>
    <n v="6107.2744999999995"/>
  </r>
  <r>
    <x v="3"/>
    <x v="10"/>
    <x v="0"/>
    <x v="52"/>
    <x v="1"/>
    <n v="14847"/>
    <x v="1993"/>
    <n v="12566.751999999999"/>
  </r>
  <r>
    <x v="3"/>
    <x v="10"/>
    <x v="0"/>
    <x v="52"/>
    <x v="1"/>
    <n v="18382"/>
    <x v="1994"/>
    <n v="18301.540999999997"/>
  </r>
  <r>
    <x v="3"/>
    <x v="10"/>
    <x v="0"/>
    <x v="52"/>
    <x v="1"/>
    <n v="7272"/>
    <x v="1995"/>
    <n v="5632.7114999999994"/>
  </r>
  <r>
    <x v="3"/>
    <x v="10"/>
    <x v="0"/>
    <x v="36"/>
    <x v="0"/>
    <n v="3060"/>
    <x v="1996"/>
    <n v="2826.8710000000001"/>
  </r>
  <r>
    <x v="3"/>
    <x v="10"/>
    <x v="0"/>
    <x v="36"/>
    <x v="0"/>
    <n v="26571"/>
    <x v="1997"/>
    <n v="23959.155199999997"/>
  </r>
  <r>
    <x v="3"/>
    <x v="10"/>
    <x v="0"/>
    <x v="36"/>
    <x v="0"/>
    <n v="24480"/>
    <x v="1998"/>
    <n v="23554.4712"/>
  </r>
  <r>
    <x v="3"/>
    <x v="10"/>
    <x v="0"/>
    <x v="36"/>
    <x v="1"/>
    <n v="22440"/>
    <x v="1999"/>
    <n v="25423.234400000001"/>
  </r>
  <r>
    <x v="3"/>
    <x v="10"/>
    <x v="0"/>
    <x v="36"/>
    <x v="1"/>
    <n v="54060"/>
    <x v="2000"/>
    <n v="58414.350599999998"/>
  </r>
  <r>
    <x v="3"/>
    <x v="10"/>
    <x v="0"/>
    <x v="36"/>
    <x v="1"/>
    <n v="0"/>
    <x v="28"/>
    <n v="-7.779399999999999"/>
  </r>
  <r>
    <x v="3"/>
    <x v="10"/>
    <x v="0"/>
    <x v="102"/>
    <x v="0"/>
    <n v="214200"/>
    <x v="2001"/>
    <n v="118973.07049999999"/>
  </r>
  <r>
    <x v="3"/>
    <x v="10"/>
    <x v="0"/>
    <x v="102"/>
    <x v="0"/>
    <n v="229500"/>
    <x v="2002"/>
    <n v="128462.59990000002"/>
  </r>
  <r>
    <x v="3"/>
    <x v="10"/>
    <x v="0"/>
    <x v="102"/>
    <x v="0"/>
    <n v="260100"/>
    <x v="2003"/>
    <n v="169700.8695"/>
  </r>
  <r>
    <x v="3"/>
    <x v="10"/>
    <x v="0"/>
    <x v="102"/>
    <x v="1"/>
    <n v="330480"/>
    <x v="2004"/>
    <n v="190102.4915"/>
  </r>
  <r>
    <x v="3"/>
    <x v="10"/>
    <x v="0"/>
    <x v="102"/>
    <x v="1"/>
    <n v="214200"/>
    <x v="2005"/>
    <n v="140221.9681"/>
  </r>
  <r>
    <x v="3"/>
    <x v="10"/>
    <x v="0"/>
    <x v="102"/>
    <x v="1"/>
    <n v="153000"/>
    <x v="2006"/>
    <n v="85924.85040000001"/>
  </r>
  <r>
    <x v="3"/>
    <x v="10"/>
    <x v="0"/>
    <x v="103"/>
    <x v="0"/>
    <n v="20196"/>
    <x v="2007"/>
    <n v="10352.392899999999"/>
  </r>
  <r>
    <x v="3"/>
    <x v="10"/>
    <x v="0"/>
    <x v="103"/>
    <x v="0"/>
    <n v="5100"/>
    <x v="2008"/>
    <n v="11197.495699999999"/>
  </r>
  <r>
    <x v="3"/>
    <x v="10"/>
    <x v="0"/>
    <x v="103"/>
    <x v="0"/>
    <n v="16320"/>
    <x v="2009"/>
    <n v="20272.146399999998"/>
  </r>
  <r>
    <x v="3"/>
    <x v="10"/>
    <x v="0"/>
    <x v="103"/>
    <x v="1"/>
    <n v="20196"/>
    <x v="2010"/>
    <n v="9958.4079999999994"/>
  </r>
  <r>
    <x v="3"/>
    <x v="10"/>
    <x v="1"/>
    <x v="15"/>
    <x v="0"/>
    <n v="4817341.6259399997"/>
    <x v="2011"/>
    <n v="2075842.2726"/>
  </r>
  <r>
    <x v="3"/>
    <x v="10"/>
    <x v="1"/>
    <x v="15"/>
    <x v="0"/>
    <n v="3882020.0491800001"/>
    <x v="2012"/>
    <n v="1729779.2235000001"/>
  </r>
  <r>
    <x v="3"/>
    <x v="10"/>
    <x v="1"/>
    <x v="15"/>
    <x v="0"/>
    <n v="1603963.66698"/>
    <x v="2013"/>
    <n v="1446181.9531"/>
  </r>
  <r>
    <x v="3"/>
    <x v="10"/>
    <x v="1"/>
    <x v="15"/>
    <x v="1"/>
    <n v="3293429.0716200001"/>
    <x v="2014"/>
    <n v="1725863.6342"/>
  </r>
  <r>
    <x v="3"/>
    <x v="10"/>
    <x v="1"/>
    <x v="15"/>
    <x v="1"/>
    <n v="794592.21653999994"/>
    <x v="2015"/>
    <n v="596981.26199999999"/>
  </r>
  <r>
    <x v="3"/>
    <x v="10"/>
    <x v="1"/>
    <x v="15"/>
    <x v="1"/>
    <n v="506759.55792000005"/>
    <x v="2016"/>
    <n v="486166.26980000001"/>
  </r>
  <r>
    <x v="3"/>
    <x v="10"/>
    <x v="1"/>
    <x v="15"/>
    <x v="0"/>
    <n v="514378.91151000001"/>
    <x v="2017"/>
    <n v="548406.39549999998"/>
  </r>
  <r>
    <x v="3"/>
    <x v="10"/>
    <x v="1"/>
    <x v="15"/>
    <x v="0"/>
    <n v="553966.45740999992"/>
    <x v="2018"/>
    <n v="599843.10050000006"/>
  </r>
  <r>
    <x v="3"/>
    <x v="10"/>
    <x v="1"/>
    <x v="15"/>
    <x v="0"/>
    <n v="470536.69516"/>
    <x v="2019"/>
    <n v="591160.81299999997"/>
  </r>
  <r>
    <x v="3"/>
    <x v="10"/>
    <x v="1"/>
    <x v="15"/>
    <x v="1"/>
    <n v="564979.06513"/>
    <x v="2020"/>
    <n v="561016.02100000007"/>
  </r>
  <r>
    <x v="3"/>
    <x v="10"/>
    <x v="1"/>
    <x v="15"/>
    <x v="1"/>
    <n v="536810.17724999995"/>
    <x v="2021"/>
    <n v="563808.33699999994"/>
  </r>
  <r>
    <x v="3"/>
    <x v="10"/>
    <x v="1"/>
    <x v="15"/>
    <x v="1"/>
    <n v="684409.09972000006"/>
    <x v="2022"/>
    <n v="924229.88199999998"/>
  </r>
  <r>
    <x v="3"/>
    <x v="10"/>
    <x v="1"/>
    <x v="104"/>
    <x v="0"/>
    <n v="16646.400000000001"/>
    <x v="2023"/>
    <n v="25795.743499999997"/>
  </r>
  <r>
    <x v="3"/>
    <x v="10"/>
    <x v="1"/>
    <x v="104"/>
    <x v="1"/>
    <n v="0"/>
    <x v="28"/>
    <n v="-25.491600000000002"/>
  </r>
  <r>
    <x v="3"/>
    <x v="10"/>
    <x v="1"/>
    <x v="104"/>
    <x v="1"/>
    <n v="17361.420000000002"/>
    <x v="2024"/>
    <n v="16746.8269"/>
  </r>
  <r>
    <x v="3"/>
    <x v="10"/>
    <x v="1"/>
    <x v="104"/>
    <x v="1"/>
    <n v="0"/>
    <x v="28"/>
    <n v="-216.0384"/>
  </r>
  <r>
    <x v="3"/>
    <x v="10"/>
    <x v="1"/>
    <x v="105"/>
    <x v="0"/>
    <n v="0"/>
    <x v="28"/>
    <n v="-3246.3862999999997"/>
  </r>
  <r>
    <x v="3"/>
    <x v="10"/>
    <x v="1"/>
    <x v="105"/>
    <x v="0"/>
    <n v="35863.199999999997"/>
    <x v="2025"/>
    <n v="21569.4535"/>
  </r>
  <r>
    <x v="3"/>
    <x v="10"/>
    <x v="1"/>
    <x v="105"/>
    <x v="0"/>
    <n v="105223.2"/>
    <x v="2026"/>
    <n v="67082.066900000005"/>
  </r>
  <r>
    <x v="3"/>
    <x v="10"/>
    <x v="1"/>
    <x v="105"/>
    <x v="1"/>
    <n v="86863.2"/>
    <x v="2027"/>
    <n v="57172.1783"/>
  </r>
  <r>
    <x v="3"/>
    <x v="10"/>
    <x v="1"/>
    <x v="105"/>
    <x v="1"/>
    <n v="17340"/>
    <x v="2028"/>
    <n v="11113.629500000001"/>
  </r>
  <r>
    <x v="3"/>
    <x v="10"/>
    <x v="1"/>
    <x v="105"/>
    <x v="1"/>
    <n v="8160"/>
    <x v="2029"/>
    <n v="-34692.3992"/>
  </r>
  <r>
    <x v="3"/>
    <x v="10"/>
    <x v="1"/>
    <x v="85"/>
    <x v="0"/>
    <n v="1020"/>
    <x v="2030"/>
    <n v="1576.4343000000001"/>
  </r>
  <r>
    <x v="3"/>
    <x v="10"/>
    <x v="1"/>
    <x v="85"/>
    <x v="1"/>
    <n v="0"/>
    <x v="28"/>
    <n v="633.9144"/>
  </r>
  <r>
    <x v="3"/>
    <x v="10"/>
    <x v="1"/>
    <x v="85"/>
    <x v="1"/>
    <n v="17340"/>
    <x v="2031"/>
    <n v="12298.4166"/>
  </r>
  <r>
    <x v="3"/>
    <x v="10"/>
    <x v="1"/>
    <x v="106"/>
    <x v="0"/>
    <n v="0"/>
    <x v="28"/>
    <n v="118.34"/>
  </r>
  <r>
    <x v="3"/>
    <x v="10"/>
    <x v="1"/>
    <x v="106"/>
    <x v="1"/>
    <n v="0"/>
    <x v="28"/>
    <n v="-225.04"/>
  </r>
  <r>
    <x v="3"/>
    <x v="10"/>
    <x v="1"/>
    <x v="106"/>
    <x v="1"/>
    <n v="15300"/>
    <x v="2032"/>
    <n v="13842.385"/>
  </r>
  <r>
    <x v="3"/>
    <x v="10"/>
    <x v="1"/>
    <x v="56"/>
    <x v="0"/>
    <n v="44265.96"/>
    <x v="2033"/>
    <n v="18116.563899999997"/>
  </r>
  <r>
    <x v="3"/>
    <x v="10"/>
    <x v="1"/>
    <x v="56"/>
    <x v="0"/>
    <n v="70253.52"/>
    <x v="2034"/>
    <n v="53505.103000000003"/>
  </r>
  <r>
    <x v="3"/>
    <x v="10"/>
    <x v="1"/>
    <x v="56"/>
    <x v="0"/>
    <n v="172444.26"/>
    <x v="2035"/>
    <n v="71407.646099999998"/>
  </r>
  <r>
    <x v="3"/>
    <x v="10"/>
    <x v="1"/>
    <x v="56"/>
    <x v="1"/>
    <n v="106847.04000000001"/>
    <x v="2036"/>
    <n v="51239.988100000002"/>
  </r>
  <r>
    <x v="3"/>
    <x v="10"/>
    <x v="1"/>
    <x v="56"/>
    <x v="1"/>
    <n v="256654.44"/>
    <x v="2037"/>
    <n v="144028.6361"/>
  </r>
  <r>
    <x v="3"/>
    <x v="10"/>
    <x v="1"/>
    <x v="56"/>
    <x v="1"/>
    <n v="121525.86"/>
    <x v="2038"/>
    <n v="64179.08"/>
  </r>
  <r>
    <x v="3"/>
    <x v="10"/>
    <x v="1"/>
    <x v="56"/>
    <x v="0"/>
    <n v="40609.07"/>
    <x v="2039"/>
    <n v="26253.857999999997"/>
  </r>
  <r>
    <x v="3"/>
    <x v="10"/>
    <x v="1"/>
    <x v="56"/>
    <x v="0"/>
    <n v="19998"/>
    <x v="2040"/>
    <n v="21458.476499999997"/>
  </r>
  <r>
    <x v="3"/>
    <x v="10"/>
    <x v="1"/>
    <x v="56"/>
    <x v="1"/>
    <n v="0"/>
    <x v="28"/>
    <n v="-63.65"/>
  </r>
  <r>
    <x v="3"/>
    <x v="10"/>
    <x v="1"/>
    <x v="56"/>
    <x v="1"/>
    <n v="0"/>
    <x v="28"/>
    <n v="-72.674999999999997"/>
  </r>
  <r>
    <x v="3"/>
    <x v="10"/>
    <x v="1"/>
    <x v="107"/>
    <x v="0"/>
    <n v="5355"/>
    <x v="2041"/>
    <n v="4441.0383000000002"/>
  </r>
  <r>
    <x v="3"/>
    <x v="10"/>
    <x v="1"/>
    <x v="107"/>
    <x v="0"/>
    <n v="3213"/>
    <x v="2042"/>
    <n v="1913.9846"/>
  </r>
  <r>
    <x v="3"/>
    <x v="10"/>
    <x v="1"/>
    <x v="107"/>
    <x v="0"/>
    <n v="5355"/>
    <x v="2043"/>
    <n v="3970.5300999999999"/>
  </r>
  <r>
    <x v="3"/>
    <x v="10"/>
    <x v="1"/>
    <x v="87"/>
    <x v="1"/>
    <n v="20196"/>
    <x v="2044"/>
    <n v="19936.885300000002"/>
  </r>
  <r>
    <x v="3"/>
    <x v="10"/>
    <x v="1"/>
    <x v="108"/>
    <x v="0"/>
    <n v="3251.76"/>
    <x v="2045"/>
    <n v="4260.6958999999997"/>
  </r>
  <r>
    <x v="3"/>
    <x v="10"/>
    <x v="1"/>
    <x v="88"/>
    <x v="1"/>
    <n v="55.08"/>
    <x v="2046"/>
    <n v="56.221199999999996"/>
  </r>
  <r>
    <x v="3"/>
    <x v="10"/>
    <x v="1"/>
    <x v="16"/>
    <x v="0"/>
    <n v="13388091.43884"/>
    <x v="2047"/>
    <n v="7061321.5130000003"/>
  </r>
  <r>
    <x v="3"/>
    <x v="10"/>
    <x v="1"/>
    <x v="16"/>
    <x v="0"/>
    <n v="13593498.578820001"/>
    <x v="2048"/>
    <n v="7043424.2176000001"/>
  </r>
  <r>
    <x v="3"/>
    <x v="10"/>
    <x v="1"/>
    <x v="16"/>
    <x v="0"/>
    <n v="12270823.428960001"/>
    <x v="2049"/>
    <n v="6253467.2659"/>
  </r>
  <r>
    <x v="3"/>
    <x v="10"/>
    <x v="1"/>
    <x v="16"/>
    <x v="1"/>
    <n v="13343116.386060001"/>
    <x v="2050"/>
    <n v="6953623.6836999999"/>
  </r>
  <r>
    <x v="3"/>
    <x v="10"/>
    <x v="1"/>
    <x v="16"/>
    <x v="1"/>
    <n v="12665668.44816"/>
    <x v="2051"/>
    <n v="7103307.9047999997"/>
  </r>
  <r>
    <x v="3"/>
    <x v="10"/>
    <x v="1"/>
    <x v="16"/>
    <x v="1"/>
    <n v="10629827.006520001"/>
    <x v="2052"/>
    <n v="6325037.5518999994"/>
  </r>
  <r>
    <x v="3"/>
    <x v="10"/>
    <x v="1"/>
    <x v="16"/>
    <x v="0"/>
    <n v="1063801.2294399999"/>
    <x v="2053"/>
    <n v="1136611.4069999999"/>
  </r>
  <r>
    <x v="3"/>
    <x v="10"/>
    <x v="1"/>
    <x v="16"/>
    <x v="0"/>
    <n v="980889.20025999995"/>
    <x v="2054"/>
    <n v="1042512.9570000001"/>
  </r>
  <r>
    <x v="3"/>
    <x v="10"/>
    <x v="1"/>
    <x v="16"/>
    <x v="0"/>
    <n v="931025.59318000008"/>
    <x v="2055"/>
    <n v="1113895.7954999998"/>
  </r>
  <r>
    <x v="3"/>
    <x v="10"/>
    <x v="1"/>
    <x v="16"/>
    <x v="1"/>
    <n v="791717.14561999997"/>
    <x v="2056"/>
    <n v="818663.50699999998"/>
  </r>
  <r>
    <x v="3"/>
    <x v="10"/>
    <x v="1"/>
    <x v="16"/>
    <x v="1"/>
    <n v="1030406.3722900001"/>
    <x v="2057"/>
    <n v="1151774.1100000001"/>
  </r>
  <r>
    <x v="3"/>
    <x v="10"/>
    <x v="1"/>
    <x v="16"/>
    <x v="1"/>
    <n v="959980.08834999998"/>
    <x v="2058"/>
    <n v="1122794.4075"/>
  </r>
  <r>
    <x v="3"/>
    <x v="10"/>
    <x v="2"/>
    <x v="37"/>
    <x v="0"/>
    <n v="151128.29999999999"/>
    <x v="2059"/>
    <n v="196461.1422"/>
  </r>
  <r>
    <x v="3"/>
    <x v="10"/>
    <x v="2"/>
    <x v="37"/>
    <x v="0"/>
    <n v="556896.54"/>
    <x v="2060"/>
    <n v="575620.41669999994"/>
  </r>
  <r>
    <x v="3"/>
    <x v="10"/>
    <x v="2"/>
    <x v="37"/>
    <x v="0"/>
    <n v="182518.80000000002"/>
    <x v="2061"/>
    <n v="277459.30440000002"/>
  </r>
  <r>
    <x v="3"/>
    <x v="10"/>
    <x v="2"/>
    <x v="37"/>
    <x v="1"/>
    <n v="270933.42"/>
    <x v="2062"/>
    <n v="272725.94690000004"/>
  </r>
  <r>
    <x v="3"/>
    <x v="10"/>
    <x v="2"/>
    <x v="37"/>
    <x v="1"/>
    <n v="148361.54999999999"/>
    <x v="2063"/>
    <n v="137260.06339999998"/>
  </r>
  <r>
    <x v="3"/>
    <x v="10"/>
    <x v="2"/>
    <x v="37"/>
    <x v="1"/>
    <n v="184555.74"/>
    <x v="2064"/>
    <n v="221774.6599"/>
  </r>
  <r>
    <x v="3"/>
    <x v="10"/>
    <x v="2"/>
    <x v="37"/>
    <x v="0"/>
    <n v="11089.8"/>
    <x v="2065"/>
    <n v="17329.311000000002"/>
  </r>
  <r>
    <x v="3"/>
    <x v="10"/>
    <x v="2"/>
    <x v="37"/>
    <x v="0"/>
    <n v="11391.79"/>
    <x v="2066"/>
    <n v="38283.964500000002"/>
  </r>
  <r>
    <x v="3"/>
    <x v="10"/>
    <x v="2"/>
    <x v="37"/>
    <x v="0"/>
    <n v="4398.55"/>
    <x v="2067"/>
    <n v="11555.4295"/>
  </r>
  <r>
    <x v="3"/>
    <x v="10"/>
    <x v="2"/>
    <x v="37"/>
    <x v="1"/>
    <n v="5736.8"/>
    <x v="2068"/>
    <n v="13837.842499999999"/>
  </r>
  <r>
    <x v="3"/>
    <x v="10"/>
    <x v="2"/>
    <x v="37"/>
    <x v="1"/>
    <n v="1225.1300000000001"/>
    <x v="2069"/>
    <n v="16997.827499999999"/>
  </r>
  <r>
    <x v="3"/>
    <x v="10"/>
    <x v="2"/>
    <x v="37"/>
    <x v="1"/>
    <n v="16425.63"/>
    <x v="2070"/>
    <n v="22154.342000000001"/>
  </r>
  <r>
    <x v="3"/>
    <x v="10"/>
    <x v="2"/>
    <x v="109"/>
    <x v="0"/>
    <n v="3060"/>
    <x v="2071"/>
    <n v="4724.3850000000002"/>
  </r>
  <r>
    <x v="3"/>
    <x v="10"/>
    <x v="2"/>
    <x v="109"/>
    <x v="0"/>
    <n v="0"/>
    <x v="28"/>
    <n v="34.279800000000002"/>
  </r>
  <r>
    <x v="3"/>
    <x v="10"/>
    <x v="2"/>
    <x v="17"/>
    <x v="0"/>
    <n v="409396.48199999996"/>
    <x v="2072"/>
    <n v="228072.3849"/>
  </r>
  <r>
    <x v="3"/>
    <x v="10"/>
    <x v="2"/>
    <x v="17"/>
    <x v="0"/>
    <n v="523511.63400000002"/>
    <x v="2073"/>
    <n v="311696.75419999997"/>
  </r>
  <r>
    <x v="3"/>
    <x v="10"/>
    <x v="2"/>
    <x v="17"/>
    <x v="0"/>
    <n v="434232.36"/>
    <x v="2074"/>
    <n v="279476.28360000002"/>
  </r>
  <r>
    <x v="3"/>
    <x v="10"/>
    <x v="2"/>
    <x v="17"/>
    <x v="1"/>
    <n v="333413.21400000004"/>
    <x v="2075"/>
    <n v="164183.0245"/>
  </r>
  <r>
    <x v="3"/>
    <x v="10"/>
    <x v="2"/>
    <x v="17"/>
    <x v="1"/>
    <n v="484399.63199999998"/>
    <x v="2076"/>
    <n v="302898.53409999999"/>
  </r>
  <r>
    <x v="3"/>
    <x v="10"/>
    <x v="2"/>
    <x v="17"/>
    <x v="1"/>
    <n v="303379.11"/>
    <x v="2077"/>
    <n v="222438.7316"/>
  </r>
  <r>
    <x v="3"/>
    <x v="10"/>
    <x v="2"/>
    <x v="17"/>
    <x v="0"/>
    <n v="206216.20864"/>
    <x v="2078"/>
    <n v="236945.76049999997"/>
  </r>
  <r>
    <x v="3"/>
    <x v="10"/>
    <x v="2"/>
    <x v="17"/>
    <x v="0"/>
    <n v="230266.72456"/>
    <x v="2079"/>
    <n v="232428.95699999999"/>
  </r>
  <r>
    <x v="3"/>
    <x v="10"/>
    <x v="2"/>
    <x v="17"/>
    <x v="0"/>
    <n v="183288.21480000002"/>
    <x v="2080"/>
    <n v="189694.39449999999"/>
  </r>
  <r>
    <x v="3"/>
    <x v="10"/>
    <x v="2"/>
    <x v="17"/>
    <x v="1"/>
    <n v="174347.69884"/>
    <x v="2081"/>
    <n v="232720.5595"/>
  </r>
  <r>
    <x v="3"/>
    <x v="10"/>
    <x v="2"/>
    <x v="17"/>
    <x v="1"/>
    <n v="140091.04"/>
    <x v="2082"/>
    <n v="161648.61799999999"/>
  </r>
  <r>
    <x v="3"/>
    <x v="10"/>
    <x v="2"/>
    <x v="17"/>
    <x v="1"/>
    <n v="137176.18"/>
    <x v="2083"/>
    <n v="150476.3235"/>
  </r>
  <r>
    <x v="3"/>
    <x v="10"/>
    <x v="2"/>
    <x v="89"/>
    <x v="0"/>
    <n v="161095.74"/>
    <x v="2084"/>
    <n v="120718.8668"/>
  </r>
  <r>
    <x v="3"/>
    <x v="10"/>
    <x v="2"/>
    <x v="89"/>
    <x v="0"/>
    <n v="107914.98"/>
    <x v="2085"/>
    <n v="76821.836899999995"/>
  </r>
  <r>
    <x v="3"/>
    <x v="10"/>
    <x v="2"/>
    <x v="89"/>
    <x v="0"/>
    <n v="98738.040000000008"/>
    <x v="2086"/>
    <n v="94925.596799999999"/>
  </r>
  <r>
    <x v="3"/>
    <x v="10"/>
    <x v="2"/>
    <x v="89"/>
    <x v="1"/>
    <n v="58548"/>
    <x v="2087"/>
    <n v="56194.893599999996"/>
  </r>
  <r>
    <x v="3"/>
    <x v="10"/>
    <x v="2"/>
    <x v="89"/>
    <x v="1"/>
    <n v="153803.76"/>
    <x v="2088"/>
    <n v="153032.9909"/>
  </r>
  <r>
    <x v="3"/>
    <x v="10"/>
    <x v="2"/>
    <x v="89"/>
    <x v="1"/>
    <n v="143498.70000000001"/>
    <x v="2089"/>
    <n v="124339.9835"/>
  </r>
  <r>
    <x v="3"/>
    <x v="10"/>
    <x v="2"/>
    <x v="89"/>
    <x v="0"/>
    <n v="1145.3399999999999"/>
    <x v="2090"/>
    <n v="599.78250000000003"/>
  </r>
  <r>
    <x v="3"/>
    <x v="10"/>
    <x v="2"/>
    <x v="89"/>
    <x v="0"/>
    <n v="3436.02"/>
    <x v="2091"/>
    <n v="2919.2930000000001"/>
  </r>
  <r>
    <x v="3"/>
    <x v="10"/>
    <x v="2"/>
    <x v="89"/>
    <x v="1"/>
    <n v="8017.38"/>
    <x v="2092"/>
    <n v="6383.8764999999994"/>
  </r>
  <r>
    <x v="3"/>
    <x v="10"/>
    <x v="2"/>
    <x v="89"/>
    <x v="1"/>
    <n v="4581.3599999999997"/>
    <x v="2093"/>
    <n v="3461.2584999999995"/>
  </r>
  <r>
    <x v="3"/>
    <x v="10"/>
    <x v="2"/>
    <x v="89"/>
    <x v="1"/>
    <n v="4581.3599999999997"/>
    <x v="2094"/>
    <n v="3557.9969999999998"/>
  </r>
  <r>
    <x v="3"/>
    <x v="10"/>
    <x v="2"/>
    <x v="38"/>
    <x v="0"/>
    <n v="221564.4"/>
    <x v="2095"/>
    <n v="175148.87450000001"/>
  </r>
  <r>
    <x v="3"/>
    <x v="10"/>
    <x v="2"/>
    <x v="38"/>
    <x v="0"/>
    <n v="167055.6"/>
    <x v="2096"/>
    <n v="80538.498600000006"/>
  </r>
  <r>
    <x v="3"/>
    <x v="10"/>
    <x v="2"/>
    <x v="38"/>
    <x v="0"/>
    <n v="205978.80000000002"/>
    <x v="2097"/>
    <n v="171710.56400000001"/>
  </r>
  <r>
    <x v="3"/>
    <x v="10"/>
    <x v="2"/>
    <x v="38"/>
    <x v="1"/>
    <n v="83068.800000000003"/>
    <x v="2098"/>
    <n v="43753.479599999999"/>
  </r>
  <r>
    <x v="3"/>
    <x v="10"/>
    <x v="2"/>
    <x v="38"/>
    <x v="1"/>
    <n v="92860.800000000003"/>
    <x v="2099"/>
    <n v="68758.149300000005"/>
  </r>
  <r>
    <x v="3"/>
    <x v="10"/>
    <x v="2"/>
    <x v="38"/>
    <x v="1"/>
    <n v="145927.32"/>
    <x v="2100"/>
    <n v="-19707.072899999999"/>
  </r>
  <r>
    <x v="3"/>
    <x v="10"/>
    <x v="2"/>
    <x v="38"/>
    <x v="0"/>
    <n v="17180.099999999999"/>
    <x v="2101"/>
    <n v="6757.7394999999997"/>
  </r>
  <r>
    <x v="3"/>
    <x v="10"/>
    <x v="2"/>
    <x v="38"/>
    <x v="0"/>
    <n v="32825"/>
    <x v="2102"/>
    <n v="20397.886999999999"/>
  </r>
  <r>
    <x v="3"/>
    <x v="10"/>
    <x v="2"/>
    <x v="38"/>
    <x v="0"/>
    <n v="14291.5"/>
    <x v="2103"/>
    <n v="9689.173499999999"/>
  </r>
  <r>
    <x v="3"/>
    <x v="10"/>
    <x v="2"/>
    <x v="38"/>
    <x v="1"/>
    <n v="15780.24"/>
    <x v="2104"/>
    <n v="3200.9870000000001"/>
  </r>
  <r>
    <x v="3"/>
    <x v="10"/>
    <x v="2"/>
    <x v="38"/>
    <x v="1"/>
    <n v="19493"/>
    <x v="2105"/>
    <n v="8917.4220000000005"/>
  </r>
  <r>
    <x v="3"/>
    <x v="10"/>
    <x v="2"/>
    <x v="38"/>
    <x v="1"/>
    <n v="11615"/>
    <x v="2106"/>
    <n v="9687.5299999999988"/>
  </r>
  <r>
    <x v="3"/>
    <x v="10"/>
    <x v="2"/>
    <x v="90"/>
    <x v="0"/>
    <n v="0"/>
    <x v="28"/>
    <n v="30.322200000000002"/>
  </r>
  <r>
    <x v="3"/>
    <x v="10"/>
    <x v="2"/>
    <x v="90"/>
    <x v="0"/>
    <n v="34680"/>
    <x v="2107"/>
    <n v="46930.607899999995"/>
  </r>
  <r>
    <x v="3"/>
    <x v="10"/>
    <x v="2"/>
    <x v="90"/>
    <x v="0"/>
    <n v="74460"/>
    <x v="2108"/>
    <n v="98894.235400000005"/>
  </r>
  <r>
    <x v="3"/>
    <x v="10"/>
    <x v="2"/>
    <x v="90"/>
    <x v="1"/>
    <n v="39729"/>
    <x v="2109"/>
    <n v="13667.2127"/>
  </r>
  <r>
    <x v="3"/>
    <x v="10"/>
    <x v="2"/>
    <x v="90"/>
    <x v="1"/>
    <n v="0"/>
    <x v="28"/>
    <n v="118.2042"/>
  </r>
  <r>
    <x v="3"/>
    <x v="10"/>
    <x v="2"/>
    <x v="91"/>
    <x v="0"/>
    <n v="117810"/>
    <x v="2110"/>
    <n v="87553.664699999994"/>
  </r>
  <r>
    <x v="3"/>
    <x v="10"/>
    <x v="2"/>
    <x v="91"/>
    <x v="0"/>
    <n v="159885"/>
    <x v="2111"/>
    <n v="105404.92389999999"/>
  </r>
  <r>
    <x v="3"/>
    <x v="10"/>
    <x v="2"/>
    <x v="91"/>
    <x v="0"/>
    <n v="106449.24"/>
    <x v="2112"/>
    <n v="85543.494899999991"/>
  </r>
  <r>
    <x v="3"/>
    <x v="10"/>
    <x v="2"/>
    <x v="91"/>
    <x v="1"/>
    <n v="0"/>
    <x v="2113"/>
    <n v="-2854.4965999999999"/>
  </r>
  <r>
    <x v="3"/>
    <x v="10"/>
    <x v="2"/>
    <x v="91"/>
    <x v="1"/>
    <n v="48960"/>
    <x v="2114"/>
    <n v="31747.518"/>
  </r>
  <r>
    <x v="3"/>
    <x v="10"/>
    <x v="2"/>
    <x v="91"/>
    <x v="1"/>
    <n v="34680"/>
    <x v="2115"/>
    <n v="30806.947800000002"/>
  </r>
  <r>
    <x v="3"/>
    <x v="10"/>
    <x v="2"/>
    <x v="110"/>
    <x v="0"/>
    <n v="40602"/>
    <x v="2116"/>
    <n v="15383.235999999999"/>
  </r>
  <r>
    <x v="3"/>
    <x v="10"/>
    <x v="2"/>
    <x v="110"/>
    <x v="0"/>
    <n v="0"/>
    <x v="28"/>
    <n v="-5143.5374999999995"/>
  </r>
  <r>
    <x v="3"/>
    <x v="10"/>
    <x v="2"/>
    <x v="110"/>
    <x v="0"/>
    <n v="47389.2"/>
    <x v="2117"/>
    <n v="11860.540999999999"/>
  </r>
  <r>
    <x v="3"/>
    <x v="10"/>
    <x v="2"/>
    <x v="110"/>
    <x v="1"/>
    <n v="0"/>
    <x v="28"/>
    <n v="1919.2469999999998"/>
  </r>
  <r>
    <x v="3"/>
    <x v="10"/>
    <x v="2"/>
    <x v="110"/>
    <x v="1"/>
    <n v="36360"/>
    <x v="2118"/>
    <n v="2784.1745000000001"/>
  </r>
  <r>
    <x v="3"/>
    <x v="10"/>
    <x v="2"/>
    <x v="39"/>
    <x v="0"/>
    <n v="11018.04"/>
    <x v="2119"/>
    <n v="9464.8331999999991"/>
  </r>
  <r>
    <x v="3"/>
    <x v="10"/>
    <x v="2"/>
    <x v="39"/>
    <x v="0"/>
    <n v="0"/>
    <x v="28"/>
    <n v="30.118500000000001"/>
  </r>
  <r>
    <x v="3"/>
    <x v="10"/>
    <x v="2"/>
    <x v="39"/>
    <x v="0"/>
    <n v="0"/>
    <x v="28"/>
    <n v="-164.35679999999999"/>
  </r>
  <r>
    <x v="3"/>
    <x v="10"/>
    <x v="2"/>
    <x v="39"/>
    <x v="1"/>
    <n v="27540"/>
    <x v="2120"/>
    <n v="23197.9283"/>
  </r>
  <r>
    <x v="3"/>
    <x v="10"/>
    <x v="2"/>
    <x v="39"/>
    <x v="1"/>
    <n v="12786.72"/>
    <x v="2121"/>
    <n v="12513.7081"/>
  </r>
  <r>
    <x v="3"/>
    <x v="10"/>
    <x v="2"/>
    <x v="39"/>
    <x v="1"/>
    <n v="0"/>
    <x v="28"/>
    <n v="508.1345"/>
  </r>
  <r>
    <x v="4"/>
    <x v="11"/>
    <x v="4"/>
    <x v="53"/>
    <x v="1"/>
    <n v="102"/>
    <x v="2122"/>
    <n v="95.166699999999992"/>
  </r>
  <r>
    <x v="4"/>
    <x v="11"/>
    <x v="4"/>
    <x v="53"/>
    <x v="1"/>
    <n v="255"/>
    <x v="2123"/>
    <n v="266.72090000000003"/>
  </r>
  <r>
    <x v="4"/>
    <x v="11"/>
    <x v="4"/>
    <x v="53"/>
    <x v="0"/>
    <n v="442381.01"/>
    <x v="2124"/>
    <n v="18447.603499999997"/>
  </r>
  <r>
    <x v="4"/>
    <x v="11"/>
    <x v="4"/>
    <x v="53"/>
    <x v="0"/>
    <n v="456376.58"/>
    <x v="2125"/>
    <n v="84964.522999999986"/>
  </r>
  <r>
    <x v="4"/>
    <x v="11"/>
    <x v="4"/>
    <x v="53"/>
    <x v="0"/>
    <n v="637307.98"/>
    <x v="2126"/>
    <n v="178216.6845"/>
  </r>
  <r>
    <x v="4"/>
    <x v="11"/>
    <x v="4"/>
    <x v="53"/>
    <x v="1"/>
    <n v="386187.64"/>
    <x v="2127"/>
    <n v="57197.951500000003"/>
  </r>
  <r>
    <x v="4"/>
    <x v="11"/>
    <x v="4"/>
    <x v="53"/>
    <x v="1"/>
    <n v="652183.26"/>
    <x v="2128"/>
    <n v="-21792.876499999998"/>
  </r>
  <r>
    <x v="4"/>
    <x v="11"/>
    <x v="4"/>
    <x v="53"/>
    <x v="1"/>
    <n v="535046.49"/>
    <x v="2129"/>
    <n v="21644.799999999999"/>
  </r>
  <r>
    <x v="4"/>
    <x v="11"/>
    <x v="4"/>
    <x v="60"/>
    <x v="0"/>
    <n v="16927.599999999999"/>
    <x v="2130"/>
    <n v="10660.111499999999"/>
  </r>
  <r>
    <x v="4"/>
    <x v="11"/>
    <x v="4"/>
    <x v="60"/>
    <x v="0"/>
    <n v="44302.64"/>
    <x v="2131"/>
    <n v="24372.611000000001"/>
  </r>
  <r>
    <x v="4"/>
    <x v="11"/>
    <x v="4"/>
    <x v="60"/>
    <x v="0"/>
    <n v="58030.559999999998"/>
    <x v="2132"/>
    <n v="23961.460499999997"/>
  </r>
  <r>
    <x v="4"/>
    <x v="11"/>
    <x v="4"/>
    <x v="60"/>
    <x v="1"/>
    <n v="47472.02"/>
    <x v="2133"/>
    <n v="29619.042999999998"/>
  </r>
  <r>
    <x v="4"/>
    <x v="11"/>
    <x v="4"/>
    <x v="60"/>
    <x v="1"/>
    <n v="52419"/>
    <x v="2134"/>
    <n v="28188.352500000001"/>
  </r>
  <r>
    <x v="4"/>
    <x v="11"/>
    <x v="4"/>
    <x v="60"/>
    <x v="1"/>
    <n v="77065.02"/>
    <x v="2135"/>
    <n v="42888.604999999996"/>
  </r>
  <r>
    <x v="4"/>
    <x v="11"/>
    <x v="4"/>
    <x v="54"/>
    <x v="0"/>
    <n v="10049.5"/>
    <x v="2136"/>
    <n v="27230.619500000001"/>
  </r>
  <r>
    <x v="4"/>
    <x v="11"/>
    <x v="4"/>
    <x v="54"/>
    <x v="0"/>
    <n v="16968"/>
    <x v="2137"/>
    <n v="45651.49"/>
  </r>
  <r>
    <x v="4"/>
    <x v="11"/>
    <x v="4"/>
    <x v="54"/>
    <x v="0"/>
    <n v="7827.5"/>
    <x v="2138"/>
    <n v="19561.763500000001"/>
  </r>
  <r>
    <x v="4"/>
    <x v="11"/>
    <x v="4"/>
    <x v="54"/>
    <x v="1"/>
    <n v="23482.5"/>
    <x v="2139"/>
    <n v="63250.657999999996"/>
  </r>
  <r>
    <x v="4"/>
    <x v="11"/>
    <x v="4"/>
    <x v="54"/>
    <x v="1"/>
    <n v="16816.5"/>
    <x v="2140"/>
    <n v="44345.534500000002"/>
  </r>
  <r>
    <x v="4"/>
    <x v="11"/>
    <x v="4"/>
    <x v="54"/>
    <x v="1"/>
    <n v="24543"/>
    <x v="2141"/>
    <n v="73918.911000000007"/>
  </r>
  <r>
    <x v="4"/>
    <x v="11"/>
    <x v="4"/>
    <x v="25"/>
    <x v="0"/>
    <n v="44458.18"/>
    <x v="2142"/>
    <n v="20288.912499999999"/>
  </r>
  <r>
    <x v="4"/>
    <x v="11"/>
    <x v="4"/>
    <x v="25"/>
    <x v="0"/>
    <n v="38638.559999999998"/>
    <x v="2143"/>
    <n v="20663.64"/>
  </r>
  <r>
    <x v="4"/>
    <x v="11"/>
    <x v="4"/>
    <x v="25"/>
    <x v="0"/>
    <n v="42839.15"/>
    <x v="2144"/>
    <n v="19928.653499999997"/>
  </r>
  <r>
    <x v="4"/>
    <x v="11"/>
    <x v="4"/>
    <x v="25"/>
    <x v="1"/>
    <n v="47355.87"/>
    <x v="2145"/>
    <n v="23179.601000000002"/>
  </r>
  <r>
    <x v="4"/>
    <x v="11"/>
    <x v="4"/>
    <x v="25"/>
    <x v="1"/>
    <n v="49818.25"/>
    <x v="2146"/>
    <n v="27748.578499999996"/>
  </r>
  <r>
    <x v="4"/>
    <x v="11"/>
    <x v="4"/>
    <x v="25"/>
    <x v="1"/>
    <n v="47943.69"/>
    <x v="2147"/>
    <n v="31110.457499999997"/>
  </r>
  <r>
    <x v="4"/>
    <x v="11"/>
    <x v="0"/>
    <x v="40"/>
    <x v="0"/>
    <n v="5083.33"/>
    <x v="2148"/>
    <n v="7505.2945"/>
  </r>
  <r>
    <x v="4"/>
    <x v="11"/>
    <x v="0"/>
    <x v="40"/>
    <x v="0"/>
    <n v="4200.59"/>
    <x v="2149"/>
    <n v="5635.1719999999996"/>
  </r>
  <r>
    <x v="4"/>
    <x v="11"/>
    <x v="0"/>
    <x v="40"/>
    <x v="0"/>
    <n v="7019.5"/>
    <x v="2150"/>
    <n v="11558.621499999999"/>
  </r>
  <r>
    <x v="4"/>
    <x v="11"/>
    <x v="0"/>
    <x v="40"/>
    <x v="1"/>
    <n v="5374.21"/>
    <x v="2151"/>
    <n v="7789.7339999999986"/>
  </r>
  <r>
    <x v="4"/>
    <x v="11"/>
    <x v="0"/>
    <x v="40"/>
    <x v="1"/>
    <n v="5262.1"/>
    <x v="2152"/>
    <n v="7314.4110000000001"/>
  </r>
  <r>
    <x v="4"/>
    <x v="11"/>
    <x v="0"/>
    <x v="40"/>
    <x v="1"/>
    <n v="6713.47"/>
    <x v="2153"/>
    <n v="10081.875"/>
  </r>
  <r>
    <x v="4"/>
    <x v="11"/>
    <x v="0"/>
    <x v="41"/>
    <x v="0"/>
    <n v="1161.5"/>
    <x v="2154"/>
    <n v="720.78399999999999"/>
  </r>
  <r>
    <x v="4"/>
    <x v="11"/>
    <x v="0"/>
    <x v="41"/>
    <x v="0"/>
    <n v="1010"/>
    <x v="2155"/>
    <n v="2291.2004999999999"/>
  </r>
  <r>
    <x v="4"/>
    <x v="11"/>
    <x v="0"/>
    <x v="41"/>
    <x v="1"/>
    <n v="1010"/>
    <x v="2155"/>
    <n v="2236.8225000000002"/>
  </r>
  <r>
    <x v="4"/>
    <x v="11"/>
    <x v="0"/>
    <x v="1"/>
    <x v="0"/>
    <n v="0"/>
    <x v="28"/>
    <n v="-53.7605"/>
  </r>
  <r>
    <x v="4"/>
    <x v="11"/>
    <x v="0"/>
    <x v="1"/>
    <x v="0"/>
    <n v="0"/>
    <x v="28"/>
    <n v="9.4999999999999998E-3"/>
  </r>
  <r>
    <x v="4"/>
    <x v="11"/>
    <x v="0"/>
    <x v="1"/>
    <x v="1"/>
    <n v="20.2"/>
    <x v="2156"/>
    <n v="65.464499999999987"/>
  </r>
  <r>
    <x v="4"/>
    <x v="11"/>
    <x v="0"/>
    <x v="2"/>
    <x v="0"/>
    <n v="22250.3"/>
    <x v="2157"/>
    <n v="25974.71"/>
  </r>
  <r>
    <x v="4"/>
    <x v="11"/>
    <x v="0"/>
    <x v="2"/>
    <x v="0"/>
    <n v="17220.5"/>
    <x v="2158"/>
    <n v="22790.081999999999"/>
  </r>
  <r>
    <x v="4"/>
    <x v="11"/>
    <x v="0"/>
    <x v="2"/>
    <x v="0"/>
    <n v="15180.3"/>
    <x v="2159"/>
    <n v="18238.422999999999"/>
  </r>
  <r>
    <x v="4"/>
    <x v="11"/>
    <x v="0"/>
    <x v="2"/>
    <x v="1"/>
    <n v="15483.3"/>
    <x v="2160"/>
    <n v="19666.501"/>
  </r>
  <r>
    <x v="4"/>
    <x v="11"/>
    <x v="0"/>
    <x v="2"/>
    <x v="1"/>
    <n v="21159.5"/>
    <x v="2161"/>
    <n v="22448.062999999998"/>
  </r>
  <r>
    <x v="4"/>
    <x v="11"/>
    <x v="0"/>
    <x v="2"/>
    <x v="1"/>
    <n v="3484.5"/>
    <x v="2162"/>
    <n v="4413.51"/>
  </r>
  <r>
    <x v="4"/>
    <x v="11"/>
    <x v="0"/>
    <x v="3"/>
    <x v="1"/>
    <n v="0"/>
    <x v="28"/>
    <n v="-202.73"/>
  </r>
  <r>
    <x v="4"/>
    <x v="11"/>
    <x v="0"/>
    <x v="4"/>
    <x v="0"/>
    <n v="61852.800000000003"/>
    <x v="2163"/>
    <n v="8606.5383999999995"/>
  </r>
  <r>
    <x v="4"/>
    <x v="11"/>
    <x v="0"/>
    <x v="4"/>
    <x v="0"/>
    <n v="186027.6"/>
    <x v="2164"/>
    <n v="28737.588599999999"/>
  </r>
  <r>
    <x v="4"/>
    <x v="11"/>
    <x v="0"/>
    <x v="4"/>
    <x v="0"/>
    <n v="92371.199999999997"/>
    <x v="2165"/>
    <n v="11398.702799999999"/>
  </r>
  <r>
    <x v="4"/>
    <x v="11"/>
    <x v="0"/>
    <x v="4"/>
    <x v="1"/>
    <n v="61954.8"/>
    <x v="2166"/>
    <n v="9466.5015999999996"/>
  </r>
  <r>
    <x v="4"/>
    <x v="11"/>
    <x v="0"/>
    <x v="4"/>
    <x v="1"/>
    <n v="30824.400000000001"/>
    <x v="2167"/>
    <n v="3749.8163"/>
  </r>
  <r>
    <x v="4"/>
    <x v="11"/>
    <x v="0"/>
    <x v="4"/>
    <x v="1"/>
    <n v="61628.4"/>
    <x v="2168"/>
    <n v="9287.4202000000005"/>
  </r>
  <r>
    <x v="4"/>
    <x v="11"/>
    <x v="0"/>
    <x v="5"/>
    <x v="0"/>
    <n v="37739.660000000003"/>
    <x v="2169"/>
    <n v="19566.123999999996"/>
  </r>
  <r>
    <x v="4"/>
    <x v="11"/>
    <x v="0"/>
    <x v="5"/>
    <x v="0"/>
    <n v="47333.65"/>
    <x v="2170"/>
    <n v="41466.587999999996"/>
  </r>
  <r>
    <x v="4"/>
    <x v="11"/>
    <x v="0"/>
    <x v="5"/>
    <x v="0"/>
    <n v="56821.590000000004"/>
    <x v="2171"/>
    <n v="48986.768999999993"/>
  </r>
  <r>
    <x v="4"/>
    <x v="11"/>
    <x v="0"/>
    <x v="5"/>
    <x v="1"/>
    <n v="137782.18"/>
    <x v="2172"/>
    <n v="120053.82749999998"/>
  </r>
  <r>
    <x v="4"/>
    <x v="11"/>
    <x v="0"/>
    <x v="5"/>
    <x v="1"/>
    <n v="86613.156000000003"/>
    <x v="2173"/>
    <n v="61113.860999999997"/>
  </r>
  <r>
    <x v="4"/>
    <x v="11"/>
    <x v="0"/>
    <x v="5"/>
    <x v="1"/>
    <n v="83488.62"/>
    <x v="2174"/>
    <n v="74741.554000000004"/>
  </r>
  <r>
    <x v="4"/>
    <x v="11"/>
    <x v="0"/>
    <x v="6"/>
    <x v="0"/>
    <n v="917229.9"/>
    <x v="2175"/>
    <n v="125119.61129999999"/>
  </r>
  <r>
    <x v="4"/>
    <x v="11"/>
    <x v="0"/>
    <x v="6"/>
    <x v="0"/>
    <n v="827663.70000000007"/>
    <x v="2176"/>
    <n v="121328.48269999999"/>
  </r>
  <r>
    <x v="4"/>
    <x v="11"/>
    <x v="0"/>
    <x v="6"/>
    <x v="0"/>
    <n v="633008.94000000006"/>
    <x v="2177"/>
    <n v="108604.64350000001"/>
  </r>
  <r>
    <x v="4"/>
    <x v="11"/>
    <x v="0"/>
    <x v="6"/>
    <x v="1"/>
    <n v="587904.54"/>
    <x v="2178"/>
    <n v="103188.51270000001"/>
  </r>
  <r>
    <x v="4"/>
    <x v="11"/>
    <x v="0"/>
    <x v="6"/>
    <x v="1"/>
    <n v="1000023.3"/>
    <x v="2179"/>
    <n v="77204.831699999995"/>
  </r>
  <r>
    <x v="4"/>
    <x v="11"/>
    <x v="0"/>
    <x v="6"/>
    <x v="1"/>
    <n v="787343.1"/>
    <x v="2180"/>
    <n v="155659.46959999998"/>
  </r>
  <r>
    <x v="4"/>
    <x v="11"/>
    <x v="0"/>
    <x v="6"/>
    <x v="0"/>
    <n v="1301588.01"/>
    <x v="2181"/>
    <n v="588233.74900000007"/>
  </r>
  <r>
    <x v="4"/>
    <x v="11"/>
    <x v="0"/>
    <x v="6"/>
    <x v="0"/>
    <n v="1362098.12"/>
    <x v="2182"/>
    <n v="495837.82249999995"/>
  </r>
  <r>
    <x v="4"/>
    <x v="11"/>
    <x v="0"/>
    <x v="6"/>
    <x v="0"/>
    <n v="1196456.1000000001"/>
    <x v="2183"/>
    <n v="455927.15399999998"/>
  </r>
  <r>
    <x v="4"/>
    <x v="11"/>
    <x v="0"/>
    <x v="6"/>
    <x v="1"/>
    <n v="1262668.67"/>
    <x v="2184"/>
    <n v="418140.86599999998"/>
  </r>
  <r>
    <x v="4"/>
    <x v="11"/>
    <x v="0"/>
    <x v="6"/>
    <x v="1"/>
    <n v="1137716.52"/>
    <x v="2185"/>
    <n v="415781.18949999998"/>
  </r>
  <r>
    <x v="4"/>
    <x v="11"/>
    <x v="0"/>
    <x v="6"/>
    <x v="1"/>
    <n v="1024672.27"/>
    <x v="2186"/>
    <n v="368685.92749999999"/>
  </r>
  <r>
    <x v="4"/>
    <x v="11"/>
    <x v="0"/>
    <x v="30"/>
    <x v="0"/>
    <n v="22848"/>
    <x v="2187"/>
    <n v="19840.447899999999"/>
  </r>
  <r>
    <x v="4"/>
    <x v="11"/>
    <x v="0"/>
    <x v="30"/>
    <x v="0"/>
    <n v="24520.799999999999"/>
    <x v="2188"/>
    <n v="34092.473599999998"/>
  </r>
  <r>
    <x v="4"/>
    <x v="11"/>
    <x v="0"/>
    <x v="30"/>
    <x v="0"/>
    <n v="1224"/>
    <x v="2189"/>
    <n v="10592.1381"/>
  </r>
  <r>
    <x v="4"/>
    <x v="11"/>
    <x v="0"/>
    <x v="30"/>
    <x v="1"/>
    <n v="17401.2"/>
    <x v="2190"/>
    <n v="22697.126999999997"/>
  </r>
  <r>
    <x v="4"/>
    <x v="11"/>
    <x v="0"/>
    <x v="30"/>
    <x v="1"/>
    <n v="0"/>
    <x v="28"/>
    <n v="-1734.6800999999998"/>
  </r>
  <r>
    <x v="4"/>
    <x v="11"/>
    <x v="0"/>
    <x v="30"/>
    <x v="0"/>
    <n v="22921.95"/>
    <x v="2191"/>
    <n v="9514.25"/>
  </r>
  <r>
    <x v="4"/>
    <x v="11"/>
    <x v="0"/>
    <x v="30"/>
    <x v="0"/>
    <n v="21367.56"/>
    <x v="2192"/>
    <n v="13255.273999999999"/>
  </r>
  <r>
    <x v="4"/>
    <x v="11"/>
    <x v="0"/>
    <x v="30"/>
    <x v="0"/>
    <n v="19147.580000000002"/>
    <x v="2193"/>
    <n v="6323.7889999999998"/>
  </r>
  <r>
    <x v="4"/>
    <x v="11"/>
    <x v="0"/>
    <x v="30"/>
    <x v="1"/>
    <n v="19735.400000000001"/>
    <x v="2194"/>
    <n v="8466.3049999999985"/>
  </r>
  <r>
    <x v="4"/>
    <x v="11"/>
    <x v="0"/>
    <x v="30"/>
    <x v="1"/>
    <n v="19418.259999999998"/>
    <x v="2195"/>
    <n v="11363.272999999999"/>
  </r>
  <r>
    <x v="4"/>
    <x v="11"/>
    <x v="0"/>
    <x v="30"/>
    <x v="1"/>
    <n v="19524.310000000001"/>
    <x v="2196"/>
    <n v="4116.5590000000002"/>
  </r>
  <r>
    <x v="4"/>
    <x v="11"/>
    <x v="0"/>
    <x v="7"/>
    <x v="0"/>
    <n v="137002.46"/>
    <x v="2197"/>
    <n v="85276.189499999993"/>
  </r>
  <r>
    <x v="4"/>
    <x v="11"/>
    <x v="0"/>
    <x v="7"/>
    <x v="0"/>
    <n v="112475.62"/>
    <x v="2198"/>
    <n v="51541.955499999996"/>
  </r>
  <r>
    <x v="4"/>
    <x v="11"/>
    <x v="0"/>
    <x v="7"/>
    <x v="0"/>
    <n v="109167.87"/>
    <x v="2199"/>
    <n v="78866.871999999988"/>
  </r>
  <r>
    <x v="4"/>
    <x v="11"/>
    <x v="0"/>
    <x v="7"/>
    <x v="1"/>
    <n v="222619.6146"/>
    <x v="2200"/>
    <n v="124920.53499999999"/>
  </r>
  <r>
    <x v="4"/>
    <x v="11"/>
    <x v="0"/>
    <x v="7"/>
    <x v="1"/>
    <n v="167170.15"/>
    <x v="2201"/>
    <n v="69603.906499999997"/>
  </r>
  <r>
    <x v="4"/>
    <x v="11"/>
    <x v="0"/>
    <x v="7"/>
    <x v="1"/>
    <n v="166535.40540000002"/>
    <x v="2202"/>
    <n v="106291.91849999999"/>
  </r>
  <r>
    <x v="4"/>
    <x v="11"/>
    <x v="0"/>
    <x v="31"/>
    <x v="1"/>
    <n v="0"/>
    <x v="28"/>
    <n v="2425"/>
  </r>
  <r>
    <x v="4"/>
    <x v="11"/>
    <x v="0"/>
    <x v="31"/>
    <x v="0"/>
    <n v="39864.699999999997"/>
    <x v="2203"/>
    <n v="49489.622999999992"/>
  </r>
  <r>
    <x v="4"/>
    <x v="11"/>
    <x v="0"/>
    <x v="31"/>
    <x v="0"/>
    <n v="27782.923450000002"/>
    <x v="2204"/>
    <n v="47973.347000000002"/>
  </r>
  <r>
    <x v="4"/>
    <x v="11"/>
    <x v="0"/>
    <x v="31"/>
    <x v="0"/>
    <n v="10201"/>
    <x v="2205"/>
    <n v="14822.507999999998"/>
  </r>
  <r>
    <x v="4"/>
    <x v="11"/>
    <x v="0"/>
    <x v="31"/>
    <x v="1"/>
    <n v="14049.1"/>
    <x v="2206"/>
    <n v="18769.0455"/>
  </r>
  <r>
    <x v="4"/>
    <x v="11"/>
    <x v="0"/>
    <x v="31"/>
    <x v="1"/>
    <n v="7877.9616200000009"/>
    <x v="2207"/>
    <n v="17651.5795"/>
  </r>
  <r>
    <x v="4"/>
    <x v="11"/>
    <x v="0"/>
    <x v="31"/>
    <x v="1"/>
    <n v="19068.8"/>
    <x v="2208"/>
    <n v="28623.262499999997"/>
  </r>
  <r>
    <x v="4"/>
    <x v="11"/>
    <x v="0"/>
    <x v="58"/>
    <x v="0"/>
    <n v="0"/>
    <x v="28"/>
    <n v="403.43650000000002"/>
  </r>
  <r>
    <x v="4"/>
    <x v="11"/>
    <x v="0"/>
    <x v="75"/>
    <x v="0"/>
    <n v="1161.5"/>
    <x v="2209"/>
    <n v="3246.8149999999996"/>
  </r>
  <r>
    <x v="4"/>
    <x v="11"/>
    <x v="0"/>
    <x v="75"/>
    <x v="0"/>
    <n v="0"/>
    <x v="28"/>
    <n v="-1.1114999999999999"/>
  </r>
  <r>
    <x v="4"/>
    <x v="11"/>
    <x v="0"/>
    <x v="75"/>
    <x v="1"/>
    <n v="1161.5"/>
    <x v="2209"/>
    <n v="3224.1289999999999"/>
  </r>
  <r>
    <x v="4"/>
    <x v="11"/>
    <x v="0"/>
    <x v="75"/>
    <x v="1"/>
    <n v="0"/>
    <x v="28"/>
    <n v="-0.27549999999999997"/>
  </r>
  <r>
    <x v="4"/>
    <x v="11"/>
    <x v="0"/>
    <x v="9"/>
    <x v="0"/>
    <n v="54366"/>
    <x v="2210"/>
    <n v="8400.6655999999984"/>
  </r>
  <r>
    <x v="4"/>
    <x v="11"/>
    <x v="0"/>
    <x v="11"/>
    <x v="0"/>
    <n v="134170.79999999999"/>
    <x v="2211"/>
    <n v="25993.778699999999"/>
  </r>
  <r>
    <x v="4"/>
    <x v="11"/>
    <x v="0"/>
    <x v="11"/>
    <x v="0"/>
    <n v="66157.2"/>
    <x v="2212"/>
    <n v="14676.8469"/>
  </r>
  <r>
    <x v="4"/>
    <x v="11"/>
    <x v="0"/>
    <x v="11"/>
    <x v="0"/>
    <n v="33292.800000000003"/>
    <x v="2213"/>
    <n v="204.49539999999999"/>
  </r>
  <r>
    <x v="4"/>
    <x v="11"/>
    <x v="0"/>
    <x v="11"/>
    <x v="1"/>
    <n v="0"/>
    <x v="28"/>
    <n v="-4928.6378999999997"/>
  </r>
  <r>
    <x v="4"/>
    <x v="11"/>
    <x v="0"/>
    <x v="11"/>
    <x v="0"/>
    <n v="544.39"/>
    <x v="2214"/>
    <n v="3890.1834999999996"/>
  </r>
  <r>
    <x v="4"/>
    <x v="11"/>
    <x v="0"/>
    <x v="11"/>
    <x v="0"/>
    <n v="0"/>
    <x v="28"/>
    <n v="-6.6500000000000004E-2"/>
  </r>
  <r>
    <x v="4"/>
    <x v="11"/>
    <x v="0"/>
    <x v="11"/>
    <x v="1"/>
    <n v="23.23"/>
    <x v="2215"/>
    <n v="61.977999999999994"/>
  </r>
  <r>
    <x v="4"/>
    <x v="11"/>
    <x v="0"/>
    <x v="33"/>
    <x v="0"/>
    <n v="1224"/>
    <x v="2216"/>
    <n v="985.97590000000002"/>
  </r>
  <r>
    <x v="4"/>
    <x v="11"/>
    <x v="0"/>
    <x v="33"/>
    <x v="1"/>
    <n v="1224"/>
    <x v="2217"/>
    <n v="1102.405"/>
  </r>
  <r>
    <x v="4"/>
    <x v="11"/>
    <x v="0"/>
    <x v="33"/>
    <x v="1"/>
    <n v="1020"/>
    <x v="2218"/>
    <n v="935.09939999999995"/>
  </r>
  <r>
    <x v="4"/>
    <x v="11"/>
    <x v="0"/>
    <x v="33"/>
    <x v="1"/>
    <n v="1224"/>
    <x v="2219"/>
    <n v="704.96690000000001"/>
  </r>
  <r>
    <x v="4"/>
    <x v="11"/>
    <x v="0"/>
    <x v="33"/>
    <x v="0"/>
    <n v="94681.399600000004"/>
    <x v="2220"/>
    <n v="60569.311499999996"/>
  </r>
  <r>
    <x v="4"/>
    <x v="11"/>
    <x v="0"/>
    <x v="33"/>
    <x v="0"/>
    <n v="79289.443999999989"/>
    <x v="2221"/>
    <n v="57266.959499999997"/>
  </r>
  <r>
    <x v="4"/>
    <x v="11"/>
    <x v="0"/>
    <x v="33"/>
    <x v="0"/>
    <n v="74946.686400000006"/>
    <x v="2222"/>
    <n v="63075.924500000001"/>
  </r>
  <r>
    <x v="4"/>
    <x v="11"/>
    <x v="0"/>
    <x v="33"/>
    <x v="1"/>
    <n v="72580.115000000005"/>
    <x v="2223"/>
    <n v="30700.665499999999"/>
  </r>
  <r>
    <x v="4"/>
    <x v="11"/>
    <x v="0"/>
    <x v="33"/>
    <x v="1"/>
    <n v="80116.735000000001"/>
    <x v="2224"/>
    <n v="46432.646500000003"/>
  </r>
  <r>
    <x v="4"/>
    <x v="11"/>
    <x v="0"/>
    <x v="33"/>
    <x v="1"/>
    <n v="69492.039999999994"/>
    <x v="2225"/>
    <n v="44910.328499999996"/>
  </r>
  <r>
    <x v="4"/>
    <x v="11"/>
    <x v="0"/>
    <x v="49"/>
    <x v="0"/>
    <n v="42736.13"/>
    <x v="2226"/>
    <n v="-40491.564999999995"/>
  </r>
  <r>
    <x v="4"/>
    <x v="11"/>
    <x v="0"/>
    <x v="49"/>
    <x v="0"/>
    <n v="1010"/>
    <x v="28"/>
    <n v="-3701.3424999999997"/>
  </r>
  <r>
    <x v="4"/>
    <x v="11"/>
    <x v="0"/>
    <x v="49"/>
    <x v="1"/>
    <n v="0"/>
    <x v="28"/>
    <n v="-27.398"/>
  </r>
  <r>
    <x v="4"/>
    <x v="11"/>
    <x v="0"/>
    <x v="49"/>
    <x v="1"/>
    <n v="1184.73"/>
    <x v="2227"/>
    <n v="-3778.3494999999998"/>
  </r>
  <r>
    <x v="4"/>
    <x v="11"/>
    <x v="0"/>
    <x v="49"/>
    <x v="1"/>
    <n v="0"/>
    <x v="28"/>
    <n v="-345.58149999999995"/>
  </r>
  <r>
    <x v="4"/>
    <x v="11"/>
    <x v="0"/>
    <x v="43"/>
    <x v="0"/>
    <n v="3585.5"/>
    <x v="2228"/>
    <n v="2377.9924999999998"/>
  </r>
  <r>
    <x v="4"/>
    <x v="11"/>
    <x v="0"/>
    <x v="43"/>
    <x v="0"/>
    <n v="6161"/>
    <x v="2229"/>
    <n v="2972.6165000000001"/>
  </r>
  <r>
    <x v="4"/>
    <x v="11"/>
    <x v="0"/>
    <x v="43"/>
    <x v="0"/>
    <n v="1414"/>
    <x v="2230"/>
    <n v="305.54849999999999"/>
  </r>
  <r>
    <x v="4"/>
    <x v="11"/>
    <x v="0"/>
    <x v="43"/>
    <x v="1"/>
    <n v="4343"/>
    <x v="2231"/>
    <n v="4154.6445000000003"/>
  </r>
  <r>
    <x v="4"/>
    <x v="11"/>
    <x v="0"/>
    <x v="43"/>
    <x v="1"/>
    <n v="4343"/>
    <x v="2231"/>
    <n v="5246.2134999999998"/>
  </r>
  <r>
    <x v="4"/>
    <x v="11"/>
    <x v="0"/>
    <x v="43"/>
    <x v="1"/>
    <n v="2171.5"/>
    <x v="2232"/>
    <n v="2706.1224999999999"/>
  </r>
  <r>
    <x v="4"/>
    <x v="11"/>
    <x v="0"/>
    <x v="12"/>
    <x v="0"/>
    <n v="730972.8"/>
    <x v="2233"/>
    <n v="32845.897499999999"/>
  </r>
  <r>
    <x v="4"/>
    <x v="11"/>
    <x v="0"/>
    <x v="12"/>
    <x v="0"/>
    <n v="1263208.8"/>
    <x v="2234"/>
    <n v="37478.0743"/>
  </r>
  <r>
    <x v="4"/>
    <x v="11"/>
    <x v="0"/>
    <x v="12"/>
    <x v="0"/>
    <n v="1295440.8"/>
    <x v="2235"/>
    <n v="43878.764799999997"/>
  </r>
  <r>
    <x v="4"/>
    <x v="11"/>
    <x v="0"/>
    <x v="12"/>
    <x v="1"/>
    <n v="953965.20000000007"/>
    <x v="2236"/>
    <n v="35294.904999999999"/>
  </r>
  <r>
    <x v="4"/>
    <x v="11"/>
    <x v="0"/>
    <x v="12"/>
    <x v="1"/>
    <n v="1071081.6000000001"/>
    <x v="2237"/>
    <n v="36686.331200000001"/>
  </r>
  <r>
    <x v="4"/>
    <x v="11"/>
    <x v="0"/>
    <x v="12"/>
    <x v="1"/>
    <n v="1064023.2"/>
    <x v="2238"/>
    <n v="39035.525699999998"/>
  </r>
  <r>
    <x v="4"/>
    <x v="11"/>
    <x v="0"/>
    <x v="12"/>
    <x v="0"/>
    <n v="2323"/>
    <x v="2239"/>
    <n v="1565.4574999999998"/>
  </r>
  <r>
    <x v="4"/>
    <x v="11"/>
    <x v="0"/>
    <x v="12"/>
    <x v="0"/>
    <n v="4646"/>
    <x v="2240"/>
    <n v="3999.7849999999999"/>
  </r>
  <r>
    <x v="4"/>
    <x v="11"/>
    <x v="0"/>
    <x v="12"/>
    <x v="0"/>
    <n v="5757"/>
    <x v="2241"/>
    <n v="7090.8379999999997"/>
  </r>
  <r>
    <x v="4"/>
    <x v="11"/>
    <x v="0"/>
    <x v="12"/>
    <x v="1"/>
    <n v="7979"/>
    <x v="2242"/>
    <n v="13464.273999999999"/>
  </r>
  <r>
    <x v="4"/>
    <x v="11"/>
    <x v="0"/>
    <x v="12"/>
    <x v="1"/>
    <n v="15150"/>
    <x v="2243"/>
    <n v="19020.2065"/>
  </r>
  <r>
    <x v="4"/>
    <x v="11"/>
    <x v="0"/>
    <x v="12"/>
    <x v="1"/>
    <n v="19695"/>
    <x v="2244"/>
    <n v="22001.43"/>
  </r>
  <r>
    <x v="4"/>
    <x v="11"/>
    <x v="0"/>
    <x v="13"/>
    <x v="0"/>
    <n v="78861.3"/>
    <x v="2245"/>
    <n v="13094.6993"/>
  </r>
  <r>
    <x v="4"/>
    <x v="11"/>
    <x v="0"/>
    <x v="13"/>
    <x v="0"/>
    <n v="77346.600000000006"/>
    <x v="2246"/>
    <n v="10037.627899999999"/>
  </r>
  <r>
    <x v="4"/>
    <x v="11"/>
    <x v="0"/>
    <x v="13"/>
    <x v="0"/>
    <n v="78346.2"/>
    <x v="2247"/>
    <n v="15167.0461"/>
  </r>
  <r>
    <x v="4"/>
    <x v="11"/>
    <x v="0"/>
    <x v="13"/>
    <x v="1"/>
    <n v="70023"/>
    <x v="2248"/>
    <n v="10380.2901"/>
  </r>
  <r>
    <x v="4"/>
    <x v="11"/>
    <x v="0"/>
    <x v="13"/>
    <x v="1"/>
    <n v="86776.5"/>
    <x v="2249"/>
    <n v="16411.585199999998"/>
  </r>
  <r>
    <x v="4"/>
    <x v="11"/>
    <x v="0"/>
    <x v="13"/>
    <x v="1"/>
    <n v="33976.199999999997"/>
    <x v="2250"/>
    <n v="5998.4605999999994"/>
  </r>
  <r>
    <x v="4"/>
    <x v="11"/>
    <x v="0"/>
    <x v="13"/>
    <x v="0"/>
    <n v="388694.46"/>
    <x v="2251"/>
    <n v="337339.07199999999"/>
  </r>
  <r>
    <x v="4"/>
    <x v="11"/>
    <x v="0"/>
    <x v="13"/>
    <x v="0"/>
    <n v="323585.82"/>
    <x v="2252"/>
    <n v="280815.71549999999"/>
  </r>
  <r>
    <x v="4"/>
    <x v="11"/>
    <x v="0"/>
    <x v="13"/>
    <x v="0"/>
    <n v="215907.7"/>
    <x v="2253"/>
    <n v="146441.5595"/>
  </r>
  <r>
    <x v="4"/>
    <x v="11"/>
    <x v="0"/>
    <x v="13"/>
    <x v="1"/>
    <n v="286486.5"/>
    <x v="2254"/>
    <n v="331136.99699999997"/>
  </r>
  <r>
    <x v="4"/>
    <x v="11"/>
    <x v="0"/>
    <x v="13"/>
    <x v="1"/>
    <n v="308807.5"/>
    <x v="2255"/>
    <n v="264013.01799999998"/>
  </r>
  <r>
    <x v="4"/>
    <x v="11"/>
    <x v="0"/>
    <x v="13"/>
    <x v="1"/>
    <n v="270983"/>
    <x v="2256"/>
    <n v="283758.62549999997"/>
  </r>
  <r>
    <x v="4"/>
    <x v="11"/>
    <x v="0"/>
    <x v="35"/>
    <x v="0"/>
    <n v="22523"/>
    <x v="2257"/>
    <n v="33395.824999999997"/>
  </r>
  <r>
    <x v="4"/>
    <x v="11"/>
    <x v="0"/>
    <x v="35"/>
    <x v="0"/>
    <n v="20200"/>
    <x v="2258"/>
    <n v="33956.514999999992"/>
  </r>
  <r>
    <x v="4"/>
    <x v="11"/>
    <x v="0"/>
    <x v="35"/>
    <x v="1"/>
    <n v="42723"/>
    <x v="2259"/>
    <n v="63689.368000000002"/>
  </r>
  <r>
    <x v="4"/>
    <x v="11"/>
    <x v="0"/>
    <x v="35"/>
    <x v="1"/>
    <n v="25755"/>
    <x v="2260"/>
    <n v="54523.330999999998"/>
  </r>
  <r>
    <x v="4"/>
    <x v="11"/>
    <x v="0"/>
    <x v="52"/>
    <x v="0"/>
    <n v="2272.5"/>
    <x v="2261"/>
    <n v="2532.5954999999999"/>
  </r>
  <r>
    <x v="4"/>
    <x v="11"/>
    <x v="0"/>
    <x v="52"/>
    <x v="0"/>
    <n v="5605.5"/>
    <x v="2262"/>
    <n v="9789.8924999999999"/>
  </r>
  <r>
    <x v="4"/>
    <x v="11"/>
    <x v="0"/>
    <x v="52"/>
    <x v="0"/>
    <n v="0"/>
    <x v="28"/>
    <n v="-77.54849999999999"/>
  </r>
  <r>
    <x v="4"/>
    <x v="11"/>
    <x v="0"/>
    <x v="52"/>
    <x v="1"/>
    <n v="4545"/>
    <x v="2263"/>
    <n v="10028.874499999998"/>
  </r>
  <r>
    <x v="4"/>
    <x v="11"/>
    <x v="0"/>
    <x v="52"/>
    <x v="1"/>
    <n v="7878"/>
    <x v="2264"/>
    <n v="12320.3505"/>
  </r>
  <r>
    <x v="4"/>
    <x v="11"/>
    <x v="0"/>
    <x v="52"/>
    <x v="1"/>
    <n v="1111"/>
    <x v="2265"/>
    <n v="3294.4954999999995"/>
  </r>
  <r>
    <x v="4"/>
    <x v="11"/>
    <x v="1"/>
    <x v="15"/>
    <x v="0"/>
    <n v="0"/>
    <x v="28"/>
    <n v="8.4971999999999994"/>
  </r>
  <r>
    <x v="4"/>
    <x v="11"/>
    <x v="1"/>
    <x v="15"/>
    <x v="0"/>
    <n v="2081.9832000000001"/>
    <x v="2266"/>
    <n v="1744.5158999999999"/>
  </r>
  <r>
    <x v="4"/>
    <x v="11"/>
    <x v="1"/>
    <x v="15"/>
    <x v="0"/>
    <n v="20949.78"/>
    <x v="2267"/>
    <n v="9964.5771999999997"/>
  </r>
  <r>
    <x v="4"/>
    <x v="11"/>
    <x v="1"/>
    <x v="15"/>
    <x v="1"/>
    <n v="20792.32056"/>
    <x v="2268"/>
    <n v="1718.5101999999999"/>
  </r>
  <r>
    <x v="4"/>
    <x v="11"/>
    <x v="1"/>
    <x v="15"/>
    <x v="1"/>
    <n v="41787.797579999999"/>
    <x v="2269"/>
    <n v="17674.040199999999"/>
  </r>
  <r>
    <x v="4"/>
    <x v="11"/>
    <x v="1"/>
    <x v="15"/>
    <x v="1"/>
    <n v="38201.957999999999"/>
    <x v="2270"/>
    <n v="13457.1204"/>
  </r>
  <r>
    <x v="4"/>
    <x v="11"/>
    <x v="1"/>
    <x v="15"/>
    <x v="0"/>
    <n v="173096.70778999999"/>
    <x v="2271"/>
    <n v="215803.0355"/>
  </r>
  <r>
    <x v="4"/>
    <x v="11"/>
    <x v="1"/>
    <x v="15"/>
    <x v="0"/>
    <n v="160911.22141"/>
    <x v="2272"/>
    <n v="217777.43949999998"/>
  </r>
  <r>
    <x v="4"/>
    <x v="11"/>
    <x v="1"/>
    <x v="15"/>
    <x v="0"/>
    <n v="181112.86872"/>
    <x v="2273"/>
    <n v="207368.68849999999"/>
  </r>
  <r>
    <x v="4"/>
    <x v="11"/>
    <x v="1"/>
    <x v="15"/>
    <x v="1"/>
    <n v="208204.07246"/>
    <x v="2274"/>
    <n v="271653.28850000002"/>
  </r>
  <r>
    <x v="4"/>
    <x v="11"/>
    <x v="1"/>
    <x v="15"/>
    <x v="1"/>
    <n v="187437.41701"/>
    <x v="2275"/>
    <n v="242604.56849999999"/>
  </r>
  <r>
    <x v="4"/>
    <x v="11"/>
    <x v="1"/>
    <x v="15"/>
    <x v="1"/>
    <n v="221234.62382000001"/>
    <x v="2276"/>
    <n v="293692.10100000002"/>
  </r>
  <r>
    <x v="4"/>
    <x v="11"/>
    <x v="1"/>
    <x v="16"/>
    <x v="0"/>
    <n v="227212.47354000001"/>
    <x v="2277"/>
    <n v="119488.3927"/>
  </r>
  <r>
    <x v="4"/>
    <x v="11"/>
    <x v="1"/>
    <x v="16"/>
    <x v="0"/>
    <n v="163520.05152000001"/>
    <x v="2278"/>
    <n v="118197.58459999999"/>
  </r>
  <r>
    <x v="4"/>
    <x v="11"/>
    <x v="1"/>
    <x v="16"/>
    <x v="0"/>
    <n v="202974.05238000001"/>
    <x v="2279"/>
    <n v="127891.08560000001"/>
  </r>
  <r>
    <x v="4"/>
    <x v="11"/>
    <x v="1"/>
    <x v="16"/>
    <x v="1"/>
    <n v="74971.911479999995"/>
    <x v="2280"/>
    <n v="62197.108100000005"/>
  </r>
  <r>
    <x v="4"/>
    <x v="11"/>
    <x v="1"/>
    <x v="16"/>
    <x v="1"/>
    <n v="80545.586219999997"/>
    <x v="2281"/>
    <n v="49933.921899999994"/>
  </r>
  <r>
    <x v="4"/>
    <x v="11"/>
    <x v="1"/>
    <x v="16"/>
    <x v="1"/>
    <n v="89159.625960000005"/>
    <x v="2282"/>
    <n v="45135.972099999999"/>
  </r>
  <r>
    <x v="4"/>
    <x v="11"/>
    <x v="1"/>
    <x v="16"/>
    <x v="0"/>
    <n v="452596.31462999998"/>
    <x v="2283"/>
    <n v="446356.39799999999"/>
  </r>
  <r>
    <x v="4"/>
    <x v="11"/>
    <x v="1"/>
    <x v="16"/>
    <x v="0"/>
    <n v="507061.94428999996"/>
    <x v="2284"/>
    <n v="582355.68099999998"/>
  </r>
  <r>
    <x v="4"/>
    <x v="11"/>
    <x v="1"/>
    <x v="16"/>
    <x v="0"/>
    <n v="688044.04527999996"/>
    <x v="2285"/>
    <n v="492481.59599999996"/>
  </r>
  <r>
    <x v="4"/>
    <x v="11"/>
    <x v="1"/>
    <x v="16"/>
    <x v="1"/>
    <n v="547355.71652999998"/>
    <x v="2286"/>
    <n v="553299.71250000002"/>
  </r>
  <r>
    <x v="4"/>
    <x v="11"/>
    <x v="1"/>
    <x v="16"/>
    <x v="1"/>
    <n v="425404.30885000003"/>
    <x v="2287"/>
    <n v="405897.31349999999"/>
  </r>
  <r>
    <x v="4"/>
    <x v="11"/>
    <x v="1"/>
    <x v="16"/>
    <x v="1"/>
    <n v="386093.01714000001"/>
    <x v="2288"/>
    <n v="411553.60399999999"/>
  </r>
  <r>
    <x v="4"/>
    <x v="11"/>
    <x v="2"/>
    <x v="17"/>
    <x v="0"/>
    <n v="27160.560000000001"/>
    <x v="2289"/>
    <n v="19645.594299999997"/>
  </r>
  <r>
    <x v="4"/>
    <x v="11"/>
    <x v="2"/>
    <x v="17"/>
    <x v="0"/>
    <n v="20062.38"/>
    <x v="2290"/>
    <n v="3781.6129000000001"/>
  </r>
  <r>
    <x v="4"/>
    <x v="11"/>
    <x v="2"/>
    <x v="17"/>
    <x v="0"/>
    <n v="4720.5600000000004"/>
    <x v="2291"/>
    <n v="-347.45400000000001"/>
  </r>
  <r>
    <x v="4"/>
    <x v="11"/>
    <x v="2"/>
    <x v="17"/>
    <x v="1"/>
    <n v="7080.84"/>
    <x v="2292"/>
    <n v="-2039.2601"/>
  </r>
  <r>
    <x v="4"/>
    <x v="11"/>
    <x v="2"/>
    <x v="17"/>
    <x v="1"/>
    <n v="31880.712"/>
    <x v="2293"/>
    <n v="14931.908399999998"/>
  </r>
  <r>
    <x v="4"/>
    <x v="11"/>
    <x v="2"/>
    <x v="17"/>
    <x v="1"/>
    <n v="18876.691200000001"/>
    <x v="2294"/>
    <n v="378.71710000000002"/>
  </r>
  <r>
    <x v="4"/>
    <x v="11"/>
    <x v="2"/>
    <x v="17"/>
    <x v="0"/>
    <n v="2609.9309000000003"/>
    <x v="2295"/>
    <n v="8207.5819999999985"/>
  </r>
  <r>
    <x v="4"/>
    <x v="11"/>
    <x v="2"/>
    <x v="17"/>
    <x v="0"/>
    <n v="6111.3787000000002"/>
    <x v="2296"/>
    <n v="15694.655499999997"/>
  </r>
  <r>
    <x v="4"/>
    <x v="11"/>
    <x v="2"/>
    <x v="17"/>
    <x v="0"/>
    <n v="2411.9709000000003"/>
    <x v="2297"/>
    <n v="4038.1365000000001"/>
  </r>
  <r>
    <x v="4"/>
    <x v="11"/>
    <x v="2"/>
    <x v="17"/>
    <x v="1"/>
    <n v="5278.4418000000005"/>
    <x v="2298"/>
    <n v="11970.38"/>
  </r>
  <r>
    <x v="4"/>
    <x v="11"/>
    <x v="2"/>
    <x v="17"/>
    <x v="1"/>
    <n v="5478.2197999999999"/>
    <x v="2299"/>
    <n v="10100.742"/>
  </r>
  <r>
    <x v="4"/>
    <x v="11"/>
    <x v="2"/>
    <x v="17"/>
    <x v="1"/>
    <n v="3241.5848999999998"/>
    <x v="2300"/>
    <n v="2925.7339999999995"/>
  </r>
  <r>
    <x v="4"/>
    <x v="11"/>
    <x v="2"/>
    <x v="89"/>
    <x v="0"/>
    <n v="0"/>
    <x v="28"/>
    <n v="4.0255000000000001"/>
  </r>
  <r>
    <x v="4"/>
    <x v="12"/>
    <x v="4"/>
    <x v="53"/>
    <x v="0"/>
    <n v="90230.22"/>
    <x v="2301"/>
    <n v="44445.487299999993"/>
  </r>
  <r>
    <x v="4"/>
    <x v="12"/>
    <x v="4"/>
    <x v="53"/>
    <x v="0"/>
    <n v="94826.034"/>
    <x v="2302"/>
    <n v="46314.298999999999"/>
  </r>
  <r>
    <x v="4"/>
    <x v="12"/>
    <x v="4"/>
    <x v="53"/>
    <x v="0"/>
    <n v="62479.284"/>
    <x v="2303"/>
    <n v="27449.5353"/>
  </r>
  <r>
    <x v="4"/>
    <x v="12"/>
    <x v="4"/>
    <x v="53"/>
    <x v="1"/>
    <n v="63970.83"/>
    <x v="2304"/>
    <n v="34141.759299999998"/>
  </r>
  <r>
    <x v="4"/>
    <x v="12"/>
    <x v="4"/>
    <x v="53"/>
    <x v="1"/>
    <n v="59503.637999999999"/>
    <x v="2305"/>
    <n v="36159.213799999998"/>
  </r>
  <r>
    <x v="4"/>
    <x v="12"/>
    <x v="4"/>
    <x v="53"/>
    <x v="1"/>
    <n v="79119.360000000001"/>
    <x v="2306"/>
    <n v="43483.353999999999"/>
  </r>
  <r>
    <x v="4"/>
    <x v="12"/>
    <x v="4"/>
    <x v="53"/>
    <x v="0"/>
    <n v="36107.5"/>
    <x v="2307"/>
    <n v="36910.730000000003"/>
  </r>
  <r>
    <x v="4"/>
    <x v="12"/>
    <x v="4"/>
    <x v="53"/>
    <x v="0"/>
    <n v="40238.400000000001"/>
    <x v="2308"/>
    <n v="37316.341999999997"/>
  </r>
  <r>
    <x v="4"/>
    <x v="12"/>
    <x v="4"/>
    <x v="53"/>
    <x v="0"/>
    <n v="38733.5"/>
    <x v="2309"/>
    <n v="23245.255499999999"/>
  </r>
  <r>
    <x v="4"/>
    <x v="12"/>
    <x v="4"/>
    <x v="53"/>
    <x v="1"/>
    <n v="35107.599999999999"/>
    <x v="2310"/>
    <n v="24230.111000000001"/>
  </r>
  <r>
    <x v="4"/>
    <x v="12"/>
    <x v="4"/>
    <x v="53"/>
    <x v="1"/>
    <n v="37662.9"/>
    <x v="2311"/>
    <n v="39872.962999999996"/>
  </r>
  <r>
    <x v="4"/>
    <x v="12"/>
    <x v="4"/>
    <x v="53"/>
    <x v="1"/>
    <n v="30986.799999999999"/>
    <x v="2312"/>
    <n v="19129.570499999998"/>
  </r>
  <r>
    <x v="4"/>
    <x v="12"/>
    <x v="4"/>
    <x v="60"/>
    <x v="0"/>
    <n v="1361.3992000000001"/>
    <x v="2313"/>
    <n v="296.24799999999999"/>
  </r>
  <r>
    <x v="4"/>
    <x v="12"/>
    <x v="4"/>
    <x v="60"/>
    <x v="0"/>
    <n v="7170.8788000000004"/>
    <x v="2314"/>
    <n v="-2795.9259999999999"/>
  </r>
  <r>
    <x v="4"/>
    <x v="12"/>
    <x v="4"/>
    <x v="60"/>
    <x v="0"/>
    <n v="1384.8514"/>
    <x v="2315"/>
    <n v="1361.2074999999998"/>
  </r>
  <r>
    <x v="4"/>
    <x v="12"/>
    <x v="4"/>
    <x v="60"/>
    <x v="1"/>
    <n v="1578.5492000000002"/>
    <x v="2316"/>
    <n v="1851.9585"/>
  </r>
  <r>
    <x v="4"/>
    <x v="12"/>
    <x v="4"/>
    <x v="60"/>
    <x v="1"/>
    <n v="193.2029"/>
    <x v="2317"/>
    <n v="-505.07699999999994"/>
  </r>
  <r>
    <x v="4"/>
    <x v="12"/>
    <x v="4"/>
    <x v="60"/>
    <x v="1"/>
    <n v="6117.8022999999994"/>
    <x v="2318"/>
    <n v="2083.1410000000001"/>
  </r>
  <r>
    <x v="4"/>
    <x v="12"/>
    <x v="4"/>
    <x v="20"/>
    <x v="0"/>
    <n v="858.5"/>
    <x v="2319"/>
    <n v="1433.3125"/>
  </r>
  <r>
    <x v="4"/>
    <x v="12"/>
    <x v="4"/>
    <x v="20"/>
    <x v="0"/>
    <n v="0"/>
    <x v="28"/>
    <n v="-43.576499999999996"/>
  </r>
  <r>
    <x v="4"/>
    <x v="12"/>
    <x v="4"/>
    <x v="20"/>
    <x v="0"/>
    <n v="858.5"/>
    <x v="2319"/>
    <n v="783.70249999999999"/>
  </r>
  <r>
    <x v="4"/>
    <x v="12"/>
    <x v="4"/>
    <x v="20"/>
    <x v="1"/>
    <n v="858.5"/>
    <x v="2319"/>
    <n v="1457.5564999999999"/>
  </r>
  <r>
    <x v="4"/>
    <x v="12"/>
    <x v="4"/>
    <x v="20"/>
    <x v="1"/>
    <n v="858.5"/>
    <x v="28"/>
    <n v="-1673.0830000000001"/>
  </r>
  <r>
    <x v="4"/>
    <x v="12"/>
    <x v="4"/>
    <x v="21"/>
    <x v="0"/>
    <n v="2020"/>
    <x v="2320"/>
    <n v="-165.73699999999999"/>
  </r>
  <r>
    <x v="4"/>
    <x v="12"/>
    <x v="4"/>
    <x v="21"/>
    <x v="0"/>
    <n v="0"/>
    <x v="28"/>
    <n v="189.38249999999999"/>
  </r>
  <r>
    <x v="4"/>
    <x v="12"/>
    <x v="4"/>
    <x v="21"/>
    <x v="0"/>
    <n v="6060"/>
    <x v="2321"/>
    <n v="2375.1615000000002"/>
  </r>
  <r>
    <x v="4"/>
    <x v="12"/>
    <x v="4"/>
    <x v="21"/>
    <x v="1"/>
    <n v="17170"/>
    <x v="2322"/>
    <n v="3281.1669999999999"/>
  </r>
  <r>
    <x v="4"/>
    <x v="12"/>
    <x v="4"/>
    <x v="21"/>
    <x v="1"/>
    <n v="-2020"/>
    <x v="2323"/>
    <n v="815.03349999999989"/>
  </r>
  <r>
    <x v="4"/>
    <x v="12"/>
    <x v="4"/>
    <x v="21"/>
    <x v="1"/>
    <n v="0"/>
    <x v="28"/>
    <n v="-99.36999999999999"/>
  </r>
  <r>
    <x v="4"/>
    <x v="12"/>
    <x v="4"/>
    <x v="22"/>
    <x v="0"/>
    <n v="11958.4"/>
    <x v="2324"/>
    <n v="-120.2225"/>
  </r>
  <r>
    <x v="4"/>
    <x v="12"/>
    <x v="4"/>
    <x v="22"/>
    <x v="0"/>
    <n v="10605"/>
    <x v="2325"/>
    <n v="-25.621499999999997"/>
  </r>
  <r>
    <x v="4"/>
    <x v="12"/>
    <x v="4"/>
    <x v="22"/>
    <x v="0"/>
    <n v="11534.2"/>
    <x v="2326"/>
    <n v="739.17600000000004"/>
  </r>
  <r>
    <x v="4"/>
    <x v="12"/>
    <x v="4"/>
    <x v="22"/>
    <x v="1"/>
    <n v="11948.3"/>
    <x v="2327"/>
    <n v="323.02849999999995"/>
  </r>
  <r>
    <x v="4"/>
    <x v="12"/>
    <x v="4"/>
    <x v="22"/>
    <x v="1"/>
    <n v="9251.6"/>
    <x v="2328"/>
    <n v="573.84749999999997"/>
  </r>
  <r>
    <x v="4"/>
    <x v="12"/>
    <x v="4"/>
    <x v="22"/>
    <x v="1"/>
    <n v="8139.59"/>
    <x v="2329"/>
    <n v="178.95150000000001"/>
  </r>
  <r>
    <x v="4"/>
    <x v="12"/>
    <x v="4"/>
    <x v="111"/>
    <x v="0"/>
    <n v="0"/>
    <x v="28"/>
    <n v="-2311.9562000000001"/>
  </r>
  <r>
    <x v="4"/>
    <x v="12"/>
    <x v="4"/>
    <x v="23"/>
    <x v="1"/>
    <n v="28280"/>
    <x v="2330"/>
    <n v="20552.831999999999"/>
  </r>
  <r>
    <x v="4"/>
    <x v="12"/>
    <x v="4"/>
    <x v="23"/>
    <x v="1"/>
    <n v="0"/>
    <x v="28"/>
    <n v="38.256500000000003"/>
  </r>
  <r>
    <x v="4"/>
    <x v="12"/>
    <x v="4"/>
    <x v="25"/>
    <x v="0"/>
    <n v="0"/>
    <x v="28"/>
    <n v="54.358799999999995"/>
  </r>
  <r>
    <x v="4"/>
    <x v="12"/>
    <x v="4"/>
    <x v="25"/>
    <x v="0"/>
    <n v="18360"/>
    <x v="2331"/>
    <n v="9174.0077999999994"/>
  </r>
  <r>
    <x v="4"/>
    <x v="12"/>
    <x v="4"/>
    <x v="25"/>
    <x v="0"/>
    <n v="18360"/>
    <x v="2332"/>
    <n v="8770.6041999999998"/>
  </r>
  <r>
    <x v="4"/>
    <x v="12"/>
    <x v="4"/>
    <x v="25"/>
    <x v="1"/>
    <n v="18360"/>
    <x v="2333"/>
    <n v="9248.0187999999998"/>
  </r>
  <r>
    <x v="4"/>
    <x v="12"/>
    <x v="4"/>
    <x v="25"/>
    <x v="1"/>
    <n v="0"/>
    <x v="2334"/>
    <n v="-313.17419999999998"/>
  </r>
  <r>
    <x v="4"/>
    <x v="12"/>
    <x v="4"/>
    <x v="25"/>
    <x v="0"/>
    <n v="2020"/>
    <x v="2335"/>
    <n v="724.93550000000005"/>
  </r>
  <r>
    <x v="4"/>
    <x v="12"/>
    <x v="4"/>
    <x v="25"/>
    <x v="1"/>
    <n v="4444"/>
    <x v="2336"/>
    <n v="1685.4804999999999"/>
  </r>
  <r>
    <x v="4"/>
    <x v="12"/>
    <x v="4"/>
    <x v="25"/>
    <x v="1"/>
    <n v="6060"/>
    <x v="2337"/>
    <n v="1948.355"/>
  </r>
  <r>
    <x v="4"/>
    <x v="12"/>
    <x v="4"/>
    <x v="25"/>
    <x v="1"/>
    <n v="0"/>
    <x v="28"/>
    <n v="-2.6315"/>
  </r>
  <r>
    <x v="4"/>
    <x v="12"/>
    <x v="4"/>
    <x v="26"/>
    <x v="0"/>
    <n v="14443.2"/>
    <x v="2338"/>
    <n v="5641.4617999999991"/>
  </r>
  <r>
    <x v="4"/>
    <x v="12"/>
    <x v="4"/>
    <x v="26"/>
    <x v="0"/>
    <n v="59155.92"/>
    <x v="2339"/>
    <n v="69473.175099999993"/>
  </r>
  <r>
    <x v="4"/>
    <x v="12"/>
    <x v="4"/>
    <x v="26"/>
    <x v="1"/>
    <n v="30736.68"/>
    <x v="2340"/>
    <n v="18523.178200000002"/>
  </r>
  <r>
    <x v="4"/>
    <x v="12"/>
    <x v="4"/>
    <x v="26"/>
    <x v="1"/>
    <n v="39921.78"/>
    <x v="2341"/>
    <n v="28995.754099999998"/>
  </r>
  <r>
    <x v="4"/>
    <x v="12"/>
    <x v="4"/>
    <x v="26"/>
    <x v="1"/>
    <n v="0"/>
    <x v="28"/>
    <n v="4956.7"/>
  </r>
  <r>
    <x v="4"/>
    <x v="12"/>
    <x v="4"/>
    <x v="26"/>
    <x v="0"/>
    <n v="13036.07"/>
    <x v="2342"/>
    <n v="7157.7370000000001"/>
  </r>
  <r>
    <x v="4"/>
    <x v="12"/>
    <x v="4"/>
    <x v="26"/>
    <x v="0"/>
    <n v="13036.07"/>
    <x v="2343"/>
    <n v="7181.5914999999995"/>
  </r>
  <r>
    <x v="4"/>
    <x v="12"/>
    <x v="4"/>
    <x v="26"/>
    <x v="0"/>
    <n v="2936.07"/>
    <x v="2344"/>
    <n v="3227.3969999999999"/>
  </r>
  <r>
    <x v="4"/>
    <x v="12"/>
    <x v="4"/>
    <x v="26"/>
    <x v="1"/>
    <n v="12120"/>
    <x v="2345"/>
    <n v="4879.96"/>
  </r>
  <r>
    <x v="4"/>
    <x v="12"/>
    <x v="4"/>
    <x v="26"/>
    <x v="1"/>
    <n v="13036.07"/>
    <x v="2346"/>
    <n v="7079.2479999999996"/>
  </r>
  <r>
    <x v="4"/>
    <x v="12"/>
    <x v="4"/>
    <x v="26"/>
    <x v="1"/>
    <n v="12120"/>
    <x v="2347"/>
    <n v="4975.767499999999"/>
  </r>
  <r>
    <x v="4"/>
    <x v="12"/>
    <x v="4"/>
    <x v="27"/>
    <x v="0"/>
    <n v="4488"/>
    <x v="2348"/>
    <n v="4125.9628999999995"/>
  </r>
  <r>
    <x v="4"/>
    <x v="12"/>
    <x v="4"/>
    <x v="27"/>
    <x v="0"/>
    <n v="1795.2"/>
    <x v="2349"/>
    <n v="1604.0016999999998"/>
  </r>
  <r>
    <x v="4"/>
    <x v="12"/>
    <x v="4"/>
    <x v="27"/>
    <x v="1"/>
    <n v="9832.7999999999993"/>
    <x v="2350"/>
    <n v="10719.7901"/>
  </r>
  <r>
    <x v="4"/>
    <x v="12"/>
    <x v="4"/>
    <x v="27"/>
    <x v="1"/>
    <n v="0"/>
    <x v="28"/>
    <n v="-119.16449999999999"/>
  </r>
  <r>
    <x v="4"/>
    <x v="12"/>
    <x v="0"/>
    <x v="55"/>
    <x v="1"/>
    <n v="15744.720000000001"/>
    <x v="2351"/>
    <n v="9316.7044999999998"/>
  </r>
  <r>
    <x v="4"/>
    <x v="12"/>
    <x v="0"/>
    <x v="55"/>
    <x v="0"/>
    <n v="0"/>
    <x v="28"/>
    <n v="-281.37099999999998"/>
  </r>
  <r>
    <x v="4"/>
    <x v="12"/>
    <x v="0"/>
    <x v="55"/>
    <x v="0"/>
    <n v="10100"/>
    <x v="2352"/>
    <n v="3758.4279999999994"/>
  </r>
  <r>
    <x v="4"/>
    <x v="12"/>
    <x v="0"/>
    <x v="57"/>
    <x v="0"/>
    <n v="2020"/>
    <x v="2353"/>
    <n v="994.52649999999983"/>
  </r>
  <r>
    <x v="4"/>
    <x v="12"/>
    <x v="0"/>
    <x v="40"/>
    <x v="1"/>
    <n v="918"/>
    <x v="28"/>
    <n v="-2132.2249000000002"/>
  </r>
  <r>
    <x v="4"/>
    <x v="12"/>
    <x v="0"/>
    <x v="40"/>
    <x v="0"/>
    <n v="31596.84"/>
    <x v="2354"/>
    <n v="5583.8909999999996"/>
  </r>
  <r>
    <x v="4"/>
    <x v="12"/>
    <x v="0"/>
    <x v="40"/>
    <x v="0"/>
    <n v="43592.61"/>
    <x v="2355"/>
    <n v="13891.118499999999"/>
  </r>
  <r>
    <x v="4"/>
    <x v="12"/>
    <x v="0"/>
    <x v="40"/>
    <x v="0"/>
    <n v="37889.14"/>
    <x v="2356"/>
    <n v="10303.339"/>
  </r>
  <r>
    <x v="4"/>
    <x v="12"/>
    <x v="0"/>
    <x v="40"/>
    <x v="1"/>
    <n v="40020.239999999998"/>
    <x v="2357"/>
    <n v="4975.1880000000001"/>
  </r>
  <r>
    <x v="4"/>
    <x v="12"/>
    <x v="0"/>
    <x v="40"/>
    <x v="1"/>
    <n v="21008"/>
    <x v="2358"/>
    <n v="7259.3869999999997"/>
  </r>
  <r>
    <x v="4"/>
    <x v="12"/>
    <x v="0"/>
    <x v="40"/>
    <x v="1"/>
    <n v="45067.21"/>
    <x v="2359"/>
    <n v="5785.8325000000004"/>
  </r>
  <r>
    <x v="4"/>
    <x v="12"/>
    <x v="0"/>
    <x v="41"/>
    <x v="0"/>
    <n v="1632"/>
    <x v="2360"/>
    <n v="954.43150000000003"/>
  </r>
  <r>
    <x v="4"/>
    <x v="12"/>
    <x v="0"/>
    <x v="41"/>
    <x v="0"/>
    <n v="2907"/>
    <x v="2361"/>
    <n v="1581.2455"/>
  </r>
  <r>
    <x v="4"/>
    <x v="12"/>
    <x v="0"/>
    <x v="41"/>
    <x v="1"/>
    <n v="1632"/>
    <x v="2360"/>
    <n v="825.97439999999995"/>
  </r>
  <r>
    <x v="4"/>
    <x v="12"/>
    <x v="0"/>
    <x v="41"/>
    <x v="1"/>
    <n v="3264"/>
    <x v="2362"/>
    <n v="1829.711"/>
  </r>
  <r>
    <x v="4"/>
    <x v="12"/>
    <x v="0"/>
    <x v="41"/>
    <x v="0"/>
    <n v="5050"/>
    <x v="2363"/>
    <n v="3490.8984999999998"/>
  </r>
  <r>
    <x v="4"/>
    <x v="12"/>
    <x v="0"/>
    <x v="41"/>
    <x v="1"/>
    <n v="8080"/>
    <x v="2364"/>
    <n v="5260.9480000000003"/>
  </r>
  <r>
    <x v="4"/>
    <x v="12"/>
    <x v="0"/>
    <x v="41"/>
    <x v="1"/>
    <n v="6060"/>
    <x v="2365"/>
    <n v="4068.9544999999994"/>
  </r>
  <r>
    <x v="4"/>
    <x v="12"/>
    <x v="0"/>
    <x v="0"/>
    <x v="0"/>
    <n v="37740"/>
    <x v="2366"/>
    <n v="23291.184099999999"/>
  </r>
  <r>
    <x v="4"/>
    <x v="12"/>
    <x v="0"/>
    <x v="0"/>
    <x v="0"/>
    <n v="9180"/>
    <x v="2367"/>
    <n v="9721.0295999999998"/>
  </r>
  <r>
    <x v="4"/>
    <x v="12"/>
    <x v="0"/>
    <x v="0"/>
    <x v="0"/>
    <n v="31212"/>
    <x v="2368"/>
    <n v="10994.688099999999"/>
  </r>
  <r>
    <x v="4"/>
    <x v="12"/>
    <x v="0"/>
    <x v="0"/>
    <x v="1"/>
    <n v="30396"/>
    <x v="2369"/>
    <n v="21556.3488"/>
  </r>
  <r>
    <x v="4"/>
    <x v="12"/>
    <x v="0"/>
    <x v="0"/>
    <x v="1"/>
    <n v="2958"/>
    <x v="2370"/>
    <n v="2696.1343999999999"/>
  </r>
  <r>
    <x v="4"/>
    <x v="12"/>
    <x v="0"/>
    <x v="0"/>
    <x v="1"/>
    <n v="11016"/>
    <x v="2371"/>
    <n v="5913.8377999999993"/>
  </r>
  <r>
    <x v="4"/>
    <x v="12"/>
    <x v="0"/>
    <x v="28"/>
    <x v="0"/>
    <n v="816"/>
    <x v="2372"/>
    <n v="671.22059999999999"/>
  </r>
  <r>
    <x v="4"/>
    <x v="12"/>
    <x v="0"/>
    <x v="28"/>
    <x v="1"/>
    <n v="2448"/>
    <x v="2373"/>
    <n v="1006.1615999999999"/>
  </r>
  <r>
    <x v="4"/>
    <x v="12"/>
    <x v="0"/>
    <x v="44"/>
    <x v="0"/>
    <n v="2774.4"/>
    <x v="2374"/>
    <n v="6341.5204999999996"/>
  </r>
  <r>
    <x v="4"/>
    <x v="12"/>
    <x v="0"/>
    <x v="44"/>
    <x v="0"/>
    <n v="1020"/>
    <x v="2375"/>
    <n v="2212.8319000000001"/>
  </r>
  <r>
    <x v="4"/>
    <x v="12"/>
    <x v="0"/>
    <x v="44"/>
    <x v="1"/>
    <n v="2774.4"/>
    <x v="2376"/>
    <n v="4311.1067999999996"/>
  </r>
  <r>
    <x v="4"/>
    <x v="12"/>
    <x v="0"/>
    <x v="1"/>
    <x v="0"/>
    <n v="7140"/>
    <x v="2377"/>
    <n v="18923.0219"/>
  </r>
  <r>
    <x v="4"/>
    <x v="12"/>
    <x v="0"/>
    <x v="1"/>
    <x v="0"/>
    <n v="2907"/>
    <x v="2378"/>
    <n v="7860.5695999999998"/>
  </r>
  <r>
    <x v="4"/>
    <x v="12"/>
    <x v="0"/>
    <x v="1"/>
    <x v="0"/>
    <n v="3468"/>
    <x v="2379"/>
    <n v="388.28129999999999"/>
  </r>
  <r>
    <x v="4"/>
    <x v="12"/>
    <x v="0"/>
    <x v="1"/>
    <x v="1"/>
    <n v="9537"/>
    <x v="2380"/>
    <n v="18915"/>
  </r>
  <r>
    <x v="4"/>
    <x v="12"/>
    <x v="0"/>
    <x v="1"/>
    <x v="1"/>
    <n v="2193"/>
    <x v="2381"/>
    <n v="4499.5389999999998"/>
  </r>
  <r>
    <x v="4"/>
    <x v="12"/>
    <x v="0"/>
    <x v="1"/>
    <x v="1"/>
    <n v="1275"/>
    <x v="2382"/>
    <n v="5790.8126999999995"/>
  </r>
  <r>
    <x v="4"/>
    <x v="12"/>
    <x v="0"/>
    <x v="1"/>
    <x v="0"/>
    <n v="3030"/>
    <x v="2383"/>
    <n v="4930.2054999999991"/>
  </r>
  <r>
    <x v="4"/>
    <x v="12"/>
    <x v="0"/>
    <x v="1"/>
    <x v="0"/>
    <n v="3030"/>
    <x v="2383"/>
    <n v="4924.0019999999995"/>
  </r>
  <r>
    <x v="4"/>
    <x v="12"/>
    <x v="0"/>
    <x v="1"/>
    <x v="0"/>
    <n v="0"/>
    <x v="28"/>
    <n v="8.5499999999999993E-2"/>
  </r>
  <r>
    <x v="4"/>
    <x v="12"/>
    <x v="0"/>
    <x v="1"/>
    <x v="1"/>
    <n v="3030"/>
    <x v="2383"/>
    <n v="4826.5794999999998"/>
  </r>
  <r>
    <x v="4"/>
    <x v="12"/>
    <x v="0"/>
    <x v="2"/>
    <x v="0"/>
    <n v="21231.3"/>
    <x v="2384"/>
    <n v="23335.251199999999"/>
  </r>
  <r>
    <x v="4"/>
    <x v="12"/>
    <x v="0"/>
    <x v="2"/>
    <x v="0"/>
    <n v="6711.6"/>
    <x v="2385"/>
    <n v="10703.659"/>
  </r>
  <r>
    <x v="4"/>
    <x v="12"/>
    <x v="0"/>
    <x v="2"/>
    <x v="0"/>
    <n v="22032"/>
    <x v="2386"/>
    <n v="15228.408299999999"/>
  </r>
  <r>
    <x v="4"/>
    <x v="12"/>
    <x v="0"/>
    <x v="2"/>
    <x v="1"/>
    <n v="11801.4"/>
    <x v="2387"/>
    <n v="14801.8217"/>
  </r>
  <r>
    <x v="4"/>
    <x v="12"/>
    <x v="0"/>
    <x v="2"/>
    <x v="1"/>
    <n v="15881.4"/>
    <x v="2388"/>
    <n v="20258.624599999999"/>
  </r>
  <r>
    <x v="4"/>
    <x v="12"/>
    <x v="0"/>
    <x v="2"/>
    <x v="1"/>
    <n v="11903.4"/>
    <x v="2389"/>
    <n v="16893.529699999999"/>
  </r>
  <r>
    <x v="4"/>
    <x v="12"/>
    <x v="0"/>
    <x v="2"/>
    <x v="0"/>
    <n v="40581.800000000003"/>
    <x v="2390"/>
    <n v="21990.609499999999"/>
  </r>
  <r>
    <x v="4"/>
    <x v="12"/>
    <x v="0"/>
    <x v="2"/>
    <x v="0"/>
    <n v="30926.2"/>
    <x v="2391"/>
    <n v="23338.716499999999"/>
  </r>
  <r>
    <x v="4"/>
    <x v="12"/>
    <x v="0"/>
    <x v="2"/>
    <x v="0"/>
    <n v="54095.6"/>
    <x v="2392"/>
    <n v="35273.139000000003"/>
  </r>
  <r>
    <x v="4"/>
    <x v="12"/>
    <x v="0"/>
    <x v="2"/>
    <x v="1"/>
    <n v="39935.4"/>
    <x v="2393"/>
    <n v="26287.763500000001"/>
  </r>
  <r>
    <x v="4"/>
    <x v="12"/>
    <x v="0"/>
    <x v="2"/>
    <x v="1"/>
    <n v="36743.800000000003"/>
    <x v="2394"/>
    <n v="22397.200000000001"/>
  </r>
  <r>
    <x v="4"/>
    <x v="12"/>
    <x v="0"/>
    <x v="2"/>
    <x v="1"/>
    <n v="29411.200000000001"/>
    <x v="2395"/>
    <n v="12327.618"/>
  </r>
  <r>
    <x v="4"/>
    <x v="12"/>
    <x v="0"/>
    <x v="3"/>
    <x v="0"/>
    <n v="6324"/>
    <x v="2396"/>
    <n v="14506.311199999998"/>
  </r>
  <r>
    <x v="4"/>
    <x v="12"/>
    <x v="0"/>
    <x v="3"/>
    <x v="0"/>
    <n v="7956"/>
    <x v="2397"/>
    <n v="16993.750100000001"/>
  </r>
  <r>
    <x v="4"/>
    <x v="12"/>
    <x v="0"/>
    <x v="3"/>
    <x v="1"/>
    <n v="6120"/>
    <x v="2398"/>
    <n v="13118.823199999999"/>
  </r>
  <r>
    <x v="4"/>
    <x v="12"/>
    <x v="0"/>
    <x v="3"/>
    <x v="1"/>
    <n v="2040"/>
    <x v="28"/>
    <n v="-4622.7775000000001"/>
  </r>
  <r>
    <x v="4"/>
    <x v="12"/>
    <x v="0"/>
    <x v="3"/>
    <x v="1"/>
    <n v="6324"/>
    <x v="2399"/>
    <n v="12611.231900000001"/>
  </r>
  <r>
    <x v="4"/>
    <x v="12"/>
    <x v="0"/>
    <x v="3"/>
    <x v="0"/>
    <n v="4040"/>
    <x v="624"/>
    <n v="2169.1064999999999"/>
  </r>
  <r>
    <x v="4"/>
    <x v="12"/>
    <x v="0"/>
    <x v="3"/>
    <x v="0"/>
    <n v="4040"/>
    <x v="624"/>
    <n v="1976.9499999999998"/>
  </r>
  <r>
    <x v="4"/>
    <x v="12"/>
    <x v="0"/>
    <x v="3"/>
    <x v="0"/>
    <n v="4040"/>
    <x v="624"/>
    <n v="1453.8990000000001"/>
  </r>
  <r>
    <x v="4"/>
    <x v="12"/>
    <x v="0"/>
    <x v="3"/>
    <x v="1"/>
    <n v="8080"/>
    <x v="2400"/>
    <n v="3433.68"/>
  </r>
  <r>
    <x v="4"/>
    <x v="12"/>
    <x v="0"/>
    <x v="3"/>
    <x v="1"/>
    <n v="4040"/>
    <x v="624"/>
    <n v="2175.0250000000001"/>
  </r>
  <r>
    <x v="4"/>
    <x v="12"/>
    <x v="0"/>
    <x v="3"/>
    <x v="1"/>
    <n v="4040"/>
    <x v="624"/>
    <n v="1809.2275"/>
  </r>
  <r>
    <x v="4"/>
    <x v="12"/>
    <x v="0"/>
    <x v="4"/>
    <x v="0"/>
    <n v="29.580000000000002"/>
    <x v="2401"/>
    <n v="84.8459"/>
  </r>
  <r>
    <x v="4"/>
    <x v="12"/>
    <x v="0"/>
    <x v="4"/>
    <x v="0"/>
    <n v="0"/>
    <x v="28"/>
    <n v="4.8500000000000001E-2"/>
  </r>
  <r>
    <x v="4"/>
    <x v="12"/>
    <x v="0"/>
    <x v="4"/>
    <x v="1"/>
    <n v="0"/>
    <x v="28"/>
    <n v="-3.9091"/>
  </r>
  <r>
    <x v="4"/>
    <x v="12"/>
    <x v="0"/>
    <x v="4"/>
    <x v="1"/>
    <n v="25.5"/>
    <x v="2402"/>
    <n v="135.47989999999999"/>
  </r>
  <r>
    <x v="4"/>
    <x v="12"/>
    <x v="0"/>
    <x v="46"/>
    <x v="0"/>
    <n v="0"/>
    <x v="28"/>
    <n v="1.9949999999999999"/>
  </r>
  <r>
    <x v="4"/>
    <x v="12"/>
    <x v="0"/>
    <x v="46"/>
    <x v="0"/>
    <n v="0"/>
    <x v="28"/>
    <n v="-21.279999999999998"/>
  </r>
  <r>
    <x v="4"/>
    <x v="12"/>
    <x v="0"/>
    <x v="46"/>
    <x v="1"/>
    <n v="10100"/>
    <x v="2403"/>
    <n v="4039.4474999999998"/>
  </r>
  <r>
    <x v="4"/>
    <x v="12"/>
    <x v="0"/>
    <x v="46"/>
    <x v="1"/>
    <n v="0"/>
    <x v="28"/>
    <n v="-13.888999999999999"/>
  </r>
  <r>
    <x v="4"/>
    <x v="12"/>
    <x v="0"/>
    <x v="5"/>
    <x v="0"/>
    <n v="1836"/>
    <x v="2404"/>
    <n v="1107.8661000000002"/>
  </r>
  <r>
    <x v="4"/>
    <x v="12"/>
    <x v="0"/>
    <x v="5"/>
    <x v="0"/>
    <n v="0"/>
    <x v="28"/>
    <n v="233.41109999999998"/>
  </r>
  <r>
    <x v="4"/>
    <x v="12"/>
    <x v="0"/>
    <x v="5"/>
    <x v="0"/>
    <n v="16320"/>
    <x v="2405"/>
    <n v="-363.60450000000003"/>
  </r>
  <r>
    <x v="4"/>
    <x v="12"/>
    <x v="0"/>
    <x v="5"/>
    <x v="1"/>
    <n v="3468"/>
    <x v="2406"/>
    <n v="6395.9665999999997"/>
  </r>
  <r>
    <x v="4"/>
    <x v="12"/>
    <x v="0"/>
    <x v="5"/>
    <x v="1"/>
    <n v="204"/>
    <x v="2407"/>
    <n v="-648.23159999999996"/>
  </r>
  <r>
    <x v="4"/>
    <x v="12"/>
    <x v="0"/>
    <x v="5"/>
    <x v="0"/>
    <n v="10100"/>
    <x v="2408"/>
    <n v="5040.1014999999998"/>
  </r>
  <r>
    <x v="4"/>
    <x v="12"/>
    <x v="0"/>
    <x v="5"/>
    <x v="0"/>
    <n v="31552.400000000001"/>
    <x v="2409"/>
    <n v="10870.317999999999"/>
  </r>
  <r>
    <x v="4"/>
    <x v="12"/>
    <x v="0"/>
    <x v="5"/>
    <x v="0"/>
    <n v="9090"/>
    <x v="2410"/>
    <n v="12170.193499999999"/>
  </r>
  <r>
    <x v="4"/>
    <x v="12"/>
    <x v="0"/>
    <x v="5"/>
    <x v="1"/>
    <n v="41612"/>
    <x v="2411"/>
    <n v="14569.218999999999"/>
  </r>
  <r>
    <x v="4"/>
    <x v="12"/>
    <x v="0"/>
    <x v="5"/>
    <x v="1"/>
    <n v="29330.400000000001"/>
    <x v="2412"/>
    <n v="15539.777"/>
  </r>
  <r>
    <x v="4"/>
    <x v="12"/>
    <x v="0"/>
    <x v="5"/>
    <x v="1"/>
    <n v="35390.400000000001"/>
    <x v="2413"/>
    <n v="8101.7139999999999"/>
  </r>
  <r>
    <x v="4"/>
    <x v="12"/>
    <x v="0"/>
    <x v="6"/>
    <x v="0"/>
    <n v="4590"/>
    <x v="2414"/>
    <n v="5750.7516999999998"/>
  </r>
  <r>
    <x v="4"/>
    <x v="12"/>
    <x v="0"/>
    <x v="6"/>
    <x v="0"/>
    <n v="6069"/>
    <x v="2415"/>
    <n v="7472.9575999999997"/>
  </r>
  <r>
    <x v="4"/>
    <x v="12"/>
    <x v="0"/>
    <x v="6"/>
    <x v="0"/>
    <n v="1759.5"/>
    <x v="2416"/>
    <n v="1443.1950999999999"/>
  </r>
  <r>
    <x v="4"/>
    <x v="12"/>
    <x v="0"/>
    <x v="6"/>
    <x v="1"/>
    <n v="7752"/>
    <x v="2417"/>
    <n v="8244.1560999999983"/>
  </r>
  <r>
    <x v="4"/>
    <x v="12"/>
    <x v="0"/>
    <x v="6"/>
    <x v="1"/>
    <n v="13984.2"/>
    <x v="2418"/>
    <n v="12866.5844"/>
  </r>
  <r>
    <x v="4"/>
    <x v="12"/>
    <x v="0"/>
    <x v="6"/>
    <x v="1"/>
    <n v="12240"/>
    <x v="2419"/>
    <n v="11631.3282"/>
  </r>
  <r>
    <x v="4"/>
    <x v="12"/>
    <x v="0"/>
    <x v="6"/>
    <x v="0"/>
    <n v="135713.70000000001"/>
    <x v="2420"/>
    <n v="-40953.084499999997"/>
  </r>
  <r>
    <x v="4"/>
    <x v="12"/>
    <x v="0"/>
    <x v="6"/>
    <x v="0"/>
    <n v="124543.1"/>
    <x v="2421"/>
    <n v="29312.705999999998"/>
  </r>
  <r>
    <x v="4"/>
    <x v="12"/>
    <x v="0"/>
    <x v="6"/>
    <x v="0"/>
    <n v="159347.70000000001"/>
    <x v="2422"/>
    <n v="-9756.8135000000002"/>
  </r>
  <r>
    <x v="4"/>
    <x v="12"/>
    <x v="0"/>
    <x v="6"/>
    <x v="1"/>
    <n v="116033.85"/>
    <x v="2423"/>
    <n v="17953.365999999998"/>
  </r>
  <r>
    <x v="4"/>
    <x v="12"/>
    <x v="0"/>
    <x v="6"/>
    <x v="1"/>
    <n v="130719.25"/>
    <x v="2424"/>
    <n v="46812.047999999995"/>
  </r>
  <r>
    <x v="4"/>
    <x v="12"/>
    <x v="0"/>
    <x v="6"/>
    <x v="1"/>
    <n v="122164.55"/>
    <x v="2425"/>
    <n v="-3995.2725"/>
  </r>
  <r>
    <x v="4"/>
    <x v="12"/>
    <x v="0"/>
    <x v="30"/>
    <x v="0"/>
    <n v="11010.9"/>
    <x v="2426"/>
    <n v="20319.889800000001"/>
  </r>
  <r>
    <x v="4"/>
    <x v="12"/>
    <x v="0"/>
    <x v="30"/>
    <x v="0"/>
    <n v="38668.199999999997"/>
    <x v="2427"/>
    <n v="46114.323799999998"/>
  </r>
  <r>
    <x v="4"/>
    <x v="12"/>
    <x v="0"/>
    <x v="30"/>
    <x v="0"/>
    <n v="38637.599999999999"/>
    <x v="2428"/>
    <n v="21553.021700000001"/>
  </r>
  <r>
    <x v="4"/>
    <x v="12"/>
    <x v="0"/>
    <x v="30"/>
    <x v="1"/>
    <n v="18431.400000000001"/>
    <x v="2429"/>
    <n v="24572.214599999999"/>
  </r>
  <r>
    <x v="4"/>
    <x v="12"/>
    <x v="0"/>
    <x v="30"/>
    <x v="1"/>
    <n v="15381.6"/>
    <x v="2430"/>
    <n v="28440.041099999999"/>
  </r>
  <r>
    <x v="4"/>
    <x v="12"/>
    <x v="0"/>
    <x v="30"/>
    <x v="1"/>
    <n v="43293.9"/>
    <x v="2431"/>
    <n v="58329.184600000001"/>
  </r>
  <r>
    <x v="4"/>
    <x v="12"/>
    <x v="0"/>
    <x v="30"/>
    <x v="0"/>
    <n v="106036.58720000001"/>
    <x v="2432"/>
    <n v="32649.352999999996"/>
  </r>
  <r>
    <x v="4"/>
    <x v="12"/>
    <x v="0"/>
    <x v="30"/>
    <x v="0"/>
    <n v="109474.405"/>
    <x v="2433"/>
    <n v="25188.993499999997"/>
  </r>
  <r>
    <x v="4"/>
    <x v="12"/>
    <x v="0"/>
    <x v="30"/>
    <x v="0"/>
    <n v="69582.94"/>
    <x v="2434"/>
    <n v="18565.545999999998"/>
  </r>
  <r>
    <x v="4"/>
    <x v="12"/>
    <x v="0"/>
    <x v="30"/>
    <x v="1"/>
    <n v="105000.61"/>
    <x v="2435"/>
    <n v="29003.157999999999"/>
  </r>
  <r>
    <x v="4"/>
    <x v="12"/>
    <x v="0"/>
    <x v="30"/>
    <x v="1"/>
    <n v="116007.08500000001"/>
    <x v="2436"/>
    <n v="37553.319499999998"/>
  </r>
  <r>
    <x v="4"/>
    <x v="12"/>
    <x v="0"/>
    <x v="30"/>
    <x v="1"/>
    <n v="89483.98"/>
    <x v="2437"/>
    <n v="18247.618999999999"/>
  </r>
  <r>
    <x v="4"/>
    <x v="12"/>
    <x v="0"/>
    <x v="7"/>
    <x v="0"/>
    <n v="2040"/>
    <x v="2438"/>
    <n v="3292.7037999999998"/>
  </r>
  <r>
    <x v="4"/>
    <x v="12"/>
    <x v="0"/>
    <x v="7"/>
    <x v="0"/>
    <n v="0"/>
    <x v="28"/>
    <n v="-0.21340000000000001"/>
  </r>
  <r>
    <x v="4"/>
    <x v="12"/>
    <x v="0"/>
    <x v="7"/>
    <x v="0"/>
    <n v="4977.6000000000004"/>
    <x v="2439"/>
    <n v="3626.7912000000001"/>
  </r>
  <r>
    <x v="4"/>
    <x v="12"/>
    <x v="0"/>
    <x v="7"/>
    <x v="1"/>
    <n v="4080"/>
    <x v="2440"/>
    <n v="6325.6125000000002"/>
  </r>
  <r>
    <x v="4"/>
    <x v="12"/>
    <x v="0"/>
    <x v="7"/>
    <x v="1"/>
    <n v="1142.4000000000001"/>
    <x v="2441"/>
    <n v="555.72269999999992"/>
  </r>
  <r>
    <x v="4"/>
    <x v="12"/>
    <x v="0"/>
    <x v="7"/>
    <x v="1"/>
    <n v="918"/>
    <x v="2442"/>
    <n v="307.80039999999997"/>
  </r>
  <r>
    <x v="4"/>
    <x v="12"/>
    <x v="0"/>
    <x v="7"/>
    <x v="0"/>
    <n v="3686.5"/>
    <x v="2443"/>
    <n v="-3188.7509999999997"/>
  </r>
  <r>
    <x v="4"/>
    <x v="12"/>
    <x v="0"/>
    <x v="7"/>
    <x v="0"/>
    <n v="595.9"/>
    <x v="2444"/>
    <n v="-637.07949999999994"/>
  </r>
  <r>
    <x v="4"/>
    <x v="12"/>
    <x v="0"/>
    <x v="7"/>
    <x v="0"/>
    <n v="2525"/>
    <x v="2445"/>
    <n v="439.14699999999999"/>
  </r>
  <r>
    <x v="4"/>
    <x v="12"/>
    <x v="0"/>
    <x v="7"/>
    <x v="1"/>
    <n v="2494.6999999999998"/>
    <x v="2446"/>
    <n v="-482.27699999999999"/>
  </r>
  <r>
    <x v="4"/>
    <x v="12"/>
    <x v="0"/>
    <x v="7"/>
    <x v="1"/>
    <n v="2181.6"/>
    <x v="2447"/>
    <n v="2506.1189999999997"/>
  </r>
  <r>
    <x v="4"/>
    <x v="12"/>
    <x v="0"/>
    <x v="7"/>
    <x v="1"/>
    <n v="1535.2"/>
    <x v="2448"/>
    <n v="646.57949999999994"/>
  </r>
  <r>
    <x v="4"/>
    <x v="12"/>
    <x v="0"/>
    <x v="70"/>
    <x v="1"/>
    <n v="51"/>
    <x v="28"/>
    <n v="-471.67219999999998"/>
  </r>
  <r>
    <x v="4"/>
    <x v="12"/>
    <x v="0"/>
    <x v="42"/>
    <x v="0"/>
    <n v="4040"/>
    <x v="2449"/>
    <n v="1050.681"/>
  </r>
  <r>
    <x v="4"/>
    <x v="12"/>
    <x v="0"/>
    <x v="42"/>
    <x v="0"/>
    <n v="4040"/>
    <x v="2449"/>
    <n v="1060.2665"/>
  </r>
  <r>
    <x v="4"/>
    <x v="12"/>
    <x v="0"/>
    <x v="42"/>
    <x v="0"/>
    <n v="4040"/>
    <x v="2449"/>
    <n v="972.1825"/>
  </r>
  <r>
    <x v="4"/>
    <x v="12"/>
    <x v="0"/>
    <x v="42"/>
    <x v="1"/>
    <n v="5050"/>
    <x v="2450"/>
    <n v="1375.258"/>
  </r>
  <r>
    <x v="4"/>
    <x v="12"/>
    <x v="0"/>
    <x v="42"/>
    <x v="1"/>
    <n v="6060"/>
    <x v="2451"/>
    <n v="1550.5044999999998"/>
  </r>
  <r>
    <x v="4"/>
    <x v="12"/>
    <x v="0"/>
    <x v="42"/>
    <x v="1"/>
    <n v="6060"/>
    <x v="2451"/>
    <n v="1215.7149999999999"/>
  </r>
  <r>
    <x v="4"/>
    <x v="12"/>
    <x v="0"/>
    <x v="8"/>
    <x v="0"/>
    <n v="2296.7400000000002"/>
    <x v="2452"/>
    <n v="593.19899999999996"/>
  </r>
  <r>
    <x v="4"/>
    <x v="12"/>
    <x v="0"/>
    <x v="8"/>
    <x v="0"/>
    <n v="2855.27"/>
    <x v="2453"/>
    <n v="1236.5199999999998"/>
  </r>
  <r>
    <x v="4"/>
    <x v="12"/>
    <x v="0"/>
    <x v="8"/>
    <x v="0"/>
    <n v="2356.33"/>
    <x v="2454"/>
    <n v="871.18799999999987"/>
  </r>
  <r>
    <x v="4"/>
    <x v="12"/>
    <x v="0"/>
    <x v="8"/>
    <x v="1"/>
    <n v="1927.08"/>
    <x v="2455"/>
    <n v="749.87300000000005"/>
  </r>
  <r>
    <x v="4"/>
    <x v="12"/>
    <x v="0"/>
    <x v="8"/>
    <x v="1"/>
    <n v="2463.39"/>
    <x v="2456"/>
    <n v="884.25049999999987"/>
  </r>
  <r>
    <x v="4"/>
    <x v="12"/>
    <x v="0"/>
    <x v="8"/>
    <x v="1"/>
    <n v="4848"/>
    <x v="2457"/>
    <n v="970.39649999999995"/>
  </r>
  <r>
    <x v="4"/>
    <x v="12"/>
    <x v="0"/>
    <x v="47"/>
    <x v="0"/>
    <n v="20.399999999999999"/>
    <x v="28"/>
    <n v="331.37139999999999"/>
  </r>
  <r>
    <x v="4"/>
    <x v="12"/>
    <x v="0"/>
    <x v="47"/>
    <x v="0"/>
    <n v="867"/>
    <x v="2458"/>
    <n v="851.83459999999991"/>
  </r>
  <r>
    <x v="4"/>
    <x v="12"/>
    <x v="0"/>
    <x v="47"/>
    <x v="0"/>
    <n v="0"/>
    <x v="28"/>
    <n v="-166.00579999999999"/>
  </r>
  <r>
    <x v="4"/>
    <x v="12"/>
    <x v="0"/>
    <x v="47"/>
    <x v="1"/>
    <n v="734.4"/>
    <x v="2459"/>
    <n v="542.96719999999993"/>
  </r>
  <r>
    <x v="4"/>
    <x v="12"/>
    <x v="0"/>
    <x v="47"/>
    <x v="1"/>
    <n v="0"/>
    <x v="28"/>
    <n v="242.5"/>
  </r>
  <r>
    <x v="4"/>
    <x v="12"/>
    <x v="0"/>
    <x v="31"/>
    <x v="0"/>
    <n v="6120"/>
    <x v="2460"/>
    <n v="6321.3929999999991"/>
  </r>
  <r>
    <x v="4"/>
    <x v="12"/>
    <x v="0"/>
    <x v="31"/>
    <x v="0"/>
    <n v="1275"/>
    <x v="2461"/>
    <n v="677.21519999999998"/>
  </r>
  <r>
    <x v="4"/>
    <x v="12"/>
    <x v="0"/>
    <x v="31"/>
    <x v="0"/>
    <n v="2856"/>
    <x v="2462"/>
    <n v="3427.3204000000001"/>
  </r>
  <r>
    <x v="4"/>
    <x v="12"/>
    <x v="0"/>
    <x v="31"/>
    <x v="1"/>
    <n v="6273"/>
    <x v="2463"/>
    <n v="5309.4210999999996"/>
  </r>
  <r>
    <x v="4"/>
    <x v="12"/>
    <x v="0"/>
    <x v="31"/>
    <x v="1"/>
    <n v="1428"/>
    <x v="2464"/>
    <n v="522.24799999999993"/>
  </r>
  <r>
    <x v="4"/>
    <x v="12"/>
    <x v="0"/>
    <x v="31"/>
    <x v="1"/>
    <n v="0"/>
    <x v="28"/>
    <n v="-432.50360000000001"/>
  </r>
  <r>
    <x v="4"/>
    <x v="12"/>
    <x v="0"/>
    <x v="31"/>
    <x v="0"/>
    <n v="48177"/>
    <x v="2465"/>
    <n v="7967.4505000000008"/>
  </r>
  <r>
    <x v="4"/>
    <x v="12"/>
    <x v="0"/>
    <x v="31"/>
    <x v="0"/>
    <n v="32703.8"/>
    <x v="2466"/>
    <n v="9128.9394999999986"/>
  </r>
  <r>
    <x v="4"/>
    <x v="12"/>
    <x v="0"/>
    <x v="31"/>
    <x v="0"/>
    <n v="45450"/>
    <x v="2467"/>
    <n v="7879.9555"/>
  </r>
  <r>
    <x v="4"/>
    <x v="12"/>
    <x v="0"/>
    <x v="31"/>
    <x v="1"/>
    <n v="17170"/>
    <x v="2468"/>
    <n v="3229.5725000000002"/>
  </r>
  <r>
    <x v="4"/>
    <x v="12"/>
    <x v="0"/>
    <x v="31"/>
    <x v="1"/>
    <n v="63579.5"/>
    <x v="2469"/>
    <n v="24564.577499999999"/>
  </r>
  <r>
    <x v="4"/>
    <x v="12"/>
    <x v="0"/>
    <x v="31"/>
    <x v="1"/>
    <n v="26007.5"/>
    <x v="2470"/>
    <n v="7741.3885"/>
  </r>
  <r>
    <x v="4"/>
    <x v="12"/>
    <x v="0"/>
    <x v="48"/>
    <x v="0"/>
    <n v="0"/>
    <x v="28"/>
    <n v="15.342499999999998"/>
  </r>
  <r>
    <x v="4"/>
    <x v="12"/>
    <x v="0"/>
    <x v="48"/>
    <x v="0"/>
    <n v="0"/>
    <x v="28"/>
    <n v="-79.8"/>
  </r>
  <r>
    <x v="4"/>
    <x v="12"/>
    <x v="0"/>
    <x v="75"/>
    <x v="0"/>
    <n v="3232"/>
    <x v="2471"/>
    <n v="1159.5129999999999"/>
  </r>
  <r>
    <x v="4"/>
    <x v="12"/>
    <x v="0"/>
    <x v="75"/>
    <x v="0"/>
    <n v="4040"/>
    <x v="2472"/>
    <n v="1321.2314999999999"/>
  </r>
  <r>
    <x v="4"/>
    <x v="12"/>
    <x v="0"/>
    <x v="75"/>
    <x v="0"/>
    <n v="2424"/>
    <x v="2473"/>
    <n v="717.10749999999996"/>
  </r>
  <r>
    <x v="4"/>
    <x v="12"/>
    <x v="0"/>
    <x v="75"/>
    <x v="1"/>
    <n v="3030"/>
    <x v="2155"/>
    <n v="-39.595999999999997"/>
  </r>
  <r>
    <x v="4"/>
    <x v="12"/>
    <x v="0"/>
    <x v="75"/>
    <x v="1"/>
    <n v="8080"/>
    <x v="2474"/>
    <n v="2207.4865"/>
  </r>
  <r>
    <x v="4"/>
    <x v="12"/>
    <x v="0"/>
    <x v="76"/>
    <x v="1"/>
    <n v="408"/>
    <x v="2475"/>
    <n v="889.9556"/>
  </r>
  <r>
    <x v="4"/>
    <x v="12"/>
    <x v="0"/>
    <x v="78"/>
    <x v="0"/>
    <n v="0"/>
    <x v="28"/>
    <n v="-1900"/>
  </r>
  <r>
    <x v="4"/>
    <x v="12"/>
    <x v="0"/>
    <x v="78"/>
    <x v="0"/>
    <n v="0"/>
    <x v="28"/>
    <n v="-1900"/>
  </r>
  <r>
    <x v="4"/>
    <x v="12"/>
    <x v="0"/>
    <x v="78"/>
    <x v="0"/>
    <n v="0"/>
    <x v="28"/>
    <n v="3800"/>
  </r>
  <r>
    <x v="4"/>
    <x v="12"/>
    <x v="0"/>
    <x v="10"/>
    <x v="0"/>
    <n v="51665.448000000004"/>
    <x v="2476"/>
    <n v="52170.305399999997"/>
  </r>
  <r>
    <x v="4"/>
    <x v="12"/>
    <x v="0"/>
    <x v="10"/>
    <x v="0"/>
    <n v="25598.328000000001"/>
    <x v="2477"/>
    <n v="26360.467800000002"/>
  </r>
  <r>
    <x v="4"/>
    <x v="12"/>
    <x v="0"/>
    <x v="10"/>
    <x v="0"/>
    <n v="16687.2"/>
    <x v="2478"/>
    <n v="14964.287"/>
  </r>
  <r>
    <x v="4"/>
    <x v="12"/>
    <x v="0"/>
    <x v="10"/>
    <x v="1"/>
    <n v="36531.096000000005"/>
    <x v="2479"/>
    <n v="34613.8001"/>
  </r>
  <r>
    <x v="4"/>
    <x v="12"/>
    <x v="0"/>
    <x v="10"/>
    <x v="1"/>
    <n v="102791.928"/>
    <x v="2480"/>
    <n v="141852.86790000001"/>
  </r>
  <r>
    <x v="4"/>
    <x v="12"/>
    <x v="0"/>
    <x v="10"/>
    <x v="1"/>
    <n v="8714.880000000001"/>
    <x v="2481"/>
    <n v="4978.2242999999999"/>
  </r>
  <r>
    <x v="4"/>
    <x v="12"/>
    <x v="0"/>
    <x v="10"/>
    <x v="0"/>
    <n v="22987.599999999999"/>
    <x v="2482"/>
    <n v="4051.8544999999995"/>
  </r>
  <r>
    <x v="4"/>
    <x v="12"/>
    <x v="0"/>
    <x v="10"/>
    <x v="0"/>
    <n v="24987.4"/>
    <x v="2483"/>
    <n v="5029.6989999999996"/>
  </r>
  <r>
    <x v="4"/>
    <x v="12"/>
    <x v="0"/>
    <x v="10"/>
    <x v="0"/>
    <n v="23007.8"/>
    <x v="2484"/>
    <n v="3070.6185"/>
  </r>
  <r>
    <x v="4"/>
    <x v="12"/>
    <x v="0"/>
    <x v="10"/>
    <x v="1"/>
    <n v="25977.200000000001"/>
    <x v="2485"/>
    <n v="2947.0234999999998"/>
  </r>
  <r>
    <x v="4"/>
    <x v="12"/>
    <x v="0"/>
    <x v="10"/>
    <x v="1"/>
    <n v="23916.799999999999"/>
    <x v="2486"/>
    <n v="3498.0045"/>
  </r>
  <r>
    <x v="4"/>
    <x v="12"/>
    <x v="0"/>
    <x v="10"/>
    <x v="1"/>
    <n v="25633.8"/>
    <x v="2487"/>
    <n v="6641.2409999999991"/>
  </r>
  <r>
    <x v="4"/>
    <x v="12"/>
    <x v="0"/>
    <x v="11"/>
    <x v="0"/>
    <n v="1045.5"/>
    <x v="2488"/>
    <n v="1738.8608000000002"/>
  </r>
  <r>
    <x v="4"/>
    <x v="12"/>
    <x v="0"/>
    <x v="11"/>
    <x v="0"/>
    <n v="334.56"/>
    <x v="2489"/>
    <n v="358.77389999999997"/>
  </r>
  <r>
    <x v="4"/>
    <x v="12"/>
    <x v="0"/>
    <x v="11"/>
    <x v="0"/>
    <n v="1173"/>
    <x v="2490"/>
    <n v="67.647799999999989"/>
  </r>
  <r>
    <x v="4"/>
    <x v="12"/>
    <x v="0"/>
    <x v="11"/>
    <x v="1"/>
    <n v="1887"/>
    <x v="2491"/>
    <n v="1656.1974"/>
  </r>
  <r>
    <x v="4"/>
    <x v="12"/>
    <x v="0"/>
    <x v="11"/>
    <x v="1"/>
    <n v="5300.9400000000005"/>
    <x v="2492"/>
    <n v="3997.2729999999997"/>
  </r>
  <r>
    <x v="4"/>
    <x v="12"/>
    <x v="0"/>
    <x v="11"/>
    <x v="1"/>
    <n v="408"/>
    <x v="2493"/>
    <n v="1068.2998"/>
  </r>
  <r>
    <x v="4"/>
    <x v="12"/>
    <x v="0"/>
    <x v="33"/>
    <x v="0"/>
    <n v="25571.4"/>
    <x v="2494"/>
    <n v="13964.410999999998"/>
  </r>
  <r>
    <x v="4"/>
    <x v="12"/>
    <x v="0"/>
    <x v="33"/>
    <x v="0"/>
    <n v="12739.800000000001"/>
    <x v="2495"/>
    <n v="8025.3823000000002"/>
  </r>
  <r>
    <x v="4"/>
    <x v="12"/>
    <x v="0"/>
    <x v="33"/>
    <x v="0"/>
    <n v="8007"/>
    <x v="2496"/>
    <n v="2545.1442000000002"/>
  </r>
  <r>
    <x v="4"/>
    <x v="12"/>
    <x v="0"/>
    <x v="33"/>
    <x v="1"/>
    <n v="12688.800000000001"/>
    <x v="2497"/>
    <n v="9834.7232999999997"/>
  </r>
  <r>
    <x v="4"/>
    <x v="12"/>
    <x v="0"/>
    <x v="33"/>
    <x v="1"/>
    <n v="14973.6"/>
    <x v="2498"/>
    <n v="7170.8413999999993"/>
  </r>
  <r>
    <x v="4"/>
    <x v="12"/>
    <x v="0"/>
    <x v="33"/>
    <x v="1"/>
    <n v="15687.6"/>
    <x v="2499"/>
    <n v="7186.1286"/>
  </r>
  <r>
    <x v="4"/>
    <x v="12"/>
    <x v="0"/>
    <x v="33"/>
    <x v="0"/>
    <n v="283133.3"/>
    <x v="2500"/>
    <n v="105672.889"/>
  </r>
  <r>
    <x v="4"/>
    <x v="12"/>
    <x v="0"/>
    <x v="33"/>
    <x v="0"/>
    <n v="213776.6"/>
    <x v="2501"/>
    <n v="106747.12049999999"/>
  </r>
  <r>
    <x v="4"/>
    <x v="12"/>
    <x v="0"/>
    <x v="33"/>
    <x v="0"/>
    <n v="206817.7"/>
    <x v="2502"/>
    <n v="97931.111000000004"/>
  </r>
  <r>
    <x v="4"/>
    <x v="12"/>
    <x v="0"/>
    <x v="33"/>
    <x v="1"/>
    <n v="120018.3"/>
    <x v="2503"/>
    <n v="80099.383000000002"/>
  </r>
  <r>
    <x v="4"/>
    <x v="12"/>
    <x v="0"/>
    <x v="33"/>
    <x v="1"/>
    <n v="252847.44"/>
    <x v="2504"/>
    <n v="108819.8305"/>
  </r>
  <r>
    <x v="4"/>
    <x v="12"/>
    <x v="0"/>
    <x v="33"/>
    <x v="1"/>
    <n v="206040"/>
    <x v="2505"/>
    <n v="90295.353000000003"/>
  </r>
  <r>
    <x v="4"/>
    <x v="12"/>
    <x v="0"/>
    <x v="49"/>
    <x v="0"/>
    <n v="45594"/>
    <x v="2506"/>
    <n v="10469.3943"/>
  </r>
  <r>
    <x v="4"/>
    <x v="12"/>
    <x v="0"/>
    <x v="49"/>
    <x v="0"/>
    <n v="21420"/>
    <x v="2507"/>
    <n v="2914.1904"/>
  </r>
  <r>
    <x v="4"/>
    <x v="12"/>
    <x v="0"/>
    <x v="49"/>
    <x v="0"/>
    <n v="21420"/>
    <x v="2507"/>
    <n v="3545.5245999999997"/>
  </r>
  <r>
    <x v="4"/>
    <x v="12"/>
    <x v="0"/>
    <x v="49"/>
    <x v="1"/>
    <n v="42840"/>
    <x v="2508"/>
    <n v="6416.2492999999995"/>
  </r>
  <r>
    <x v="4"/>
    <x v="12"/>
    <x v="0"/>
    <x v="49"/>
    <x v="1"/>
    <n v="21420"/>
    <x v="2507"/>
    <n v="3151.5299999999997"/>
  </r>
  <r>
    <x v="4"/>
    <x v="12"/>
    <x v="0"/>
    <x v="49"/>
    <x v="0"/>
    <n v="87466"/>
    <x v="2509"/>
    <n v="21788.573"/>
  </r>
  <r>
    <x v="4"/>
    <x v="12"/>
    <x v="0"/>
    <x v="49"/>
    <x v="0"/>
    <n v="138926.51"/>
    <x v="2510"/>
    <n v="28946.053499999998"/>
  </r>
  <r>
    <x v="4"/>
    <x v="12"/>
    <x v="0"/>
    <x v="49"/>
    <x v="0"/>
    <n v="45177.3"/>
    <x v="2511"/>
    <n v="-1205.2270000000001"/>
  </r>
  <r>
    <x v="4"/>
    <x v="12"/>
    <x v="0"/>
    <x v="49"/>
    <x v="1"/>
    <n v="147975.1"/>
    <x v="2512"/>
    <n v="42458.891499999998"/>
  </r>
  <r>
    <x v="4"/>
    <x v="12"/>
    <x v="0"/>
    <x v="49"/>
    <x v="1"/>
    <n v="112817"/>
    <x v="2513"/>
    <n v="19396.406500000001"/>
  </r>
  <r>
    <x v="4"/>
    <x v="12"/>
    <x v="0"/>
    <x v="49"/>
    <x v="1"/>
    <n v="101222.2"/>
    <x v="2514"/>
    <n v="23951.941499999997"/>
  </r>
  <r>
    <x v="4"/>
    <x v="12"/>
    <x v="0"/>
    <x v="81"/>
    <x v="0"/>
    <n v="9180"/>
    <x v="2515"/>
    <n v="2950.4393"/>
  </r>
  <r>
    <x v="4"/>
    <x v="12"/>
    <x v="0"/>
    <x v="81"/>
    <x v="0"/>
    <n v="4080"/>
    <x v="2516"/>
    <n v="3163.9459999999999"/>
  </r>
  <r>
    <x v="4"/>
    <x v="12"/>
    <x v="0"/>
    <x v="81"/>
    <x v="1"/>
    <n v="2040"/>
    <x v="2517"/>
    <n v="630.12170000000003"/>
  </r>
  <r>
    <x v="4"/>
    <x v="12"/>
    <x v="0"/>
    <x v="81"/>
    <x v="1"/>
    <n v="5100"/>
    <x v="2518"/>
    <n v="1595.1843999999999"/>
  </r>
  <r>
    <x v="4"/>
    <x v="12"/>
    <x v="0"/>
    <x v="43"/>
    <x v="0"/>
    <n v="5050"/>
    <x v="2519"/>
    <n v="4911.3764999999994"/>
  </r>
  <r>
    <x v="4"/>
    <x v="12"/>
    <x v="0"/>
    <x v="43"/>
    <x v="0"/>
    <n v="1010"/>
    <x v="2520"/>
    <n v="754.08149999999989"/>
  </r>
  <r>
    <x v="4"/>
    <x v="12"/>
    <x v="0"/>
    <x v="43"/>
    <x v="0"/>
    <n v="1010"/>
    <x v="2521"/>
    <n v="1105.2774999999999"/>
  </r>
  <r>
    <x v="4"/>
    <x v="12"/>
    <x v="0"/>
    <x v="43"/>
    <x v="1"/>
    <n v="7070"/>
    <x v="2522"/>
    <n v="4906.7404999999999"/>
  </r>
  <r>
    <x v="4"/>
    <x v="12"/>
    <x v="0"/>
    <x v="43"/>
    <x v="1"/>
    <n v="4040"/>
    <x v="2523"/>
    <n v="3322.3305"/>
  </r>
  <r>
    <x v="4"/>
    <x v="12"/>
    <x v="0"/>
    <x v="43"/>
    <x v="1"/>
    <n v="4040"/>
    <x v="2524"/>
    <n v="3069.8204999999998"/>
  </r>
  <r>
    <x v="4"/>
    <x v="12"/>
    <x v="0"/>
    <x v="12"/>
    <x v="0"/>
    <n v="489.6"/>
    <x v="2525"/>
    <n v="536.15779999999995"/>
  </r>
  <r>
    <x v="4"/>
    <x v="12"/>
    <x v="0"/>
    <x v="12"/>
    <x v="0"/>
    <n v="489.6"/>
    <x v="2526"/>
    <n v="232.97460000000001"/>
  </r>
  <r>
    <x v="4"/>
    <x v="12"/>
    <x v="0"/>
    <x v="12"/>
    <x v="1"/>
    <n v="367.2"/>
    <x v="2527"/>
    <n v="425.95609999999999"/>
  </r>
  <r>
    <x v="4"/>
    <x v="12"/>
    <x v="0"/>
    <x v="12"/>
    <x v="0"/>
    <n v="4242"/>
    <x v="2528"/>
    <n v="3810.45"/>
  </r>
  <r>
    <x v="4"/>
    <x v="12"/>
    <x v="0"/>
    <x v="12"/>
    <x v="0"/>
    <n v="5656"/>
    <x v="2529"/>
    <n v="4017.3409999999994"/>
  </r>
  <r>
    <x v="4"/>
    <x v="12"/>
    <x v="0"/>
    <x v="12"/>
    <x v="0"/>
    <n v="5050"/>
    <x v="2530"/>
    <n v="3296.0059999999999"/>
  </r>
  <r>
    <x v="4"/>
    <x v="12"/>
    <x v="0"/>
    <x v="12"/>
    <x v="1"/>
    <n v="2222"/>
    <x v="2531"/>
    <n v="2828.2165"/>
  </r>
  <r>
    <x v="4"/>
    <x v="12"/>
    <x v="0"/>
    <x v="12"/>
    <x v="1"/>
    <n v="3030"/>
    <x v="2532"/>
    <n v="3127.5899999999997"/>
  </r>
  <r>
    <x v="4"/>
    <x v="12"/>
    <x v="0"/>
    <x v="12"/>
    <x v="1"/>
    <n v="6060"/>
    <x v="2533"/>
    <n v="4336.0469999999996"/>
  </r>
  <r>
    <x v="4"/>
    <x v="12"/>
    <x v="0"/>
    <x v="50"/>
    <x v="0"/>
    <n v="21939.537"/>
    <x v="2534"/>
    <n v="8152.3261999999986"/>
  </r>
  <r>
    <x v="4"/>
    <x v="12"/>
    <x v="0"/>
    <x v="50"/>
    <x v="0"/>
    <n v="16646.400000000001"/>
    <x v="2535"/>
    <n v="9428.3515000000007"/>
  </r>
  <r>
    <x v="4"/>
    <x v="12"/>
    <x v="0"/>
    <x v="50"/>
    <x v="1"/>
    <n v="22438.98"/>
    <x v="2536"/>
    <n v="10110.911400000001"/>
  </r>
  <r>
    <x v="4"/>
    <x v="12"/>
    <x v="0"/>
    <x v="50"/>
    <x v="1"/>
    <n v="16646.400000000001"/>
    <x v="2537"/>
    <n v="9206.5416000000005"/>
  </r>
  <r>
    <x v="4"/>
    <x v="12"/>
    <x v="0"/>
    <x v="50"/>
    <x v="1"/>
    <n v="0"/>
    <x v="28"/>
    <n v="-2338.3208"/>
  </r>
  <r>
    <x v="4"/>
    <x v="12"/>
    <x v="0"/>
    <x v="50"/>
    <x v="0"/>
    <n v="18180"/>
    <x v="2538"/>
    <n v="6534.0999999999995"/>
  </r>
  <r>
    <x v="4"/>
    <x v="12"/>
    <x v="0"/>
    <x v="50"/>
    <x v="0"/>
    <n v="0"/>
    <x v="28"/>
    <n v="-50.644500000000001"/>
  </r>
  <r>
    <x v="4"/>
    <x v="12"/>
    <x v="0"/>
    <x v="50"/>
    <x v="0"/>
    <n v="0"/>
    <x v="28"/>
    <n v="-53.199999999999996"/>
  </r>
  <r>
    <x v="4"/>
    <x v="12"/>
    <x v="0"/>
    <x v="13"/>
    <x v="0"/>
    <n v="19380"/>
    <x v="2539"/>
    <n v="11248.556500000001"/>
  </r>
  <r>
    <x v="4"/>
    <x v="12"/>
    <x v="0"/>
    <x v="13"/>
    <x v="0"/>
    <n v="7548"/>
    <x v="2540"/>
    <n v="5662.6466"/>
  </r>
  <r>
    <x v="4"/>
    <x v="12"/>
    <x v="0"/>
    <x v="13"/>
    <x v="0"/>
    <n v="7242"/>
    <x v="2541"/>
    <n v="5585.8904999999995"/>
  </r>
  <r>
    <x v="4"/>
    <x v="12"/>
    <x v="0"/>
    <x v="13"/>
    <x v="1"/>
    <n v="23358"/>
    <x v="2542"/>
    <n v="10683.259899999999"/>
  </r>
  <r>
    <x v="4"/>
    <x v="12"/>
    <x v="0"/>
    <x v="13"/>
    <x v="1"/>
    <n v="8466"/>
    <x v="2543"/>
    <n v="6282.2632000000003"/>
  </r>
  <r>
    <x v="4"/>
    <x v="12"/>
    <x v="0"/>
    <x v="13"/>
    <x v="1"/>
    <n v="5406"/>
    <x v="2544"/>
    <n v="6708.7527999999993"/>
  </r>
  <r>
    <x v="4"/>
    <x v="12"/>
    <x v="0"/>
    <x v="13"/>
    <x v="0"/>
    <n v="18786"/>
    <x v="2545"/>
    <n v="10950.422"/>
  </r>
  <r>
    <x v="4"/>
    <x v="12"/>
    <x v="0"/>
    <x v="13"/>
    <x v="0"/>
    <n v="67043.8"/>
    <x v="2546"/>
    <n v="41653.101499999997"/>
  </r>
  <r>
    <x v="4"/>
    <x v="12"/>
    <x v="0"/>
    <x v="13"/>
    <x v="0"/>
    <n v="31007"/>
    <x v="2547"/>
    <n v="12544.550499999999"/>
  </r>
  <r>
    <x v="4"/>
    <x v="12"/>
    <x v="0"/>
    <x v="13"/>
    <x v="1"/>
    <n v="51469.599999999999"/>
    <x v="2548"/>
    <n v="25708.842999999997"/>
  </r>
  <r>
    <x v="4"/>
    <x v="12"/>
    <x v="0"/>
    <x v="13"/>
    <x v="1"/>
    <n v="35754"/>
    <x v="2549"/>
    <n v="20178.512999999999"/>
  </r>
  <r>
    <x v="4"/>
    <x v="12"/>
    <x v="0"/>
    <x v="13"/>
    <x v="1"/>
    <n v="38743.599999999999"/>
    <x v="2550"/>
    <n v="16328.4005"/>
  </r>
  <r>
    <x v="4"/>
    <x v="12"/>
    <x v="0"/>
    <x v="14"/>
    <x v="0"/>
    <n v="2091"/>
    <x v="2551"/>
    <n v="2207.8461000000002"/>
  </r>
  <r>
    <x v="4"/>
    <x v="12"/>
    <x v="0"/>
    <x v="14"/>
    <x v="0"/>
    <n v="2346"/>
    <x v="2552"/>
    <n v="2586.6407999999997"/>
  </r>
  <r>
    <x v="4"/>
    <x v="12"/>
    <x v="0"/>
    <x v="14"/>
    <x v="0"/>
    <n v="3060"/>
    <x v="2553"/>
    <n v="1420.1963999999998"/>
  </r>
  <r>
    <x v="4"/>
    <x v="12"/>
    <x v="0"/>
    <x v="14"/>
    <x v="1"/>
    <n v="2703"/>
    <x v="2554"/>
    <n v="3472.4641999999999"/>
  </r>
  <r>
    <x v="4"/>
    <x v="12"/>
    <x v="0"/>
    <x v="14"/>
    <x v="1"/>
    <n v="2040"/>
    <x v="2555"/>
    <n v="2156.7950000000001"/>
  </r>
  <r>
    <x v="4"/>
    <x v="12"/>
    <x v="0"/>
    <x v="14"/>
    <x v="1"/>
    <n v="2550"/>
    <x v="2556"/>
    <n v="2288.7925999999998"/>
  </r>
  <r>
    <x v="4"/>
    <x v="12"/>
    <x v="0"/>
    <x v="14"/>
    <x v="0"/>
    <n v="1010"/>
    <x v="2557"/>
    <n v="784.86149999999998"/>
  </r>
  <r>
    <x v="4"/>
    <x v="12"/>
    <x v="0"/>
    <x v="14"/>
    <x v="1"/>
    <n v="1010"/>
    <x v="2557"/>
    <n v="738.12149999999997"/>
  </r>
  <r>
    <x v="4"/>
    <x v="12"/>
    <x v="0"/>
    <x v="34"/>
    <x v="0"/>
    <n v="0"/>
    <x v="28"/>
    <n v="4.5686999999999998"/>
  </r>
  <r>
    <x v="4"/>
    <x v="12"/>
    <x v="0"/>
    <x v="34"/>
    <x v="0"/>
    <n v="357"/>
    <x v="2558"/>
    <n v="330.89609999999999"/>
  </r>
  <r>
    <x v="4"/>
    <x v="12"/>
    <x v="0"/>
    <x v="34"/>
    <x v="1"/>
    <n v="1122"/>
    <x v="2559"/>
    <n v="1824.5797"/>
  </r>
  <r>
    <x v="4"/>
    <x v="12"/>
    <x v="0"/>
    <x v="34"/>
    <x v="1"/>
    <n v="918"/>
    <x v="2560"/>
    <n v="1551.3986"/>
  </r>
  <r>
    <x v="4"/>
    <x v="12"/>
    <x v="0"/>
    <x v="34"/>
    <x v="1"/>
    <n v="51"/>
    <x v="2561"/>
    <n v="242.65519999999998"/>
  </r>
  <r>
    <x v="4"/>
    <x v="12"/>
    <x v="0"/>
    <x v="34"/>
    <x v="1"/>
    <n v="10100"/>
    <x v="2562"/>
    <n v="7452.7024999999994"/>
  </r>
  <r>
    <x v="4"/>
    <x v="12"/>
    <x v="0"/>
    <x v="52"/>
    <x v="0"/>
    <n v="7070"/>
    <x v="2563"/>
    <n v="2497.8824999999997"/>
  </r>
  <r>
    <x v="4"/>
    <x v="12"/>
    <x v="0"/>
    <x v="52"/>
    <x v="0"/>
    <n v="6060"/>
    <x v="2564"/>
    <n v="2171.9944999999998"/>
  </r>
  <r>
    <x v="4"/>
    <x v="12"/>
    <x v="0"/>
    <x v="52"/>
    <x v="0"/>
    <n v="5050"/>
    <x v="2565"/>
    <n v="1851.588"/>
  </r>
  <r>
    <x v="4"/>
    <x v="12"/>
    <x v="0"/>
    <x v="52"/>
    <x v="1"/>
    <n v="4040"/>
    <x v="2566"/>
    <n v="1496.212"/>
  </r>
  <r>
    <x v="4"/>
    <x v="12"/>
    <x v="0"/>
    <x v="52"/>
    <x v="1"/>
    <n v="11110"/>
    <x v="2567"/>
    <n v="4877.8889999999992"/>
  </r>
  <r>
    <x v="4"/>
    <x v="12"/>
    <x v="0"/>
    <x v="52"/>
    <x v="1"/>
    <n v="9090"/>
    <x v="2568"/>
    <n v="-933.95449999999994"/>
  </r>
  <r>
    <x v="4"/>
    <x v="12"/>
    <x v="0"/>
    <x v="36"/>
    <x v="0"/>
    <n v="3030"/>
    <x v="2569"/>
    <n v="1689.0335"/>
  </r>
  <r>
    <x v="4"/>
    <x v="12"/>
    <x v="0"/>
    <x v="36"/>
    <x v="0"/>
    <n v="0"/>
    <x v="28"/>
    <n v="-2.7549999999999999"/>
  </r>
  <r>
    <x v="4"/>
    <x v="12"/>
    <x v="0"/>
    <x v="36"/>
    <x v="1"/>
    <n v="5050"/>
    <x v="2570"/>
    <n v="2314.2949999999996"/>
  </r>
  <r>
    <x v="4"/>
    <x v="12"/>
    <x v="0"/>
    <x v="36"/>
    <x v="1"/>
    <n v="0"/>
    <x v="28"/>
    <n v="1.026"/>
  </r>
  <r>
    <x v="4"/>
    <x v="12"/>
    <x v="1"/>
    <x v="15"/>
    <x v="0"/>
    <n v="33718.803"/>
    <x v="2571"/>
    <n v="6909.9987000000001"/>
  </r>
  <r>
    <x v="4"/>
    <x v="12"/>
    <x v="1"/>
    <x v="15"/>
    <x v="0"/>
    <n v="65724.959700000007"/>
    <x v="2572"/>
    <n v="26287.475300000002"/>
  </r>
  <r>
    <x v="4"/>
    <x v="12"/>
    <x v="1"/>
    <x v="15"/>
    <x v="0"/>
    <n v="61993.758900000001"/>
    <x v="2573"/>
    <n v="14812.1716"/>
  </r>
  <r>
    <x v="4"/>
    <x v="12"/>
    <x v="1"/>
    <x v="15"/>
    <x v="1"/>
    <n v="19605.848399999999"/>
    <x v="2574"/>
    <n v="2365.5875000000001"/>
  </r>
  <r>
    <x v="4"/>
    <x v="12"/>
    <x v="1"/>
    <x v="15"/>
    <x v="1"/>
    <n v="15251.41332"/>
    <x v="2575"/>
    <n v="16090.069"/>
  </r>
  <r>
    <x v="4"/>
    <x v="12"/>
    <x v="1"/>
    <x v="15"/>
    <x v="1"/>
    <n v="22760.38812"/>
    <x v="2576"/>
    <n v="5349.6373000000003"/>
  </r>
  <r>
    <x v="4"/>
    <x v="12"/>
    <x v="1"/>
    <x v="15"/>
    <x v="0"/>
    <n v="516722.06"/>
    <x v="2577"/>
    <n v="290716.11200000002"/>
  </r>
  <r>
    <x v="4"/>
    <x v="12"/>
    <x v="1"/>
    <x v="15"/>
    <x v="0"/>
    <n v="628218.99"/>
    <x v="2578"/>
    <n v="248016.50949999999"/>
  </r>
  <r>
    <x v="4"/>
    <x v="12"/>
    <x v="1"/>
    <x v="15"/>
    <x v="0"/>
    <n v="408420.77"/>
    <x v="2579"/>
    <n v="214760.68599999999"/>
  </r>
  <r>
    <x v="4"/>
    <x v="12"/>
    <x v="1"/>
    <x v="15"/>
    <x v="1"/>
    <n v="576453.97510000004"/>
    <x v="2580"/>
    <n v="385843.47850000003"/>
  </r>
  <r>
    <x v="4"/>
    <x v="12"/>
    <x v="1"/>
    <x v="15"/>
    <x v="1"/>
    <n v="459383.35"/>
    <x v="2581"/>
    <n v="222882.29300000001"/>
  </r>
  <r>
    <x v="4"/>
    <x v="12"/>
    <x v="1"/>
    <x v="15"/>
    <x v="1"/>
    <n v="642618.85290000006"/>
    <x v="2582"/>
    <n v="399533.06399999995"/>
  </r>
  <r>
    <x v="4"/>
    <x v="12"/>
    <x v="1"/>
    <x v="104"/>
    <x v="0"/>
    <n v="1558.56"/>
    <x v="2583"/>
    <n v="794.10019999999997"/>
  </r>
  <r>
    <x v="4"/>
    <x v="12"/>
    <x v="1"/>
    <x v="104"/>
    <x v="0"/>
    <n v="0"/>
    <x v="28"/>
    <n v="-143.30780000000001"/>
  </r>
  <r>
    <x v="4"/>
    <x v="12"/>
    <x v="1"/>
    <x v="16"/>
    <x v="0"/>
    <n v="228938.58791999999"/>
    <x v="2584"/>
    <n v="133601.04880000002"/>
  </r>
  <r>
    <x v="4"/>
    <x v="12"/>
    <x v="1"/>
    <x v="16"/>
    <x v="0"/>
    <n v="273823.11569999997"/>
    <x v="2585"/>
    <n v="161077.424"/>
  </r>
  <r>
    <x v="4"/>
    <x v="12"/>
    <x v="1"/>
    <x v="16"/>
    <x v="0"/>
    <n v="284987.74398000003"/>
    <x v="2586"/>
    <n v="219135.54209999999"/>
  </r>
  <r>
    <x v="4"/>
    <x v="12"/>
    <x v="1"/>
    <x v="16"/>
    <x v="1"/>
    <n v="188469.29843999998"/>
    <x v="2587"/>
    <n v="132205.72320000001"/>
  </r>
  <r>
    <x v="4"/>
    <x v="12"/>
    <x v="1"/>
    <x v="16"/>
    <x v="1"/>
    <n v="189048.33611999999"/>
    <x v="2588"/>
    <n v="120001.901"/>
  </r>
  <r>
    <x v="4"/>
    <x v="12"/>
    <x v="1"/>
    <x v="16"/>
    <x v="1"/>
    <n v="352618.23402000003"/>
    <x v="2589"/>
    <n v="247141.5858"/>
  </r>
  <r>
    <x v="4"/>
    <x v="12"/>
    <x v="1"/>
    <x v="16"/>
    <x v="0"/>
    <n v="1079196.8079100002"/>
    <x v="2590"/>
    <n v="599939.18350000004"/>
  </r>
  <r>
    <x v="4"/>
    <x v="12"/>
    <x v="1"/>
    <x v="16"/>
    <x v="0"/>
    <n v="1227347.99333"/>
    <x v="2591"/>
    <n v="1009829.575"/>
  </r>
  <r>
    <x v="4"/>
    <x v="12"/>
    <x v="1"/>
    <x v="16"/>
    <x v="0"/>
    <n v="835248.52335999999"/>
    <x v="2592"/>
    <n v="603380.88150000002"/>
  </r>
  <r>
    <x v="4"/>
    <x v="12"/>
    <x v="1"/>
    <x v="16"/>
    <x v="1"/>
    <n v="1128601.0185099998"/>
    <x v="2593"/>
    <n v="822765.37899999996"/>
  </r>
  <r>
    <x v="4"/>
    <x v="12"/>
    <x v="1"/>
    <x v="16"/>
    <x v="1"/>
    <n v="907180.34158000001"/>
    <x v="2594"/>
    <n v="800538.54249999998"/>
  </r>
  <r>
    <x v="4"/>
    <x v="12"/>
    <x v="1"/>
    <x v="16"/>
    <x v="1"/>
    <n v="1143742.9072"/>
    <x v="2595"/>
    <n v="970013.08"/>
  </r>
  <r>
    <x v="4"/>
    <x v="12"/>
    <x v="1"/>
    <x v="112"/>
    <x v="1"/>
    <n v="7032.4920000000002"/>
    <x v="2596"/>
    <n v="5118.7870000000003"/>
  </r>
  <r>
    <x v="4"/>
    <x v="12"/>
    <x v="2"/>
    <x v="17"/>
    <x v="0"/>
    <n v="879.24"/>
    <x v="2597"/>
    <n v="-5730.3816999999999"/>
  </r>
  <r>
    <x v="4"/>
    <x v="12"/>
    <x v="2"/>
    <x v="17"/>
    <x v="0"/>
    <n v="32252.400000000001"/>
    <x v="2598"/>
    <n v="15222.384599999999"/>
  </r>
  <r>
    <x v="4"/>
    <x v="12"/>
    <x v="2"/>
    <x v="17"/>
    <x v="0"/>
    <n v="0"/>
    <x v="28"/>
    <n v="-759.89799999999991"/>
  </r>
  <r>
    <x v="4"/>
    <x v="12"/>
    <x v="2"/>
    <x v="17"/>
    <x v="1"/>
    <n v="0"/>
    <x v="28"/>
    <n v="-406.08079999999995"/>
  </r>
  <r>
    <x v="4"/>
    <x v="12"/>
    <x v="2"/>
    <x v="17"/>
    <x v="0"/>
    <n v="39054.68"/>
    <x v="2599"/>
    <n v="5585.8764999999994"/>
  </r>
  <r>
    <x v="4"/>
    <x v="12"/>
    <x v="2"/>
    <x v="17"/>
    <x v="0"/>
    <n v="65579.3"/>
    <x v="2600"/>
    <n v="12418.475999999999"/>
  </r>
  <r>
    <x v="4"/>
    <x v="12"/>
    <x v="2"/>
    <x v="17"/>
    <x v="0"/>
    <n v="40343.440000000002"/>
    <x v="2601"/>
    <n v="17457.019500000002"/>
  </r>
  <r>
    <x v="4"/>
    <x v="12"/>
    <x v="2"/>
    <x v="17"/>
    <x v="1"/>
    <n v="42357.38"/>
    <x v="2602"/>
    <n v="25992.436999999998"/>
  </r>
  <r>
    <x v="4"/>
    <x v="12"/>
    <x v="2"/>
    <x v="17"/>
    <x v="1"/>
    <n v="58907.24"/>
    <x v="2603"/>
    <n v="31717.839999999997"/>
  </r>
  <r>
    <x v="4"/>
    <x v="12"/>
    <x v="2"/>
    <x v="17"/>
    <x v="1"/>
    <n v="63378.51"/>
    <x v="2604"/>
    <n v="49656.670999999995"/>
  </r>
  <r>
    <x v="4"/>
    <x v="12"/>
    <x v="2"/>
    <x v="89"/>
    <x v="0"/>
    <n v="0"/>
    <x v="28"/>
    <n v="-68.598399999999998"/>
  </r>
  <r>
    <x v="4"/>
    <x v="12"/>
    <x v="2"/>
    <x v="89"/>
    <x v="0"/>
    <n v="1017.96"/>
    <x v="2605"/>
    <n v="581.39859999999999"/>
  </r>
  <r>
    <x v="4"/>
    <x v="12"/>
    <x v="2"/>
    <x v="89"/>
    <x v="0"/>
    <n v="1017.96"/>
    <x v="2606"/>
    <n v="744.70780000000002"/>
  </r>
  <r>
    <x v="4"/>
    <x v="12"/>
    <x v="2"/>
    <x v="89"/>
    <x v="1"/>
    <n v="26427.95622"/>
    <x v="2607"/>
    <n v="12957.8905"/>
  </r>
  <r>
    <x v="4"/>
    <x v="12"/>
    <x v="2"/>
    <x v="89"/>
    <x v="1"/>
    <n v="4071.84"/>
    <x v="2608"/>
    <n v="1777.2146"/>
  </r>
  <r>
    <x v="4"/>
    <x v="12"/>
    <x v="2"/>
    <x v="89"/>
    <x v="0"/>
    <n v="0.30299999999999999"/>
    <x v="2609"/>
    <n v="-53.703499999999998"/>
  </r>
  <r>
    <x v="4"/>
    <x v="12"/>
    <x v="2"/>
    <x v="89"/>
    <x v="0"/>
    <n v="0"/>
    <x v="28"/>
    <n v="1.8144999999999998"/>
  </r>
  <r>
    <x v="4"/>
    <x v="12"/>
    <x v="2"/>
    <x v="38"/>
    <x v="0"/>
    <n v="0"/>
    <x v="28"/>
    <n v="-291.5265"/>
  </r>
  <r>
    <x v="4"/>
    <x v="12"/>
    <x v="2"/>
    <x v="38"/>
    <x v="0"/>
    <n v="10079.799999999999"/>
    <x v="2610"/>
    <n v="444.98950000000002"/>
  </r>
  <r>
    <x v="4"/>
    <x v="12"/>
    <x v="2"/>
    <x v="38"/>
    <x v="1"/>
    <n v="4031.92"/>
    <x v="2611"/>
    <n v="-5.2534999999999998"/>
  </r>
  <r>
    <x v="4"/>
    <x v="12"/>
    <x v="2"/>
    <x v="38"/>
    <x v="1"/>
    <n v="0"/>
    <x v="28"/>
    <n v="-9.8419999999999987"/>
  </r>
  <r>
    <x v="4"/>
    <x v="12"/>
    <x v="2"/>
    <x v="38"/>
    <x v="1"/>
    <n v="17134.245999999999"/>
    <x v="2612"/>
    <n v="-778.83849999999995"/>
  </r>
  <r>
    <x v="4"/>
    <x v="12"/>
    <x v="2"/>
    <x v="110"/>
    <x v="0"/>
    <n v="12120"/>
    <x v="2613"/>
    <n v="2844.319"/>
  </r>
  <r>
    <x v="4"/>
    <x v="12"/>
    <x v="2"/>
    <x v="110"/>
    <x v="0"/>
    <n v="0"/>
    <x v="28"/>
    <n v="-549.34699999999998"/>
  </r>
  <r>
    <x v="4"/>
    <x v="12"/>
    <x v="2"/>
    <x v="110"/>
    <x v="0"/>
    <n v="12120"/>
    <x v="2614"/>
    <n v="3931.0239999999999"/>
  </r>
  <r>
    <x v="4"/>
    <x v="12"/>
    <x v="2"/>
    <x v="110"/>
    <x v="1"/>
    <n v="0"/>
    <x v="28"/>
    <n v="553.755"/>
  </r>
  <r>
    <x v="4"/>
    <x v="12"/>
    <x v="2"/>
    <x v="110"/>
    <x v="1"/>
    <n v="1010"/>
    <x v="2615"/>
    <n v="-842.11800000000005"/>
  </r>
  <r>
    <x v="4"/>
    <x v="12"/>
    <x v="2"/>
    <x v="110"/>
    <x v="1"/>
    <n v="0"/>
    <x v="28"/>
    <n v="-1585.9680000000001"/>
  </r>
  <r>
    <x v="4"/>
    <x v="13"/>
    <x v="4"/>
    <x v="19"/>
    <x v="0"/>
    <n v="2525"/>
    <x v="2616"/>
    <n v="1834.7539999999999"/>
  </r>
  <r>
    <x v="4"/>
    <x v="13"/>
    <x v="4"/>
    <x v="19"/>
    <x v="0"/>
    <n v="12625"/>
    <x v="2617"/>
    <n v="9496.9979999999996"/>
  </r>
  <r>
    <x v="4"/>
    <x v="13"/>
    <x v="4"/>
    <x v="19"/>
    <x v="0"/>
    <n v="14544"/>
    <x v="2618"/>
    <n v="9495.1929999999993"/>
  </r>
  <r>
    <x v="4"/>
    <x v="13"/>
    <x v="4"/>
    <x v="19"/>
    <x v="1"/>
    <n v="13736"/>
    <x v="2619"/>
    <n v="9281.3289999999997"/>
  </r>
  <r>
    <x v="4"/>
    <x v="13"/>
    <x v="4"/>
    <x v="19"/>
    <x v="1"/>
    <n v="4848"/>
    <x v="2620"/>
    <n v="3307.3584999999998"/>
  </r>
  <r>
    <x v="4"/>
    <x v="13"/>
    <x v="4"/>
    <x v="19"/>
    <x v="1"/>
    <n v="3737"/>
    <x v="2621"/>
    <n v="2385.1079999999997"/>
  </r>
  <r>
    <x v="4"/>
    <x v="13"/>
    <x v="4"/>
    <x v="53"/>
    <x v="0"/>
    <n v="22986.720000000001"/>
    <x v="2622"/>
    <n v="3651.3031000000001"/>
  </r>
  <r>
    <x v="4"/>
    <x v="13"/>
    <x v="4"/>
    <x v="53"/>
    <x v="0"/>
    <n v="30600"/>
    <x v="2623"/>
    <n v="-2225.7231999999999"/>
  </r>
  <r>
    <x v="4"/>
    <x v="13"/>
    <x v="4"/>
    <x v="53"/>
    <x v="0"/>
    <n v="4626.72"/>
    <x v="2624"/>
    <n v="925.86500000000001"/>
  </r>
  <r>
    <x v="4"/>
    <x v="13"/>
    <x v="4"/>
    <x v="53"/>
    <x v="1"/>
    <n v="0"/>
    <x v="28"/>
    <n v="1385.5965000000001"/>
  </r>
  <r>
    <x v="4"/>
    <x v="13"/>
    <x v="4"/>
    <x v="53"/>
    <x v="1"/>
    <n v="31110"/>
    <x v="2625"/>
    <n v="2427.6868999999997"/>
  </r>
  <r>
    <x v="4"/>
    <x v="13"/>
    <x v="4"/>
    <x v="53"/>
    <x v="1"/>
    <n v="35226.720000000001"/>
    <x v="2626"/>
    <n v="-41.273499999999999"/>
  </r>
  <r>
    <x v="4"/>
    <x v="13"/>
    <x v="4"/>
    <x v="53"/>
    <x v="0"/>
    <n v="86662.04"/>
    <x v="2627"/>
    <n v="32935.702000000005"/>
  </r>
  <r>
    <x v="4"/>
    <x v="13"/>
    <x v="4"/>
    <x v="53"/>
    <x v="0"/>
    <n v="46460"/>
    <x v="2628"/>
    <n v="42973.183499999999"/>
  </r>
  <r>
    <x v="4"/>
    <x v="13"/>
    <x v="4"/>
    <x v="53"/>
    <x v="0"/>
    <n v="48480"/>
    <x v="2629"/>
    <n v="33634.7595"/>
  </r>
  <r>
    <x v="4"/>
    <x v="13"/>
    <x v="4"/>
    <x v="53"/>
    <x v="1"/>
    <n v="68680"/>
    <x v="2630"/>
    <n v="55630.128499999999"/>
  </r>
  <r>
    <x v="4"/>
    <x v="13"/>
    <x v="4"/>
    <x v="53"/>
    <x v="1"/>
    <n v="170398.11000000002"/>
    <x v="2631"/>
    <n v="65572.258499999996"/>
  </r>
  <r>
    <x v="4"/>
    <x v="13"/>
    <x v="4"/>
    <x v="53"/>
    <x v="1"/>
    <n v="93417.930000000008"/>
    <x v="2632"/>
    <n v="31142.7765"/>
  </r>
  <r>
    <x v="4"/>
    <x v="13"/>
    <x v="4"/>
    <x v="60"/>
    <x v="0"/>
    <n v="2023.68"/>
    <x v="2633"/>
    <n v="891.81799999999998"/>
  </r>
  <r>
    <x v="4"/>
    <x v="13"/>
    <x v="4"/>
    <x v="60"/>
    <x v="0"/>
    <n v="6120"/>
    <x v="2634"/>
    <n v="2966.163"/>
  </r>
  <r>
    <x v="4"/>
    <x v="13"/>
    <x v="4"/>
    <x v="60"/>
    <x v="0"/>
    <n v="0"/>
    <x v="28"/>
    <n v="-385.90479999999997"/>
  </r>
  <r>
    <x v="4"/>
    <x v="13"/>
    <x v="4"/>
    <x v="60"/>
    <x v="1"/>
    <n v="3060"/>
    <x v="2635"/>
    <n v="2284.9805000000001"/>
  </r>
  <r>
    <x v="4"/>
    <x v="13"/>
    <x v="4"/>
    <x v="60"/>
    <x v="0"/>
    <n v="502.98"/>
    <x v="2636"/>
    <n v="641.97199999999998"/>
  </r>
  <r>
    <x v="4"/>
    <x v="13"/>
    <x v="4"/>
    <x v="60"/>
    <x v="0"/>
    <n v="1702.8600000000001"/>
    <x v="2637"/>
    <n v="2225.8879999999999"/>
  </r>
  <r>
    <x v="4"/>
    <x v="13"/>
    <x v="4"/>
    <x v="60"/>
    <x v="1"/>
    <n v="1124.1300000000001"/>
    <x v="2638"/>
    <n v="1506.2345"/>
  </r>
  <r>
    <x v="4"/>
    <x v="13"/>
    <x v="4"/>
    <x v="60"/>
    <x v="1"/>
    <n v="2149.2800000000002"/>
    <x v="2639"/>
    <n v="2887.9334999999996"/>
  </r>
  <r>
    <x v="4"/>
    <x v="13"/>
    <x v="4"/>
    <x v="60"/>
    <x v="1"/>
    <n v="2064.44"/>
    <x v="2640"/>
    <n v="1050.5764999999999"/>
  </r>
  <r>
    <x v="4"/>
    <x v="13"/>
    <x v="4"/>
    <x v="22"/>
    <x v="0"/>
    <n v="4718.72"/>
    <x v="2641"/>
    <n v="3358.5349999999999"/>
  </r>
  <r>
    <x v="4"/>
    <x v="13"/>
    <x v="4"/>
    <x v="22"/>
    <x v="0"/>
    <n v="3373.4"/>
    <x v="2642"/>
    <n v="2061.8989999999999"/>
  </r>
  <r>
    <x v="4"/>
    <x v="13"/>
    <x v="4"/>
    <x v="22"/>
    <x v="0"/>
    <n v="6666"/>
    <x v="2643"/>
    <n v="3124.5024999999996"/>
  </r>
  <r>
    <x v="4"/>
    <x v="13"/>
    <x v="4"/>
    <x v="22"/>
    <x v="1"/>
    <n v="4718.72"/>
    <x v="2644"/>
    <n v="4313.0190000000002"/>
  </r>
  <r>
    <x v="4"/>
    <x v="13"/>
    <x v="4"/>
    <x v="22"/>
    <x v="1"/>
    <n v="11514"/>
    <x v="2645"/>
    <n v="7437.7494999999999"/>
  </r>
  <r>
    <x v="4"/>
    <x v="13"/>
    <x v="4"/>
    <x v="22"/>
    <x v="1"/>
    <n v="3535"/>
    <x v="2646"/>
    <n v="1400.87"/>
  </r>
  <r>
    <x v="4"/>
    <x v="13"/>
    <x v="4"/>
    <x v="23"/>
    <x v="0"/>
    <n v="0"/>
    <x v="28"/>
    <n v="-36.472000000000001"/>
  </r>
  <r>
    <x v="4"/>
    <x v="13"/>
    <x v="4"/>
    <x v="23"/>
    <x v="1"/>
    <n v="12750"/>
    <x v="2647"/>
    <n v="12292.1698"/>
  </r>
  <r>
    <x v="4"/>
    <x v="13"/>
    <x v="4"/>
    <x v="54"/>
    <x v="0"/>
    <n v="8837.5"/>
    <x v="2648"/>
    <n v="14393.573499999999"/>
  </r>
  <r>
    <x v="4"/>
    <x v="13"/>
    <x v="4"/>
    <x v="54"/>
    <x v="0"/>
    <n v="12625"/>
    <x v="2649"/>
    <n v="19859.635999999999"/>
  </r>
  <r>
    <x v="4"/>
    <x v="13"/>
    <x v="4"/>
    <x v="54"/>
    <x v="0"/>
    <n v="8837.5"/>
    <x v="2650"/>
    <n v="13416.137499999999"/>
  </r>
  <r>
    <x v="4"/>
    <x v="13"/>
    <x v="4"/>
    <x v="54"/>
    <x v="1"/>
    <n v="12625"/>
    <x v="2651"/>
    <n v="19853.194999999996"/>
  </r>
  <r>
    <x v="4"/>
    <x v="13"/>
    <x v="4"/>
    <x v="54"/>
    <x v="1"/>
    <n v="11362.5"/>
    <x v="2652"/>
    <n v="19824.134499999996"/>
  </r>
  <r>
    <x v="4"/>
    <x v="13"/>
    <x v="4"/>
    <x v="54"/>
    <x v="1"/>
    <n v="15150"/>
    <x v="2653"/>
    <n v="26883.4895"/>
  </r>
  <r>
    <x v="4"/>
    <x v="13"/>
    <x v="4"/>
    <x v="61"/>
    <x v="1"/>
    <n v="3035.52"/>
    <x v="2654"/>
    <n v="1784.8193999999999"/>
  </r>
  <r>
    <x v="4"/>
    <x v="13"/>
    <x v="4"/>
    <x v="25"/>
    <x v="0"/>
    <n v="0"/>
    <x v="28"/>
    <n v="85.165999999999997"/>
  </r>
  <r>
    <x v="4"/>
    <x v="13"/>
    <x v="4"/>
    <x v="25"/>
    <x v="0"/>
    <n v="21336.278399999999"/>
    <x v="2655"/>
    <n v="9843.3950999999997"/>
  </r>
  <r>
    <x v="4"/>
    <x v="13"/>
    <x v="4"/>
    <x v="25"/>
    <x v="1"/>
    <n v="0"/>
    <x v="28"/>
    <n v="7816.1048000000001"/>
  </r>
  <r>
    <x v="4"/>
    <x v="13"/>
    <x v="4"/>
    <x v="25"/>
    <x v="1"/>
    <n v="2868.5337600000003"/>
    <x v="2656"/>
    <n v="3777.5680000000002"/>
  </r>
  <r>
    <x v="4"/>
    <x v="13"/>
    <x v="4"/>
    <x v="25"/>
    <x v="1"/>
    <n v="0"/>
    <x v="28"/>
    <n v="34.706600000000002"/>
  </r>
  <r>
    <x v="4"/>
    <x v="13"/>
    <x v="4"/>
    <x v="27"/>
    <x v="0"/>
    <n v="4063.6800000000003"/>
    <x v="2657"/>
    <n v="3323.4818999999998"/>
  </r>
  <r>
    <x v="4"/>
    <x v="13"/>
    <x v="4"/>
    <x v="27"/>
    <x v="0"/>
    <n v="0"/>
    <x v="28"/>
    <n v="-11.1356"/>
  </r>
  <r>
    <x v="4"/>
    <x v="13"/>
    <x v="4"/>
    <x v="27"/>
    <x v="1"/>
    <n v="7111.4400000000005"/>
    <x v="2658"/>
    <n v="4935.0689999999995"/>
  </r>
  <r>
    <x v="4"/>
    <x v="13"/>
    <x v="4"/>
    <x v="27"/>
    <x v="1"/>
    <n v="0"/>
    <x v="28"/>
    <n v="-11.009499999999999"/>
  </r>
  <r>
    <x v="4"/>
    <x v="13"/>
    <x v="0"/>
    <x v="55"/>
    <x v="0"/>
    <n v="6375"/>
    <x v="2659"/>
    <n v="2754.6351"/>
  </r>
  <r>
    <x v="4"/>
    <x v="13"/>
    <x v="0"/>
    <x v="55"/>
    <x v="0"/>
    <n v="0"/>
    <x v="28"/>
    <n v="1.4258999999999999"/>
  </r>
  <r>
    <x v="4"/>
    <x v="13"/>
    <x v="0"/>
    <x v="55"/>
    <x v="1"/>
    <n v="-2550"/>
    <x v="2660"/>
    <n v="-4246.66"/>
  </r>
  <r>
    <x v="4"/>
    <x v="13"/>
    <x v="0"/>
    <x v="55"/>
    <x v="1"/>
    <n v="87975"/>
    <x v="2661"/>
    <n v="44217.052299999996"/>
  </r>
  <r>
    <x v="4"/>
    <x v="13"/>
    <x v="0"/>
    <x v="55"/>
    <x v="1"/>
    <n v="0"/>
    <x v="28"/>
    <n v="-50.730999999999995"/>
  </r>
  <r>
    <x v="4"/>
    <x v="13"/>
    <x v="0"/>
    <x v="40"/>
    <x v="0"/>
    <n v="1275"/>
    <x v="2662"/>
    <n v="926.6312999999999"/>
  </r>
  <r>
    <x v="4"/>
    <x v="13"/>
    <x v="0"/>
    <x v="40"/>
    <x v="0"/>
    <n v="0"/>
    <x v="28"/>
    <n v="236.09800000000001"/>
  </r>
  <r>
    <x v="4"/>
    <x v="13"/>
    <x v="0"/>
    <x v="40"/>
    <x v="1"/>
    <n v="3825"/>
    <x v="2663"/>
    <n v="3534.9322000000002"/>
  </r>
  <r>
    <x v="4"/>
    <x v="13"/>
    <x v="0"/>
    <x v="40"/>
    <x v="1"/>
    <n v="5100"/>
    <x v="2664"/>
    <n v="5168.2375999999995"/>
  </r>
  <r>
    <x v="4"/>
    <x v="13"/>
    <x v="0"/>
    <x v="40"/>
    <x v="1"/>
    <n v="0"/>
    <x v="2665"/>
    <n v="-1891.5"/>
  </r>
  <r>
    <x v="4"/>
    <x v="13"/>
    <x v="0"/>
    <x v="40"/>
    <x v="1"/>
    <n v="2222"/>
    <x v="2666"/>
    <n v="1104.0425"/>
  </r>
  <r>
    <x v="4"/>
    <x v="13"/>
    <x v="0"/>
    <x v="113"/>
    <x v="0"/>
    <n v="22950"/>
    <x v="2667"/>
    <n v="4159.0204999999996"/>
  </r>
  <r>
    <x v="4"/>
    <x v="13"/>
    <x v="0"/>
    <x v="41"/>
    <x v="0"/>
    <n v="3434"/>
    <x v="2668"/>
    <n v="1170.3715"/>
  </r>
  <r>
    <x v="4"/>
    <x v="13"/>
    <x v="0"/>
    <x v="41"/>
    <x v="0"/>
    <n v="2222"/>
    <x v="2669"/>
    <n v="1701.5449999999998"/>
  </r>
  <r>
    <x v="4"/>
    <x v="13"/>
    <x v="0"/>
    <x v="41"/>
    <x v="1"/>
    <n v="3535"/>
    <x v="2670"/>
    <n v="3568.2"/>
  </r>
  <r>
    <x v="4"/>
    <x v="13"/>
    <x v="0"/>
    <x v="41"/>
    <x v="1"/>
    <n v="2626"/>
    <x v="2671"/>
    <n v="3429.6994999999997"/>
  </r>
  <r>
    <x v="4"/>
    <x v="13"/>
    <x v="0"/>
    <x v="0"/>
    <x v="0"/>
    <n v="44064"/>
    <x v="2672"/>
    <n v="18520.918099999999"/>
  </r>
  <r>
    <x v="4"/>
    <x v="13"/>
    <x v="0"/>
    <x v="0"/>
    <x v="1"/>
    <n v="1224"/>
    <x v="2517"/>
    <n v="863.2903"/>
  </r>
  <r>
    <x v="4"/>
    <x v="13"/>
    <x v="0"/>
    <x v="0"/>
    <x v="1"/>
    <n v="44064"/>
    <x v="2673"/>
    <n v="21525.832600000002"/>
  </r>
  <r>
    <x v="4"/>
    <x v="13"/>
    <x v="0"/>
    <x v="44"/>
    <x v="0"/>
    <n v="1275"/>
    <x v="2674"/>
    <n v="807.49590000000001"/>
  </r>
  <r>
    <x v="4"/>
    <x v="13"/>
    <x v="0"/>
    <x v="44"/>
    <x v="0"/>
    <n v="0"/>
    <x v="28"/>
    <n v="-28.886600000000001"/>
  </r>
  <r>
    <x v="4"/>
    <x v="13"/>
    <x v="0"/>
    <x v="44"/>
    <x v="1"/>
    <n v="0"/>
    <x v="28"/>
    <n v="206.58089999999999"/>
  </r>
  <r>
    <x v="4"/>
    <x v="13"/>
    <x v="0"/>
    <x v="1"/>
    <x v="0"/>
    <n v="204"/>
    <x v="2675"/>
    <n v="627.55119999999999"/>
  </r>
  <r>
    <x v="4"/>
    <x v="13"/>
    <x v="0"/>
    <x v="1"/>
    <x v="0"/>
    <n v="0"/>
    <x v="28"/>
    <n v="-176.68549999999999"/>
  </r>
  <r>
    <x v="4"/>
    <x v="13"/>
    <x v="0"/>
    <x v="1"/>
    <x v="0"/>
    <n v="21280.7"/>
    <x v="2676"/>
    <n v="7061.7774999999992"/>
  </r>
  <r>
    <x v="4"/>
    <x v="13"/>
    <x v="0"/>
    <x v="1"/>
    <x v="0"/>
    <n v="26664"/>
    <x v="2677"/>
    <n v="8629.6859999999997"/>
  </r>
  <r>
    <x v="4"/>
    <x v="13"/>
    <x v="0"/>
    <x v="1"/>
    <x v="0"/>
    <n v="26664"/>
    <x v="2677"/>
    <n v="7862.4660000000003"/>
  </r>
  <r>
    <x v="4"/>
    <x v="13"/>
    <x v="0"/>
    <x v="1"/>
    <x v="1"/>
    <n v="6666"/>
    <x v="2678"/>
    <n v="1917.1759999999999"/>
  </r>
  <r>
    <x v="4"/>
    <x v="13"/>
    <x v="0"/>
    <x v="1"/>
    <x v="1"/>
    <n v="19998"/>
    <x v="2678"/>
    <n v="-7203.375"/>
  </r>
  <r>
    <x v="4"/>
    <x v="13"/>
    <x v="0"/>
    <x v="1"/>
    <x v="1"/>
    <n v="19998"/>
    <x v="2679"/>
    <n v="3622.0554999999999"/>
  </r>
  <r>
    <x v="4"/>
    <x v="13"/>
    <x v="0"/>
    <x v="2"/>
    <x v="0"/>
    <n v="12719.4"/>
    <x v="2680"/>
    <n v="11616.7976"/>
  </r>
  <r>
    <x v="4"/>
    <x v="13"/>
    <x v="0"/>
    <x v="2"/>
    <x v="0"/>
    <n v="31895.4"/>
    <x v="2681"/>
    <n v="30784.9094"/>
  </r>
  <r>
    <x v="4"/>
    <x v="13"/>
    <x v="0"/>
    <x v="2"/>
    <x v="0"/>
    <n v="21721.920000000002"/>
    <x v="2682"/>
    <n v="24670.795700000002"/>
  </r>
  <r>
    <x v="4"/>
    <x v="13"/>
    <x v="0"/>
    <x v="2"/>
    <x v="1"/>
    <n v="60455.4"/>
    <x v="2683"/>
    <n v="64146.992399999996"/>
  </r>
  <r>
    <x v="4"/>
    <x v="13"/>
    <x v="0"/>
    <x v="2"/>
    <x v="1"/>
    <n v="67659.66"/>
    <x v="2684"/>
    <n v="72064.510699999999"/>
  </r>
  <r>
    <x v="4"/>
    <x v="13"/>
    <x v="0"/>
    <x v="2"/>
    <x v="1"/>
    <n v="30951.9"/>
    <x v="2685"/>
    <n v="33676.0429"/>
  </r>
  <r>
    <x v="4"/>
    <x v="13"/>
    <x v="0"/>
    <x v="2"/>
    <x v="0"/>
    <n v="23593.599999999999"/>
    <x v="2686"/>
    <n v="18072.382000000001"/>
  </r>
  <r>
    <x v="4"/>
    <x v="13"/>
    <x v="0"/>
    <x v="2"/>
    <x v="0"/>
    <n v="24159.200000000001"/>
    <x v="2687"/>
    <n v="17455.3855"/>
  </r>
  <r>
    <x v="4"/>
    <x v="13"/>
    <x v="0"/>
    <x v="2"/>
    <x v="1"/>
    <n v="4444"/>
    <x v="2688"/>
    <n v="2781.3339999999998"/>
  </r>
  <r>
    <x v="4"/>
    <x v="13"/>
    <x v="0"/>
    <x v="2"/>
    <x v="1"/>
    <n v="22199.8"/>
    <x v="2689"/>
    <n v="16895.873500000002"/>
  </r>
  <r>
    <x v="4"/>
    <x v="13"/>
    <x v="0"/>
    <x v="2"/>
    <x v="1"/>
    <n v="28643.599999999999"/>
    <x v="2690"/>
    <n v="19271.928"/>
  </r>
  <r>
    <x v="4"/>
    <x v="13"/>
    <x v="0"/>
    <x v="3"/>
    <x v="0"/>
    <n v="3825"/>
    <x v="2691"/>
    <n v="5821.1446000000005"/>
  </r>
  <r>
    <x v="4"/>
    <x v="13"/>
    <x v="0"/>
    <x v="3"/>
    <x v="0"/>
    <n v="3825"/>
    <x v="2692"/>
    <n v="5441.1859000000004"/>
  </r>
  <r>
    <x v="4"/>
    <x v="13"/>
    <x v="0"/>
    <x v="3"/>
    <x v="0"/>
    <n v="54060"/>
    <x v="2693"/>
    <n v="53577.736599999997"/>
  </r>
  <r>
    <x v="4"/>
    <x v="13"/>
    <x v="0"/>
    <x v="3"/>
    <x v="1"/>
    <n v="23256"/>
    <x v="2694"/>
    <n v="21080.621999999999"/>
  </r>
  <r>
    <x v="4"/>
    <x v="13"/>
    <x v="0"/>
    <x v="3"/>
    <x v="1"/>
    <n v="55294.200000000004"/>
    <x v="2695"/>
    <n v="59743.900500000003"/>
  </r>
  <r>
    <x v="4"/>
    <x v="13"/>
    <x v="0"/>
    <x v="3"/>
    <x v="1"/>
    <n v="3865.8"/>
    <x v="2696"/>
    <n v="4147.3028999999997"/>
  </r>
  <r>
    <x v="4"/>
    <x v="13"/>
    <x v="0"/>
    <x v="3"/>
    <x v="1"/>
    <n v="1111"/>
    <x v="2697"/>
    <n v="2172.6024999999995"/>
  </r>
  <r>
    <x v="4"/>
    <x v="13"/>
    <x v="0"/>
    <x v="3"/>
    <x v="1"/>
    <n v="0"/>
    <x v="2698"/>
    <n v="-627.24699999999996"/>
  </r>
  <r>
    <x v="4"/>
    <x v="13"/>
    <x v="0"/>
    <x v="46"/>
    <x v="1"/>
    <n v="16320"/>
    <x v="2699"/>
    <n v="5571.4859999999999"/>
  </r>
  <r>
    <x v="4"/>
    <x v="13"/>
    <x v="0"/>
    <x v="5"/>
    <x v="0"/>
    <n v="5253"/>
    <x v="2700"/>
    <n v="2540.2166000000002"/>
  </r>
  <r>
    <x v="4"/>
    <x v="13"/>
    <x v="0"/>
    <x v="5"/>
    <x v="0"/>
    <n v="1295.4000000000001"/>
    <x v="2701"/>
    <n v="1670.3885"/>
  </r>
  <r>
    <x v="4"/>
    <x v="13"/>
    <x v="0"/>
    <x v="5"/>
    <x v="0"/>
    <n v="3825"/>
    <x v="2702"/>
    <n v="2464.3625999999999"/>
  </r>
  <r>
    <x v="4"/>
    <x v="13"/>
    <x v="0"/>
    <x v="5"/>
    <x v="1"/>
    <n v="3825"/>
    <x v="2702"/>
    <n v="2442.1301999999996"/>
  </r>
  <r>
    <x v="4"/>
    <x v="13"/>
    <x v="0"/>
    <x v="5"/>
    <x v="1"/>
    <n v="1020"/>
    <x v="2703"/>
    <n v="-157.37280000000001"/>
  </r>
  <r>
    <x v="4"/>
    <x v="13"/>
    <x v="0"/>
    <x v="5"/>
    <x v="1"/>
    <n v="3825"/>
    <x v="2702"/>
    <n v="2442.3242"/>
  </r>
  <r>
    <x v="4"/>
    <x v="13"/>
    <x v="0"/>
    <x v="5"/>
    <x v="0"/>
    <n v="9226.35"/>
    <x v="2704"/>
    <n v="4106.7929999999997"/>
  </r>
  <r>
    <x v="4"/>
    <x v="13"/>
    <x v="0"/>
    <x v="5"/>
    <x v="0"/>
    <n v="9241.5"/>
    <x v="2705"/>
    <n v="4801.9745000000003"/>
  </r>
  <r>
    <x v="4"/>
    <x v="13"/>
    <x v="0"/>
    <x v="5"/>
    <x v="0"/>
    <n v="17170"/>
    <x v="2706"/>
    <n v="9740.616"/>
  </r>
  <r>
    <x v="4"/>
    <x v="13"/>
    <x v="0"/>
    <x v="5"/>
    <x v="1"/>
    <n v="5.05"/>
    <x v="2707"/>
    <n v="-956.7829999999999"/>
  </r>
  <r>
    <x v="4"/>
    <x v="13"/>
    <x v="0"/>
    <x v="5"/>
    <x v="1"/>
    <n v="8958.7000000000007"/>
    <x v="2708"/>
    <n v="4862.0429999999997"/>
  </r>
  <r>
    <x v="4"/>
    <x v="13"/>
    <x v="0"/>
    <x v="5"/>
    <x v="1"/>
    <n v="8231.5"/>
    <x v="2709"/>
    <n v="3680.8509999999997"/>
  </r>
  <r>
    <x v="4"/>
    <x v="13"/>
    <x v="0"/>
    <x v="6"/>
    <x v="0"/>
    <n v="44594.400000000001"/>
    <x v="2710"/>
    <n v="56429.138899999998"/>
  </r>
  <r>
    <x v="4"/>
    <x v="13"/>
    <x v="0"/>
    <x v="6"/>
    <x v="0"/>
    <n v="24265.8"/>
    <x v="2711"/>
    <n v="11185.865399999999"/>
  </r>
  <r>
    <x v="4"/>
    <x v="13"/>
    <x v="0"/>
    <x v="6"/>
    <x v="0"/>
    <n v="42462.6"/>
    <x v="2712"/>
    <n v="20092.803099999997"/>
  </r>
  <r>
    <x v="4"/>
    <x v="13"/>
    <x v="0"/>
    <x v="6"/>
    <x v="1"/>
    <n v="28019.4"/>
    <x v="2713"/>
    <n v="21441.306799999998"/>
  </r>
  <r>
    <x v="4"/>
    <x v="13"/>
    <x v="0"/>
    <x v="6"/>
    <x v="1"/>
    <n v="24210.720000000001"/>
    <x v="2714"/>
    <n v="15134.124299999999"/>
  </r>
  <r>
    <x v="4"/>
    <x v="13"/>
    <x v="0"/>
    <x v="6"/>
    <x v="1"/>
    <n v="24184.2"/>
    <x v="2715"/>
    <n v="9774.0401000000002"/>
  </r>
  <r>
    <x v="4"/>
    <x v="13"/>
    <x v="0"/>
    <x v="6"/>
    <x v="0"/>
    <n v="142096.9"/>
    <x v="2716"/>
    <n v="47884.654999999999"/>
  </r>
  <r>
    <x v="4"/>
    <x v="13"/>
    <x v="0"/>
    <x v="6"/>
    <x v="0"/>
    <n v="187683.25"/>
    <x v="2717"/>
    <n v="75250.183999999994"/>
  </r>
  <r>
    <x v="4"/>
    <x v="13"/>
    <x v="0"/>
    <x v="6"/>
    <x v="0"/>
    <n v="84920.8"/>
    <x v="2718"/>
    <n v="32157.842000000001"/>
  </r>
  <r>
    <x v="4"/>
    <x v="13"/>
    <x v="0"/>
    <x v="6"/>
    <x v="1"/>
    <n v="199581.05"/>
    <x v="2719"/>
    <n v="63979.307999999997"/>
  </r>
  <r>
    <x v="4"/>
    <x v="13"/>
    <x v="0"/>
    <x v="6"/>
    <x v="1"/>
    <n v="238597.35"/>
    <x v="2720"/>
    <n v="68925.853499999997"/>
  </r>
  <r>
    <x v="4"/>
    <x v="13"/>
    <x v="0"/>
    <x v="6"/>
    <x v="1"/>
    <n v="237855"/>
    <x v="2721"/>
    <n v="80169.540500000003"/>
  </r>
  <r>
    <x v="4"/>
    <x v="13"/>
    <x v="0"/>
    <x v="30"/>
    <x v="0"/>
    <n v="10404"/>
    <x v="2722"/>
    <n v="8894.9097000000002"/>
  </r>
  <r>
    <x v="4"/>
    <x v="13"/>
    <x v="0"/>
    <x v="30"/>
    <x v="0"/>
    <n v="26300.7"/>
    <x v="2723"/>
    <n v="28928.504000000001"/>
  </r>
  <r>
    <x v="4"/>
    <x v="13"/>
    <x v="0"/>
    <x v="30"/>
    <x v="1"/>
    <n v="15300"/>
    <x v="2724"/>
    <n v="17053.152900000001"/>
  </r>
  <r>
    <x v="4"/>
    <x v="13"/>
    <x v="0"/>
    <x v="30"/>
    <x v="1"/>
    <n v="16913.64"/>
    <x v="2725"/>
    <n v="14431.8249"/>
  </r>
  <r>
    <x v="4"/>
    <x v="13"/>
    <x v="0"/>
    <x v="30"/>
    <x v="1"/>
    <n v="17807.16"/>
    <x v="2726"/>
    <n v="16030.734099999998"/>
  </r>
  <r>
    <x v="4"/>
    <x v="13"/>
    <x v="0"/>
    <x v="30"/>
    <x v="0"/>
    <n v="3383.5"/>
    <x v="2727"/>
    <n v="-3.7524999999999999"/>
  </r>
  <r>
    <x v="4"/>
    <x v="13"/>
    <x v="0"/>
    <x v="30"/>
    <x v="0"/>
    <n v="5234.83"/>
    <x v="2728"/>
    <n v="3351.3244999999997"/>
  </r>
  <r>
    <x v="4"/>
    <x v="13"/>
    <x v="0"/>
    <x v="30"/>
    <x v="0"/>
    <n v="5671.15"/>
    <x v="2729"/>
    <n v="4455.4144999999999"/>
  </r>
  <r>
    <x v="4"/>
    <x v="13"/>
    <x v="0"/>
    <x v="30"/>
    <x v="1"/>
    <n v="4632.87"/>
    <x v="2730"/>
    <n v="1981.9754999999998"/>
  </r>
  <r>
    <x v="4"/>
    <x v="13"/>
    <x v="0"/>
    <x v="30"/>
    <x v="1"/>
    <n v="6183.22"/>
    <x v="2731"/>
    <n v="6458.7839999999997"/>
  </r>
  <r>
    <x v="4"/>
    <x v="13"/>
    <x v="0"/>
    <x v="30"/>
    <x v="1"/>
    <n v="2578.5300000000002"/>
    <x v="2732"/>
    <n v="834.11899999999991"/>
  </r>
  <r>
    <x v="4"/>
    <x v="13"/>
    <x v="0"/>
    <x v="7"/>
    <x v="0"/>
    <n v="271462.8"/>
    <x v="2733"/>
    <n v="63163.703399999999"/>
  </r>
  <r>
    <x v="4"/>
    <x v="13"/>
    <x v="0"/>
    <x v="7"/>
    <x v="0"/>
    <n v="198045.24"/>
    <x v="2734"/>
    <n v="104153.19709999999"/>
  </r>
  <r>
    <x v="4"/>
    <x v="13"/>
    <x v="0"/>
    <x v="7"/>
    <x v="0"/>
    <n v="134517.6"/>
    <x v="2735"/>
    <n v="49343.550799999997"/>
  </r>
  <r>
    <x v="4"/>
    <x v="13"/>
    <x v="0"/>
    <x v="7"/>
    <x v="1"/>
    <n v="325604.40000000002"/>
    <x v="2736"/>
    <n v="186906.43849999999"/>
  </r>
  <r>
    <x v="4"/>
    <x v="13"/>
    <x v="0"/>
    <x v="7"/>
    <x v="1"/>
    <n v="192535.2"/>
    <x v="2737"/>
    <n v="61529.195200000002"/>
  </r>
  <r>
    <x v="4"/>
    <x v="13"/>
    <x v="0"/>
    <x v="7"/>
    <x v="1"/>
    <n v="156621"/>
    <x v="2738"/>
    <n v="40208.624300000003"/>
  </r>
  <r>
    <x v="4"/>
    <x v="13"/>
    <x v="0"/>
    <x v="7"/>
    <x v="0"/>
    <n v="3636"/>
    <x v="2739"/>
    <n v="2288.9964999999997"/>
  </r>
  <r>
    <x v="4"/>
    <x v="13"/>
    <x v="0"/>
    <x v="7"/>
    <x v="0"/>
    <n v="0"/>
    <x v="28"/>
    <n v="0.17099999999999999"/>
  </r>
  <r>
    <x v="4"/>
    <x v="13"/>
    <x v="0"/>
    <x v="7"/>
    <x v="0"/>
    <n v="3636"/>
    <x v="2740"/>
    <n v="2497.7305000000001"/>
  </r>
  <r>
    <x v="4"/>
    <x v="13"/>
    <x v="0"/>
    <x v="7"/>
    <x v="1"/>
    <n v="0"/>
    <x v="28"/>
    <n v="0.18049999999999999"/>
  </r>
  <r>
    <x v="4"/>
    <x v="13"/>
    <x v="0"/>
    <x v="7"/>
    <x v="1"/>
    <n v="3636"/>
    <x v="2741"/>
    <n v="2478.7019999999998"/>
  </r>
  <r>
    <x v="4"/>
    <x v="13"/>
    <x v="0"/>
    <x v="7"/>
    <x v="1"/>
    <n v="0"/>
    <x v="28"/>
    <n v="0.18049999999999999"/>
  </r>
  <r>
    <x v="4"/>
    <x v="13"/>
    <x v="0"/>
    <x v="47"/>
    <x v="0"/>
    <n v="0"/>
    <x v="28"/>
    <n v="-2550.6052999999997"/>
  </r>
  <r>
    <x v="4"/>
    <x v="13"/>
    <x v="0"/>
    <x v="47"/>
    <x v="1"/>
    <n v="1271.94"/>
    <x v="2742"/>
    <n v="136.54689999999999"/>
  </r>
  <r>
    <x v="4"/>
    <x v="13"/>
    <x v="0"/>
    <x v="47"/>
    <x v="1"/>
    <n v="1275"/>
    <x v="2743"/>
    <n v="1035.9114999999999"/>
  </r>
  <r>
    <x v="4"/>
    <x v="13"/>
    <x v="0"/>
    <x v="71"/>
    <x v="1"/>
    <n v="255"/>
    <x v="1636"/>
    <n v="-197.19129999999998"/>
  </r>
  <r>
    <x v="4"/>
    <x v="13"/>
    <x v="0"/>
    <x v="31"/>
    <x v="0"/>
    <n v="1020"/>
    <x v="2744"/>
    <n v="1103.8987999999999"/>
  </r>
  <r>
    <x v="4"/>
    <x v="13"/>
    <x v="0"/>
    <x v="31"/>
    <x v="0"/>
    <n v="3825"/>
    <x v="2745"/>
    <n v="1903.4891999999998"/>
  </r>
  <r>
    <x v="4"/>
    <x v="13"/>
    <x v="0"/>
    <x v="31"/>
    <x v="1"/>
    <n v="5100"/>
    <x v="2746"/>
    <n v="2139.1118999999999"/>
  </r>
  <r>
    <x v="4"/>
    <x v="13"/>
    <x v="0"/>
    <x v="31"/>
    <x v="1"/>
    <n v="5860.92"/>
    <x v="2747"/>
    <n v="6271.9423999999999"/>
  </r>
  <r>
    <x v="4"/>
    <x v="13"/>
    <x v="0"/>
    <x v="31"/>
    <x v="1"/>
    <n v="0"/>
    <x v="28"/>
    <n v="0.39769999999999994"/>
  </r>
  <r>
    <x v="4"/>
    <x v="13"/>
    <x v="0"/>
    <x v="31"/>
    <x v="0"/>
    <n v="8963.75"/>
    <x v="2748"/>
    <n v="6215.2704999999996"/>
  </r>
  <r>
    <x v="4"/>
    <x v="13"/>
    <x v="0"/>
    <x v="31"/>
    <x v="0"/>
    <n v="4923.75"/>
    <x v="2749"/>
    <n v="5285.9710000000005"/>
  </r>
  <r>
    <x v="4"/>
    <x v="13"/>
    <x v="0"/>
    <x v="31"/>
    <x v="1"/>
    <n v="3711.75"/>
    <x v="2750"/>
    <n v="3793.8629999999998"/>
  </r>
  <r>
    <x v="4"/>
    <x v="13"/>
    <x v="0"/>
    <x v="31"/>
    <x v="1"/>
    <n v="5176.25"/>
    <x v="2751"/>
    <n v="4717.8615"/>
  </r>
  <r>
    <x v="4"/>
    <x v="13"/>
    <x v="0"/>
    <x v="31"/>
    <x v="1"/>
    <n v="230.44564"/>
    <x v="2752"/>
    <n v="257.99149999999997"/>
  </r>
  <r>
    <x v="4"/>
    <x v="13"/>
    <x v="0"/>
    <x v="58"/>
    <x v="0"/>
    <n v="0"/>
    <x v="28"/>
    <n v="3028.011"/>
  </r>
  <r>
    <x v="4"/>
    <x v="13"/>
    <x v="0"/>
    <x v="48"/>
    <x v="0"/>
    <n v="4732.8"/>
    <x v="2753"/>
    <n v="3457.7395999999999"/>
  </r>
  <r>
    <x v="4"/>
    <x v="13"/>
    <x v="0"/>
    <x v="48"/>
    <x v="0"/>
    <n v="0"/>
    <x v="28"/>
    <n v="-54.32"/>
  </r>
  <r>
    <x v="4"/>
    <x v="13"/>
    <x v="0"/>
    <x v="75"/>
    <x v="0"/>
    <n v="1313"/>
    <x v="2754"/>
    <n v="735.35699999999986"/>
  </r>
  <r>
    <x v="4"/>
    <x v="13"/>
    <x v="0"/>
    <x v="75"/>
    <x v="0"/>
    <n v="0"/>
    <x v="28"/>
    <n v="-4.7500000000000001E-2"/>
  </r>
  <r>
    <x v="4"/>
    <x v="13"/>
    <x v="0"/>
    <x v="75"/>
    <x v="0"/>
    <n v="202"/>
    <x v="2755"/>
    <n v="369.88249999999999"/>
  </r>
  <r>
    <x v="4"/>
    <x v="13"/>
    <x v="0"/>
    <x v="75"/>
    <x v="1"/>
    <n v="2626"/>
    <x v="2756"/>
    <n v="1046.1875"/>
  </r>
  <r>
    <x v="4"/>
    <x v="13"/>
    <x v="0"/>
    <x v="75"/>
    <x v="1"/>
    <n v="0"/>
    <x v="28"/>
    <n v="0.19949999999999998"/>
  </r>
  <r>
    <x v="4"/>
    <x v="13"/>
    <x v="0"/>
    <x v="9"/>
    <x v="1"/>
    <n v="408"/>
    <x v="2757"/>
    <n v="644.88509999999997"/>
  </r>
  <r>
    <x v="4"/>
    <x v="13"/>
    <x v="0"/>
    <x v="9"/>
    <x v="1"/>
    <n v="0"/>
    <x v="28"/>
    <n v="-128.68989999999999"/>
  </r>
  <r>
    <x v="4"/>
    <x v="13"/>
    <x v="0"/>
    <x v="98"/>
    <x v="1"/>
    <n v="0"/>
    <x v="28"/>
    <n v="79.25869999999999"/>
  </r>
  <r>
    <x v="4"/>
    <x v="13"/>
    <x v="0"/>
    <x v="10"/>
    <x v="0"/>
    <n v="6717.72"/>
    <x v="2758"/>
    <n v="16762.201399999998"/>
  </r>
  <r>
    <x v="4"/>
    <x v="13"/>
    <x v="0"/>
    <x v="10"/>
    <x v="0"/>
    <n v="6532.08"/>
    <x v="2759"/>
    <n v="9342.700499999999"/>
  </r>
  <r>
    <x v="4"/>
    <x v="13"/>
    <x v="0"/>
    <x v="10"/>
    <x v="0"/>
    <n v="-3220.8743999999997"/>
    <x v="2760"/>
    <n v="-3427.9023999999999"/>
  </r>
  <r>
    <x v="4"/>
    <x v="13"/>
    <x v="0"/>
    <x v="10"/>
    <x v="1"/>
    <n v="7556.16"/>
    <x v="2761"/>
    <n v="14117.7583"/>
  </r>
  <r>
    <x v="4"/>
    <x v="13"/>
    <x v="0"/>
    <x v="10"/>
    <x v="1"/>
    <n v="9891.9600000000009"/>
    <x v="2762"/>
    <n v="14365.9619"/>
  </r>
  <r>
    <x v="4"/>
    <x v="13"/>
    <x v="0"/>
    <x v="10"/>
    <x v="1"/>
    <n v="6020.4582"/>
    <x v="2763"/>
    <n v="7773.192"/>
  </r>
  <r>
    <x v="4"/>
    <x v="13"/>
    <x v="0"/>
    <x v="10"/>
    <x v="0"/>
    <n v="1313"/>
    <x v="2764"/>
    <n v="731.42399999999998"/>
  </r>
  <r>
    <x v="4"/>
    <x v="13"/>
    <x v="0"/>
    <x v="10"/>
    <x v="1"/>
    <n v="1313"/>
    <x v="2764"/>
    <n v="743.47"/>
  </r>
  <r>
    <x v="4"/>
    <x v="13"/>
    <x v="0"/>
    <x v="11"/>
    <x v="0"/>
    <n v="92616"/>
    <x v="2765"/>
    <n v="58349.913500000002"/>
  </r>
  <r>
    <x v="4"/>
    <x v="13"/>
    <x v="0"/>
    <x v="11"/>
    <x v="0"/>
    <n v="22705.200000000001"/>
    <x v="2766"/>
    <n v="11153.3316"/>
  </r>
  <r>
    <x v="4"/>
    <x v="13"/>
    <x v="0"/>
    <x v="11"/>
    <x v="0"/>
    <n v="68340"/>
    <x v="2767"/>
    <n v="52695.482799999998"/>
  </r>
  <r>
    <x v="4"/>
    <x v="13"/>
    <x v="0"/>
    <x v="11"/>
    <x v="1"/>
    <n v="187843.20000000001"/>
    <x v="2768"/>
    <n v="145178.84270000001"/>
  </r>
  <r>
    <x v="4"/>
    <x v="13"/>
    <x v="0"/>
    <x v="11"/>
    <x v="1"/>
    <n v="69870"/>
    <x v="2769"/>
    <n v="43677.955399999999"/>
  </r>
  <r>
    <x v="4"/>
    <x v="13"/>
    <x v="0"/>
    <x v="11"/>
    <x v="1"/>
    <n v="23072.400000000001"/>
    <x v="2770"/>
    <n v="18411.2693"/>
  </r>
  <r>
    <x v="4"/>
    <x v="13"/>
    <x v="0"/>
    <x v="11"/>
    <x v="0"/>
    <n v="16614.5"/>
    <x v="2771"/>
    <n v="11095.030999999999"/>
  </r>
  <r>
    <x v="4"/>
    <x v="13"/>
    <x v="0"/>
    <x v="11"/>
    <x v="0"/>
    <n v="17170"/>
    <x v="2772"/>
    <n v="16445.459499999997"/>
  </r>
  <r>
    <x v="4"/>
    <x v="13"/>
    <x v="0"/>
    <x v="11"/>
    <x v="1"/>
    <n v="22018"/>
    <x v="2773"/>
    <n v="15884.474999999999"/>
  </r>
  <r>
    <x v="4"/>
    <x v="13"/>
    <x v="0"/>
    <x v="11"/>
    <x v="1"/>
    <n v="22684.6"/>
    <x v="2774"/>
    <n v="18524.040499999999"/>
  </r>
  <r>
    <x v="4"/>
    <x v="13"/>
    <x v="0"/>
    <x v="33"/>
    <x v="0"/>
    <n v="0"/>
    <x v="2775"/>
    <n v="-42.728499999999997"/>
  </r>
  <r>
    <x v="4"/>
    <x v="13"/>
    <x v="0"/>
    <x v="33"/>
    <x v="0"/>
    <n v="2550"/>
    <x v="2776"/>
    <n v="1699.9540999999999"/>
  </r>
  <r>
    <x v="4"/>
    <x v="13"/>
    <x v="0"/>
    <x v="33"/>
    <x v="0"/>
    <n v="2550"/>
    <x v="2777"/>
    <n v="1715.9105999999999"/>
  </r>
  <r>
    <x v="4"/>
    <x v="13"/>
    <x v="0"/>
    <x v="33"/>
    <x v="1"/>
    <n v="3060"/>
    <x v="2778"/>
    <n v="1376.721"/>
  </r>
  <r>
    <x v="4"/>
    <x v="13"/>
    <x v="0"/>
    <x v="33"/>
    <x v="0"/>
    <n v="44280.42"/>
    <x v="2779"/>
    <n v="36331.5435"/>
  </r>
  <r>
    <x v="4"/>
    <x v="13"/>
    <x v="0"/>
    <x v="33"/>
    <x v="0"/>
    <n v="43544.13"/>
    <x v="2780"/>
    <n v="46093.819499999998"/>
  </r>
  <r>
    <x v="4"/>
    <x v="13"/>
    <x v="0"/>
    <x v="33"/>
    <x v="0"/>
    <n v="34491.5"/>
    <x v="2781"/>
    <n v="41017.143000000004"/>
  </r>
  <r>
    <x v="4"/>
    <x v="13"/>
    <x v="0"/>
    <x v="33"/>
    <x v="1"/>
    <n v="37386.160000000003"/>
    <x v="2782"/>
    <n v="35133.498499999994"/>
  </r>
  <r>
    <x v="4"/>
    <x v="13"/>
    <x v="0"/>
    <x v="33"/>
    <x v="1"/>
    <n v="40740.370000000003"/>
    <x v="2783"/>
    <n v="46452.786499999995"/>
  </r>
  <r>
    <x v="4"/>
    <x v="13"/>
    <x v="0"/>
    <x v="33"/>
    <x v="1"/>
    <n v="34420.800000000003"/>
    <x v="2784"/>
    <n v="33376.606499999994"/>
  </r>
  <r>
    <x v="4"/>
    <x v="13"/>
    <x v="0"/>
    <x v="49"/>
    <x v="0"/>
    <n v="0"/>
    <x v="28"/>
    <n v="-202.95309999999998"/>
  </r>
  <r>
    <x v="4"/>
    <x v="13"/>
    <x v="0"/>
    <x v="49"/>
    <x v="1"/>
    <n v="1295.4000000000001"/>
    <x v="2785"/>
    <n v="1138.4114"/>
  </r>
  <r>
    <x v="4"/>
    <x v="13"/>
    <x v="0"/>
    <x v="43"/>
    <x v="0"/>
    <n v="2222"/>
    <x v="2786"/>
    <n v="4893.5259999999998"/>
  </r>
  <r>
    <x v="4"/>
    <x v="13"/>
    <x v="0"/>
    <x v="43"/>
    <x v="0"/>
    <n v="1111"/>
    <x v="2787"/>
    <n v="2432.7029999999995"/>
  </r>
  <r>
    <x v="4"/>
    <x v="13"/>
    <x v="0"/>
    <x v="43"/>
    <x v="0"/>
    <n v="1313"/>
    <x v="2788"/>
    <n v="19.835999999999999"/>
  </r>
  <r>
    <x v="4"/>
    <x v="13"/>
    <x v="0"/>
    <x v="43"/>
    <x v="1"/>
    <n v="2626"/>
    <x v="2789"/>
    <n v="3149.5825"/>
  </r>
  <r>
    <x v="4"/>
    <x v="13"/>
    <x v="0"/>
    <x v="43"/>
    <x v="1"/>
    <n v="2424"/>
    <x v="2790"/>
    <n v="3890.1834999999996"/>
  </r>
  <r>
    <x v="4"/>
    <x v="13"/>
    <x v="0"/>
    <x v="12"/>
    <x v="0"/>
    <n v="123422"/>
    <x v="2791"/>
    <n v="71027.880499999999"/>
  </r>
  <r>
    <x v="4"/>
    <x v="13"/>
    <x v="0"/>
    <x v="12"/>
    <x v="0"/>
    <n v="148066"/>
    <x v="2792"/>
    <n v="76463.144"/>
  </r>
  <r>
    <x v="4"/>
    <x v="13"/>
    <x v="0"/>
    <x v="12"/>
    <x v="0"/>
    <n v="121806"/>
    <x v="2793"/>
    <n v="73908.166500000007"/>
  </r>
  <r>
    <x v="4"/>
    <x v="13"/>
    <x v="0"/>
    <x v="12"/>
    <x v="1"/>
    <n v="92213"/>
    <x v="2794"/>
    <n v="53258.976000000002"/>
  </r>
  <r>
    <x v="4"/>
    <x v="13"/>
    <x v="0"/>
    <x v="12"/>
    <x v="1"/>
    <n v="120897"/>
    <x v="2795"/>
    <n v="68070.302499999991"/>
  </r>
  <r>
    <x v="4"/>
    <x v="13"/>
    <x v="0"/>
    <x v="12"/>
    <x v="1"/>
    <n v="142107"/>
    <x v="2796"/>
    <n v="86005.646999999997"/>
  </r>
  <r>
    <x v="4"/>
    <x v="13"/>
    <x v="0"/>
    <x v="50"/>
    <x v="1"/>
    <n v="32640"/>
    <x v="2797"/>
    <n v="7649.4296999999997"/>
  </r>
  <r>
    <x v="4"/>
    <x v="13"/>
    <x v="0"/>
    <x v="50"/>
    <x v="1"/>
    <n v="0"/>
    <x v="28"/>
    <n v="-24.1724"/>
  </r>
  <r>
    <x v="4"/>
    <x v="13"/>
    <x v="0"/>
    <x v="13"/>
    <x v="0"/>
    <n v="1275"/>
    <x v="2798"/>
    <n v="1271.1074000000001"/>
  </r>
  <r>
    <x v="4"/>
    <x v="13"/>
    <x v="0"/>
    <x v="13"/>
    <x v="0"/>
    <n v="2040"/>
    <x v="2799"/>
    <n v="4055.7348999999999"/>
  </r>
  <r>
    <x v="4"/>
    <x v="13"/>
    <x v="0"/>
    <x v="13"/>
    <x v="0"/>
    <n v="1271.94"/>
    <x v="2800"/>
    <n v="1220.0174999999999"/>
  </r>
  <r>
    <x v="4"/>
    <x v="13"/>
    <x v="0"/>
    <x v="13"/>
    <x v="1"/>
    <n v="1271.94"/>
    <x v="2801"/>
    <n v="2376.8006999999998"/>
  </r>
  <r>
    <x v="4"/>
    <x v="13"/>
    <x v="0"/>
    <x v="13"/>
    <x v="1"/>
    <n v="1271.94"/>
    <x v="2802"/>
    <n v="1717.7244999999998"/>
  </r>
  <r>
    <x v="4"/>
    <x v="13"/>
    <x v="0"/>
    <x v="13"/>
    <x v="1"/>
    <n v="816"/>
    <x v="2803"/>
    <n v="2763.3748000000001"/>
  </r>
  <r>
    <x v="4"/>
    <x v="13"/>
    <x v="0"/>
    <x v="13"/>
    <x v="0"/>
    <n v="38127.5"/>
    <x v="2804"/>
    <n v="41750.960999999996"/>
  </r>
  <r>
    <x v="4"/>
    <x v="13"/>
    <x v="0"/>
    <x v="13"/>
    <x v="0"/>
    <n v="29971.75"/>
    <x v="2805"/>
    <n v="32182.997999999996"/>
  </r>
  <r>
    <x v="4"/>
    <x v="13"/>
    <x v="0"/>
    <x v="13"/>
    <x v="0"/>
    <n v="7751.75"/>
    <x v="2806"/>
    <n v="13803.7565"/>
  </r>
  <r>
    <x v="4"/>
    <x v="13"/>
    <x v="0"/>
    <x v="13"/>
    <x v="1"/>
    <n v="29365.75"/>
    <x v="2807"/>
    <n v="36495.247499999998"/>
  </r>
  <r>
    <x v="4"/>
    <x v="13"/>
    <x v="0"/>
    <x v="13"/>
    <x v="1"/>
    <n v="29971.75"/>
    <x v="2805"/>
    <n v="30694.8135"/>
  </r>
  <r>
    <x v="4"/>
    <x v="13"/>
    <x v="0"/>
    <x v="13"/>
    <x v="1"/>
    <n v="28886"/>
    <x v="2808"/>
    <n v="29516.7945"/>
  </r>
  <r>
    <x v="4"/>
    <x v="13"/>
    <x v="0"/>
    <x v="14"/>
    <x v="1"/>
    <n v="22886.6"/>
    <x v="2809"/>
    <n v="6837.6059999999989"/>
  </r>
  <r>
    <x v="4"/>
    <x v="13"/>
    <x v="0"/>
    <x v="14"/>
    <x v="1"/>
    <n v="14968.2"/>
    <x v="2810"/>
    <n v="3842.9019999999996"/>
  </r>
  <r>
    <x v="4"/>
    <x v="13"/>
    <x v="0"/>
    <x v="34"/>
    <x v="0"/>
    <n v="16160"/>
    <x v="2811"/>
    <n v="14766.923499999999"/>
  </r>
  <r>
    <x v="4"/>
    <x v="13"/>
    <x v="0"/>
    <x v="34"/>
    <x v="0"/>
    <n v="45652"/>
    <x v="2812"/>
    <n v="42712.180500000002"/>
  </r>
  <r>
    <x v="4"/>
    <x v="13"/>
    <x v="0"/>
    <x v="34"/>
    <x v="1"/>
    <n v="16160"/>
    <x v="2811"/>
    <n v="14636.896999999999"/>
  </r>
  <r>
    <x v="4"/>
    <x v="13"/>
    <x v="0"/>
    <x v="34"/>
    <x v="1"/>
    <n v="20200"/>
    <x v="2813"/>
    <n v="15563.916499999999"/>
  </r>
  <r>
    <x v="4"/>
    <x v="13"/>
    <x v="0"/>
    <x v="35"/>
    <x v="0"/>
    <n v="18742.5"/>
    <x v="2814"/>
    <n v="3875.2857999999997"/>
  </r>
  <r>
    <x v="4"/>
    <x v="13"/>
    <x v="0"/>
    <x v="35"/>
    <x v="0"/>
    <n v="12335.880000000001"/>
    <x v="2815"/>
    <n v="5804.1986999999999"/>
  </r>
  <r>
    <x v="4"/>
    <x v="13"/>
    <x v="0"/>
    <x v="35"/>
    <x v="0"/>
    <n v="0"/>
    <x v="28"/>
    <n v="-1.94"/>
  </r>
  <r>
    <x v="4"/>
    <x v="13"/>
    <x v="0"/>
    <x v="35"/>
    <x v="1"/>
    <n v="40800"/>
    <x v="2816"/>
    <n v="3829.1041"/>
  </r>
  <r>
    <x v="4"/>
    <x v="13"/>
    <x v="0"/>
    <x v="35"/>
    <x v="1"/>
    <n v="14892"/>
    <x v="2817"/>
    <n v="6873.4975999999997"/>
  </r>
  <r>
    <x v="4"/>
    <x v="13"/>
    <x v="0"/>
    <x v="35"/>
    <x v="1"/>
    <n v="0"/>
    <x v="28"/>
    <n v="-1.4453"/>
  </r>
  <r>
    <x v="4"/>
    <x v="13"/>
    <x v="1"/>
    <x v="15"/>
    <x v="0"/>
    <n v="24233.16"/>
    <x v="2818"/>
    <n v="14578.809000000001"/>
  </r>
  <r>
    <x v="4"/>
    <x v="13"/>
    <x v="1"/>
    <x v="15"/>
    <x v="0"/>
    <n v="20417.34"/>
    <x v="2819"/>
    <n v="11111.456700000001"/>
  </r>
  <r>
    <x v="4"/>
    <x v="13"/>
    <x v="1"/>
    <x v="15"/>
    <x v="0"/>
    <n v="12419.418"/>
    <x v="2820"/>
    <n v="11142.1669"/>
  </r>
  <r>
    <x v="4"/>
    <x v="13"/>
    <x v="1"/>
    <x v="15"/>
    <x v="1"/>
    <n v="2567.34"/>
    <x v="2821"/>
    <n v="2643.4245999999998"/>
  </r>
  <r>
    <x v="4"/>
    <x v="13"/>
    <x v="1"/>
    <x v="15"/>
    <x v="1"/>
    <n v="24212.760000000002"/>
    <x v="2822"/>
    <n v="11660.709500000001"/>
  </r>
  <r>
    <x v="4"/>
    <x v="13"/>
    <x v="1"/>
    <x v="15"/>
    <x v="1"/>
    <n v="0"/>
    <x v="28"/>
    <n v="2.7935999999999996"/>
  </r>
  <r>
    <x v="4"/>
    <x v="13"/>
    <x v="1"/>
    <x v="15"/>
    <x v="0"/>
    <n v="313921.35422000004"/>
    <x v="2823"/>
    <n v="116283.57199999999"/>
  </r>
  <r>
    <x v="4"/>
    <x v="13"/>
    <x v="1"/>
    <x v="15"/>
    <x v="0"/>
    <n v="251425.14689"/>
    <x v="2824"/>
    <n v="98253.028000000006"/>
  </r>
  <r>
    <x v="4"/>
    <x v="13"/>
    <x v="1"/>
    <x v="15"/>
    <x v="0"/>
    <n v="269158.86122000002"/>
    <x v="2825"/>
    <n v="140129.51249999998"/>
  </r>
  <r>
    <x v="4"/>
    <x v="13"/>
    <x v="1"/>
    <x v="15"/>
    <x v="1"/>
    <n v="291281.19623999996"/>
    <x v="2826"/>
    <n v="153930.12449999998"/>
  </r>
  <r>
    <x v="4"/>
    <x v="13"/>
    <x v="1"/>
    <x v="15"/>
    <x v="1"/>
    <n v="273088.5773"/>
    <x v="2827"/>
    <n v="135794.1875"/>
  </r>
  <r>
    <x v="4"/>
    <x v="13"/>
    <x v="1"/>
    <x v="15"/>
    <x v="1"/>
    <n v="281215.21101999999"/>
    <x v="2828"/>
    <n v="128143.961"/>
  </r>
  <r>
    <x v="4"/>
    <x v="13"/>
    <x v="1"/>
    <x v="56"/>
    <x v="0"/>
    <n v="19431"/>
    <x v="2829"/>
    <n v="2271.837"/>
  </r>
  <r>
    <x v="4"/>
    <x v="13"/>
    <x v="1"/>
    <x v="56"/>
    <x v="1"/>
    <n v="19431"/>
    <x v="2830"/>
    <n v="852.64940000000001"/>
  </r>
  <r>
    <x v="4"/>
    <x v="13"/>
    <x v="1"/>
    <x v="56"/>
    <x v="1"/>
    <n v="19431"/>
    <x v="2831"/>
    <n v="1107.5168999999999"/>
  </r>
  <r>
    <x v="4"/>
    <x v="13"/>
    <x v="1"/>
    <x v="56"/>
    <x v="1"/>
    <n v="19431"/>
    <x v="2832"/>
    <n v="-8.6135999999999999"/>
  </r>
  <r>
    <x v="4"/>
    <x v="13"/>
    <x v="1"/>
    <x v="87"/>
    <x v="1"/>
    <n v="7215.4800000000005"/>
    <x v="2833"/>
    <n v="5309.6441999999997"/>
  </r>
  <r>
    <x v="4"/>
    <x v="13"/>
    <x v="1"/>
    <x v="88"/>
    <x v="0"/>
    <n v="7215.4800000000005"/>
    <x v="2834"/>
    <n v="2142.73"/>
  </r>
  <r>
    <x v="4"/>
    <x v="13"/>
    <x v="1"/>
    <x v="88"/>
    <x v="0"/>
    <n v="12025.800000000001"/>
    <x v="2835"/>
    <n v="6001.4578999999994"/>
  </r>
  <r>
    <x v="4"/>
    <x v="13"/>
    <x v="1"/>
    <x v="16"/>
    <x v="0"/>
    <n v="980326.90416000003"/>
    <x v="2836"/>
    <n v="376471.49180000002"/>
  </r>
  <r>
    <x v="4"/>
    <x v="13"/>
    <x v="1"/>
    <x v="16"/>
    <x v="0"/>
    <n v="1096717.9046400001"/>
    <x v="2837"/>
    <n v="438293.76279999997"/>
  </r>
  <r>
    <x v="4"/>
    <x v="13"/>
    <x v="1"/>
    <x v="16"/>
    <x v="0"/>
    <n v="1160239.2175799999"/>
    <x v="2838"/>
    <n v="433308.86489999999"/>
  </r>
  <r>
    <x v="4"/>
    <x v="13"/>
    <x v="1"/>
    <x v="16"/>
    <x v="1"/>
    <n v="1498773.48948"/>
    <x v="2839"/>
    <n v="467911.70400000003"/>
  </r>
  <r>
    <x v="4"/>
    <x v="13"/>
    <x v="1"/>
    <x v="16"/>
    <x v="1"/>
    <n v="1335053.32008"/>
    <x v="2840"/>
    <n v="409015.69989999995"/>
  </r>
  <r>
    <x v="4"/>
    <x v="13"/>
    <x v="1"/>
    <x v="16"/>
    <x v="1"/>
    <n v="629567.24580000003"/>
    <x v="2841"/>
    <n v="235485.22189999997"/>
  </r>
  <r>
    <x v="4"/>
    <x v="13"/>
    <x v="1"/>
    <x v="16"/>
    <x v="0"/>
    <n v="489151.47289000003"/>
    <x v="2842"/>
    <n v="358348.5405"/>
  </r>
  <r>
    <x v="4"/>
    <x v="13"/>
    <x v="1"/>
    <x v="16"/>
    <x v="0"/>
    <n v="627577.2945800001"/>
    <x v="2843"/>
    <n v="577260.87849999999"/>
  </r>
  <r>
    <x v="4"/>
    <x v="13"/>
    <x v="1"/>
    <x v="16"/>
    <x v="0"/>
    <n v="639031.88739000005"/>
    <x v="2844"/>
    <n v="478767.74749999994"/>
  </r>
  <r>
    <x v="4"/>
    <x v="13"/>
    <x v="1"/>
    <x v="16"/>
    <x v="1"/>
    <n v="615920.45533000003"/>
    <x v="2845"/>
    <n v="486804.06349999999"/>
  </r>
  <r>
    <x v="4"/>
    <x v="13"/>
    <x v="1"/>
    <x v="16"/>
    <x v="1"/>
    <n v="579042.02232999995"/>
    <x v="2846"/>
    <n v="483014.50399999996"/>
  </r>
  <r>
    <x v="4"/>
    <x v="13"/>
    <x v="1"/>
    <x v="16"/>
    <x v="1"/>
    <n v="607978.73543999996"/>
    <x v="2847"/>
    <n v="451601.576"/>
  </r>
  <r>
    <x v="4"/>
    <x v="13"/>
    <x v="2"/>
    <x v="37"/>
    <x v="0"/>
    <n v="536.52"/>
    <x v="2848"/>
    <n v="761.51790000000005"/>
  </r>
  <r>
    <x v="4"/>
    <x v="13"/>
    <x v="2"/>
    <x v="37"/>
    <x v="0"/>
    <n v="804.78"/>
    <x v="2849"/>
    <n v="1074.1294999999998"/>
  </r>
  <r>
    <x v="4"/>
    <x v="13"/>
    <x v="2"/>
    <x v="37"/>
    <x v="0"/>
    <n v="0"/>
    <x v="28"/>
    <n v="-162.29069999999999"/>
  </r>
  <r>
    <x v="4"/>
    <x v="13"/>
    <x v="2"/>
    <x v="37"/>
    <x v="1"/>
    <n v="1073.04"/>
    <x v="2850"/>
    <n v="1320.8296"/>
  </r>
  <r>
    <x v="4"/>
    <x v="13"/>
    <x v="2"/>
    <x v="37"/>
    <x v="1"/>
    <n v="0"/>
    <x v="28"/>
    <n v="-49.673699999999997"/>
  </r>
  <r>
    <x v="4"/>
    <x v="13"/>
    <x v="2"/>
    <x v="37"/>
    <x v="1"/>
    <n v="1609.56"/>
    <x v="2851"/>
    <n v="2282.6136999999999"/>
  </r>
  <r>
    <x v="4"/>
    <x v="13"/>
    <x v="2"/>
    <x v="17"/>
    <x v="0"/>
    <n v="90004.800000000003"/>
    <x v="2852"/>
    <n v="60817.680799999995"/>
  </r>
  <r>
    <x v="4"/>
    <x v="13"/>
    <x v="2"/>
    <x v="17"/>
    <x v="0"/>
    <n v="29671.8"/>
    <x v="2853"/>
    <n v="24598.753799999999"/>
  </r>
  <r>
    <x v="4"/>
    <x v="13"/>
    <x v="2"/>
    <x v="17"/>
    <x v="0"/>
    <n v="30826.440000000002"/>
    <x v="2854"/>
    <n v="10287.373800000001"/>
  </r>
  <r>
    <x v="4"/>
    <x v="13"/>
    <x v="2"/>
    <x v="17"/>
    <x v="1"/>
    <n v="31009.326000000001"/>
    <x v="2855"/>
    <n v="-19008.731100000001"/>
  </r>
  <r>
    <x v="4"/>
    <x v="13"/>
    <x v="2"/>
    <x v="17"/>
    <x v="1"/>
    <n v="65229"/>
    <x v="2856"/>
    <n v="47231.531000000003"/>
  </r>
  <r>
    <x v="4"/>
    <x v="13"/>
    <x v="2"/>
    <x v="17"/>
    <x v="1"/>
    <n v="14086.404"/>
    <x v="2857"/>
    <n v="14983.7549"/>
  </r>
  <r>
    <x v="4"/>
    <x v="13"/>
    <x v="2"/>
    <x v="17"/>
    <x v="0"/>
    <n v="1282.7"/>
    <x v="2858"/>
    <n v="665.779"/>
  </r>
  <r>
    <x v="4"/>
    <x v="13"/>
    <x v="2"/>
    <x v="17"/>
    <x v="0"/>
    <n v="1282.7"/>
    <x v="2859"/>
    <n v="565.87699999999995"/>
  </r>
  <r>
    <x v="4"/>
    <x v="13"/>
    <x v="2"/>
    <x v="17"/>
    <x v="1"/>
    <n v="1282.7"/>
    <x v="2860"/>
    <n v="764.3605"/>
  </r>
  <r>
    <x v="4"/>
    <x v="13"/>
    <x v="2"/>
    <x v="38"/>
    <x v="1"/>
    <n v="18135.599999999999"/>
    <x v="2861"/>
    <n v="21029.231399999997"/>
  </r>
  <r>
    <x v="4"/>
    <x v="13"/>
    <x v="2"/>
    <x v="38"/>
    <x v="1"/>
    <n v="4023.9"/>
    <x v="2862"/>
    <n v="3607.2748000000001"/>
  </r>
  <r>
    <x v="4"/>
    <x v="14"/>
    <x v="0"/>
    <x v="0"/>
    <x v="1"/>
    <n v="897.6"/>
    <x v="2863"/>
    <n v="2575.9998999999998"/>
  </r>
  <r>
    <x v="4"/>
    <x v="14"/>
    <x v="0"/>
    <x v="0"/>
    <x v="1"/>
    <n v="4488"/>
    <x v="2864"/>
    <n v="14578.2852"/>
  </r>
  <r>
    <x v="4"/>
    <x v="14"/>
    <x v="0"/>
    <x v="0"/>
    <x v="1"/>
    <n v="1795.2"/>
    <x v="2865"/>
    <n v="6452.9735000000001"/>
  </r>
  <r>
    <x v="4"/>
    <x v="14"/>
    <x v="0"/>
    <x v="44"/>
    <x v="0"/>
    <n v="73256.399999999994"/>
    <x v="2866"/>
    <n v="40640.371299999999"/>
  </r>
  <r>
    <x v="4"/>
    <x v="14"/>
    <x v="0"/>
    <x v="44"/>
    <x v="0"/>
    <n v="0"/>
    <x v="28"/>
    <n v="-1168.8499999999999"/>
  </r>
  <r>
    <x v="4"/>
    <x v="14"/>
    <x v="0"/>
    <x v="44"/>
    <x v="0"/>
    <n v="0"/>
    <x v="28"/>
    <n v="566.48"/>
  </r>
  <r>
    <x v="4"/>
    <x v="14"/>
    <x v="0"/>
    <x v="44"/>
    <x v="1"/>
    <n v="73725.600000000006"/>
    <x v="2867"/>
    <n v="45145.798199999997"/>
  </r>
  <r>
    <x v="4"/>
    <x v="14"/>
    <x v="0"/>
    <x v="44"/>
    <x v="1"/>
    <n v="97960.8"/>
    <x v="2868"/>
    <n v="54133.614499999996"/>
  </r>
  <r>
    <x v="4"/>
    <x v="14"/>
    <x v="0"/>
    <x v="44"/>
    <x v="1"/>
    <n v="72379.199999999997"/>
    <x v="2869"/>
    <n v="42119.921999999999"/>
  </r>
  <r>
    <x v="4"/>
    <x v="14"/>
    <x v="0"/>
    <x v="2"/>
    <x v="1"/>
    <n v="19074"/>
    <x v="2870"/>
    <n v="54400.015299999999"/>
  </r>
  <r>
    <x v="4"/>
    <x v="14"/>
    <x v="0"/>
    <x v="7"/>
    <x v="0"/>
    <n v="87087.6"/>
    <x v="2871"/>
    <n v="-6700.0421999999999"/>
  </r>
  <r>
    <x v="4"/>
    <x v="14"/>
    <x v="0"/>
    <x v="7"/>
    <x v="0"/>
    <n v="102131.58"/>
    <x v="2872"/>
    <n v="22341.980900000002"/>
  </r>
  <r>
    <x v="4"/>
    <x v="14"/>
    <x v="0"/>
    <x v="7"/>
    <x v="0"/>
    <n v="154683"/>
    <x v="2873"/>
    <n v="11486.943699999998"/>
  </r>
  <r>
    <x v="4"/>
    <x v="14"/>
    <x v="0"/>
    <x v="7"/>
    <x v="1"/>
    <n v="320568.66000000003"/>
    <x v="2874"/>
    <n v="32383.731299999999"/>
  </r>
  <r>
    <x v="4"/>
    <x v="14"/>
    <x v="0"/>
    <x v="7"/>
    <x v="1"/>
    <n v="230160.96"/>
    <x v="2875"/>
    <n v="59285.342700000001"/>
  </r>
  <r>
    <x v="4"/>
    <x v="14"/>
    <x v="0"/>
    <x v="7"/>
    <x v="1"/>
    <n v="169250.64"/>
    <x v="2876"/>
    <n v="55402.9856"/>
  </r>
  <r>
    <x v="4"/>
    <x v="14"/>
    <x v="0"/>
    <x v="31"/>
    <x v="0"/>
    <n v="72930"/>
    <x v="2877"/>
    <n v="42418.361899999996"/>
  </r>
  <r>
    <x v="4"/>
    <x v="14"/>
    <x v="0"/>
    <x v="31"/>
    <x v="0"/>
    <n v="48613.200000000004"/>
    <x v="2878"/>
    <n v="55927.008699999998"/>
  </r>
  <r>
    <x v="4"/>
    <x v="14"/>
    <x v="0"/>
    <x v="31"/>
    <x v="0"/>
    <n v="0"/>
    <x v="28"/>
    <n v="-1154.3"/>
  </r>
  <r>
    <x v="4"/>
    <x v="14"/>
    <x v="0"/>
    <x v="31"/>
    <x v="1"/>
    <n v="0"/>
    <x v="28"/>
    <n v="-499.55"/>
  </r>
  <r>
    <x v="4"/>
    <x v="14"/>
    <x v="0"/>
    <x v="31"/>
    <x v="1"/>
    <n v="70339.199999999997"/>
    <x v="2879"/>
    <n v="89485.982299999989"/>
  </r>
  <r>
    <x v="4"/>
    <x v="14"/>
    <x v="0"/>
    <x v="31"/>
    <x v="1"/>
    <n v="22338"/>
    <x v="2880"/>
    <n v="35991.520199999999"/>
  </r>
  <r>
    <x v="4"/>
    <x v="14"/>
    <x v="0"/>
    <x v="10"/>
    <x v="0"/>
    <n v="22276.799999999999"/>
    <x v="2881"/>
    <n v="-2765.1498999999999"/>
  </r>
  <r>
    <x v="4"/>
    <x v="14"/>
    <x v="0"/>
    <x v="10"/>
    <x v="0"/>
    <n v="0"/>
    <x v="28"/>
    <n v="-9.7000000000000003E-3"/>
  </r>
  <r>
    <x v="4"/>
    <x v="14"/>
    <x v="0"/>
    <x v="10"/>
    <x v="1"/>
    <n v="11880.960000000001"/>
    <x v="2882"/>
    <n v="2583.3233999999998"/>
  </r>
  <r>
    <x v="4"/>
    <x v="14"/>
    <x v="0"/>
    <x v="11"/>
    <x v="0"/>
    <n v="0"/>
    <x v="28"/>
    <n v="-9.7000000000000003E-3"/>
  </r>
  <r>
    <x v="4"/>
    <x v="14"/>
    <x v="0"/>
    <x v="11"/>
    <x v="1"/>
    <n v="14535"/>
    <x v="2883"/>
    <n v="13582.9391"/>
  </r>
  <r>
    <x v="4"/>
    <x v="14"/>
    <x v="0"/>
    <x v="12"/>
    <x v="1"/>
    <n v="15504"/>
    <x v="2884"/>
    <n v="-10765.7875"/>
  </r>
  <r>
    <x v="4"/>
    <x v="14"/>
    <x v="0"/>
    <x v="50"/>
    <x v="0"/>
    <n v="17442"/>
    <x v="2885"/>
    <n v="4612.7379999999994"/>
  </r>
  <r>
    <x v="4"/>
    <x v="14"/>
    <x v="0"/>
    <x v="50"/>
    <x v="0"/>
    <n v="17442"/>
    <x v="2886"/>
    <n v="7848.0662999999995"/>
  </r>
  <r>
    <x v="4"/>
    <x v="14"/>
    <x v="0"/>
    <x v="50"/>
    <x v="0"/>
    <n v="0"/>
    <x v="28"/>
    <n v="-54.32"/>
  </r>
  <r>
    <x v="4"/>
    <x v="14"/>
    <x v="0"/>
    <x v="50"/>
    <x v="1"/>
    <n v="17442"/>
    <x v="2887"/>
    <n v="10716.453299999999"/>
  </r>
  <r>
    <x v="4"/>
    <x v="14"/>
    <x v="0"/>
    <x v="50"/>
    <x v="1"/>
    <n v="17442"/>
    <x v="2888"/>
    <n v="11708.2104"/>
  </r>
  <r>
    <x v="4"/>
    <x v="14"/>
    <x v="1"/>
    <x v="15"/>
    <x v="0"/>
    <n v="0"/>
    <x v="28"/>
    <n v="-1165.4840999999999"/>
  </r>
  <r>
    <x v="4"/>
    <x v="14"/>
    <x v="1"/>
    <x v="15"/>
    <x v="0"/>
    <n v="15402"/>
    <x v="2889"/>
    <n v="4336.9863999999998"/>
  </r>
  <r>
    <x v="4"/>
    <x v="14"/>
    <x v="1"/>
    <x v="15"/>
    <x v="1"/>
    <n v="0"/>
    <x v="2890"/>
    <n v="-4041.2334000000001"/>
  </r>
  <r>
    <x v="4"/>
    <x v="14"/>
    <x v="1"/>
    <x v="15"/>
    <x v="1"/>
    <n v="7711.2"/>
    <x v="2891"/>
    <n v="5936.5163999999995"/>
  </r>
  <r>
    <x v="4"/>
    <x v="14"/>
    <x v="1"/>
    <x v="15"/>
    <x v="1"/>
    <n v="10251"/>
    <x v="2892"/>
    <n v="185.64829999999998"/>
  </r>
  <r>
    <x v="4"/>
    <x v="15"/>
    <x v="4"/>
    <x v="53"/>
    <x v="0"/>
    <n v="62216"/>
    <x v="2893"/>
    <n v="15208.834999999999"/>
  </r>
  <r>
    <x v="4"/>
    <x v="15"/>
    <x v="4"/>
    <x v="53"/>
    <x v="0"/>
    <n v="53030.05"/>
    <x v="2894"/>
    <n v="29062.751499999998"/>
  </r>
  <r>
    <x v="4"/>
    <x v="15"/>
    <x v="4"/>
    <x v="53"/>
    <x v="0"/>
    <n v="65900.479999999996"/>
    <x v="2895"/>
    <n v="39030.341499999995"/>
  </r>
  <r>
    <x v="4"/>
    <x v="15"/>
    <x v="4"/>
    <x v="53"/>
    <x v="1"/>
    <n v="62134.19"/>
    <x v="2896"/>
    <n v="23124.852500000001"/>
  </r>
  <r>
    <x v="4"/>
    <x v="15"/>
    <x v="4"/>
    <x v="53"/>
    <x v="1"/>
    <n v="87565.99"/>
    <x v="2897"/>
    <n v="31488.224999999999"/>
  </r>
  <r>
    <x v="4"/>
    <x v="15"/>
    <x v="4"/>
    <x v="53"/>
    <x v="1"/>
    <n v="85484.38"/>
    <x v="2898"/>
    <n v="56064.477999999996"/>
  </r>
  <r>
    <x v="4"/>
    <x v="15"/>
    <x v="4"/>
    <x v="60"/>
    <x v="0"/>
    <n v="1939.2"/>
    <x v="2899"/>
    <n v="872.66049999999996"/>
  </r>
  <r>
    <x v="4"/>
    <x v="15"/>
    <x v="4"/>
    <x v="60"/>
    <x v="0"/>
    <n v="1006.97"/>
    <x v="2900"/>
    <n v="452.99799999999993"/>
  </r>
  <r>
    <x v="4"/>
    <x v="15"/>
    <x v="4"/>
    <x v="60"/>
    <x v="0"/>
    <n v="18180"/>
    <x v="2901"/>
    <n v="16226.4085"/>
  </r>
  <r>
    <x v="4"/>
    <x v="15"/>
    <x v="4"/>
    <x v="60"/>
    <x v="1"/>
    <n v="12120"/>
    <x v="2902"/>
    <n v="10614.1505"/>
  </r>
  <r>
    <x v="4"/>
    <x v="15"/>
    <x v="4"/>
    <x v="60"/>
    <x v="1"/>
    <n v="19775.8"/>
    <x v="2903"/>
    <n v="17945.4715"/>
  </r>
  <r>
    <x v="4"/>
    <x v="15"/>
    <x v="4"/>
    <x v="60"/>
    <x v="1"/>
    <n v="363.6"/>
    <x v="2904"/>
    <n v="62.224999999999994"/>
  </r>
  <r>
    <x v="4"/>
    <x v="15"/>
    <x v="4"/>
    <x v="22"/>
    <x v="0"/>
    <n v="51318.1"/>
    <x v="2905"/>
    <n v="10257.377999999999"/>
  </r>
  <r>
    <x v="4"/>
    <x v="15"/>
    <x v="4"/>
    <x v="22"/>
    <x v="0"/>
    <n v="58681"/>
    <x v="2906"/>
    <n v="10357.184999999999"/>
  </r>
  <r>
    <x v="4"/>
    <x v="15"/>
    <x v="4"/>
    <x v="22"/>
    <x v="0"/>
    <n v="47490.2"/>
    <x v="2907"/>
    <n v="8134.7074999999995"/>
  </r>
  <r>
    <x v="4"/>
    <x v="15"/>
    <x v="4"/>
    <x v="22"/>
    <x v="1"/>
    <n v="57559.9"/>
    <x v="2908"/>
    <n v="10419.229499999999"/>
  </r>
  <r>
    <x v="4"/>
    <x v="15"/>
    <x v="4"/>
    <x v="22"/>
    <x v="1"/>
    <n v="66316.600000000006"/>
    <x v="2909"/>
    <n v="12465.291999999999"/>
  </r>
  <r>
    <x v="4"/>
    <x v="15"/>
    <x v="4"/>
    <x v="22"/>
    <x v="1"/>
    <n v="59670.8"/>
    <x v="2910"/>
    <n v="11179.429"/>
  </r>
  <r>
    <x v="4"/>
    <x v="15"/>
    <x v="4"/>
    <x v="23"/>
    <x v="0"/>
    <n v="13130"/>
    <x v="2911"/>
    <n v="7302.7354999999998"/>
  </r>
  <r>
    <x v="4"/>
    <x v="15"/>
    <x v="4"/>
    <x v="23"/>
    <x v="0"/>
    <n v="0"/>
    <x v="28"/>
    <n v="-1.0069999999999999"/>
  </r>
  <r>
    <x v="4"/>
    <x v="15"/>
    <x v="4"/>
    <x v="23"/>
    <x v="0"/>
    <n v="0"/>
    <x v="28"/>
    <n v="-53.199999999999996"/>
  </r>
  <r>
    <x v="4"/>
    <x v="15"/>
    <x v="4"/>
    <x v="23"/>
    <x v="1"/>
    <n v="13130"/>
    <x v="2912"/>
    <n v="6905.2460000000001"/>
  </r>
  <r>
    <x v="4"/>
    <x v="15"/>
    <x v="4"/>
    <x v="54"/>
    <x v="0"/>
    <n v="7070"/>
    <x v="2913"/>
    <n v="20011.4175"/>
  </r>
  <r>
    <x v="4"/>
    <x v="15"/>
    <x v="4"/>
    <x v="54"/>
    <x v="0"/>
    <n v="11312"/>
    <x v="2914"/>
    <n v="31602.044499999996"/>
  </r>
  <r>
    <x v="4"/>
    <x v="15"/>
    <x v="4"/>
    <x v="54"/>
    <x v="0"/>
    <n v="7070"/>
    <x v="2915"/>
    <n v="19590.377499999999"/>
  </r>
  <r>
    <x v="4"/>
    <x v="15"/>
    <x v="4"/>
    <x v="54"/>
    <x v="1"/>
    <n v="11312"/>
    <x v="2916"/>
    <n v="30305.607999999997"/>
  </r>
  <r>
    <x v="4"/>
    <x v="15"/>
    <x v="4"/>
    <x v="54"/>
    <x v="1"/>
    <n v="9898"/>
    <x v="2917"/>
    <n v="25161.0635"/>
  </r>
  <r>
    <x v="4"/>
    <x v="15"/>
    <x v="4"/>
    <x v="54"/>
    <x v="1"/>
    <n v="14140"/>
    <x v="2918"/>
    <n v="36961.08"/>
  </r>
  <r>
    <x v="4"/>
    <x v="15"/>
    <x v="4"/>
    <x v="25"/>
    <x v="0"/>
    <n v="1313"/>
    <x v="2919"/>
    <n v="2214.9059999999999"/>
  </r>
  <r>
    <x v="4"/>
    <x v="15"/>
    <x v="4"/>
    <x v="26"/>
    <x v="0"/>
    <n v="1010"/>
    <x v="2920"/>
    <n v="315.38100000000003"/>
  </r>
  <r>
    <x v="4"/>
    <x v="15"/>
    <x v="4"/>
    <x v="26"/>
    <x v="0"/>
    <n v="2020"/>
    <x v="2921"/>
    <n v="3442.9994999999999"/>
  </r>
  <r>
    <x v="4"/>
    <x v="15"/>
    <x v="4"/>
    <x v="26"/>
    <x v="0"/>
    <n v="2020"/>
    <x v="2922"/>
    <n v="3098.6434999999997"/>
  </r>
  <r>
    <x v="4"/>
    <x v="15"/>
    <x v="4"/>
    <x v="26"/>
    <x v="1"/>
    <n v="2020"/>
    <x v="2923"/>
    <n v="3138.192"/>
  </r>
  <r>
    <x v="4"/>
    <x v="15"/>
    <x v="4"/>
    <x v="26"/>
    <x v="1"/>
    <n v="2020"/>
    <x v="2924"/>
    <n v="3153.5915"/>
  </r>
  <r>
    <x v="4"/>
    <x v="15"/>
    <x v="4"/>
    <x v="26"/>
    <x v="1"/>
    <n v="0"/>
    <x v="28"/>
    <n v="-23.635999999999999"/>
  </r>
  <r>
    <x v="4"/>
    <x v="15"/>
    <x v="0"/>
    <x v="41"/>
    <x v="0"/>
    <n v="2626"/>
    <x v="2925"/>
    <n v="3303.2829999999999"/>
  </r>
  <r>
    <x v="4"/>
    <x v="15"/>
    <x v="0"/>
    <x v="41"/>
    <x v="1"/>
    <n v="2320.98"/>
    <x v="2926"/>
    <n v="2770.6845000000003"/>
  </r>
  <r>
    <x v="4"/>
    <x v="15"/>
    <x v="0"/>
    <x v="41"/>
    <x v="1"/>
    <n v="2626"/>
    <x v="2925"/>
    <n v="3223.806"/>
  </r>
  <r>
    <x v="4"/>
    <x v="15"/>
    <x v="0"/>
    <x v="5"/>
    <x v="0"/>
    <n v="20907"/>
    <x v="2927"/>
    <n v="3262.2714999999998"/>
  </r>
  <r>
    <x v="4"/>
    <x v="15"/>
    <x v="0"/>
    <x v="5"/>
    <x v="0"/>
    <n v="23231.01"/>
    <x v="2928"/>
    <n v="6761.3399999999992"/>
  </r>
  <r>
    <x v="4"/>
    <x v="15"/>
    <x v="0"/>
    <x v="5"/>
    <x v="0"/>
    <n v="21844.28"/>
    <x v="2929"/>
    <n v="9488.0869999999995"/>
  </r>
  <r>
    <x v="4"/>
    <x v="15"/>
    <x v="0"/>
    <x v="5"/>
    <x v="1"/>
    <n v="14039"/>
    <x v="2562"/>
    <n v="5867.884"/>
  </r>
  <r>
    <x v="4"/>
    <x v="15"/>
    <x v="0"/>
    <x v="5"/>
    <x v="1"/>
    <n v="19305.14"/>
    <x v="2930"/>
    <n v="9913.5825000000004"/>
  </r>
  <r>
    <x v="4"/>
    <x v="15"/>
    <x v="0"/>
    <x v="5"/>
    <x v="1"/>
    <n v="11040.31"/>
    <x v="2931"/>
    <n v="2954.0345000000002"/>
  </r>
  <r>
    <x v="4"/>
    <x v="15"/>
    <x v="0"/>
    <x v="6"/>
    <x v="0"/>
    <n v="3978"/>
    <x v="2932"/>
    <n v="3731.5608999999995"/>
  </r>
  <r>
    <x v="4"/>
    <x v="15"/>
    <x v="0"/>
    <x v="6"/>
    <x v="0"/>
    <n v="2652"/>
    <x v="2933"/>
    <n v="2253.5622000000003"/>
  </r>
  <r>
    <x v="4"/>
    <x v="15"/>
    <x v="0"/>
    <x v="6"/>
    <x v="0"/>
    <n v="1326"/>
    <x v="2934"/>
    <n v="1318.0650999999998"/>
  </r>
  <r>
    <x v="4"/>
    <x v="15"/>
    <x v="0"/>
    <x v="6"/>
    <x v="1"/>
    <n v="2652"/>
    <x v="2933"/>
    <n v="2510.9031999999997"/>
  </r>
  <r>
    <x v="4"/>
    <x v="15"/>
    <x v="0"/>
    <x v="6"/>
    <x v="1"/>
    <n v="3080.4"/>
    <x v="2935"/>
    <n v="3026.0605"/>
  </r>
  <r>
    <x v="4"/>
    <x v="15"/>
    <x v="0"/>
    <x v="6"/>
    <x v="0"/>
    <n v="29694"/>
    <x v="2936"/>
    <n v="15094.065499999999"/>
  </r>
  <r>
    <x v="4"/>
    <x v="15"/>
    <x v="0"/>
    <x v="6"/>
    <x v="0"/>
    <n v="36602.400000000001"/>
    <x v="2937"/>
    <n v="21132.550500000001"/>
  </r>
  <r>
    <x v="4"/>
    <x v="15"/>
    <x v="0"/>
    <x v="6"/>
    <x v="0"/>
    <n v="29189"/>
    <x v="2938"/>
    <n v="36554.2425"/>
  </r>
  <r>
    <x v="4"/>
    <x v="15"/>
    <x v="0"/>
    <x v="6"/>
    <x v="1"/>
    <n v="18382"/>
    <x v="2939"/>
    <n v="23046.392"/>
  </r>
  <r>
    <x v="4"/>
    <x v="15"/>
    <x v="0"/>
    <x v="6"/>
    <x v="1"/>
    <n v="17877"/>
    <x v="2940"/>
    <n v="17922.909"/>
  </r>
  <r>
    <x v="4"/>
    <x v="15"/>
    <x v="0"/>
    <x v="6"/>
    <x v="1"/>
    <n v="23129"/>
    <x v="2941"/>
    <n v="14887.2505"/>
  </r>
  <r>
    <x v="4"/>
    <x v="15"/>
    <x v="0"/>
    <x v="30"/>
    <x v="0"/>
    <n v="10100"/>
    <x v="2942"/>
    <n v="4269.7465000000002"/>
  </r>
  <r>
    <x v="4"/>
    <x v="15"/>
    <x v="0"/>
    <x v="30"/>
    <x v="0"/>
    <n v="21327.16"/>
    <x v="2943"/>
    <n v="11275.207999999999"/>
  </r>
  <r>
    <x v="4"/>
    <x v="15"/>
    <x v="0"/>
    <x v="30"/>
    <x v="0"/>
    <n v="7585.1"/>
    <x v="2944"/>
    <n v="4604.8874999999998"/>
  </r>
  <r>
    <x v="4"/>
    <x v="15"/>
    <x v="0"/>
    <x v="30"/>
    <x v="1"/>
    <n v="5964.05"/>
    <x v="2945"/>
    <n v="3466.6165000000001"/>
  </r>
  <r>
    <x v="4"/>
    <x v="15"/>
    <x v="0"/>
    <x v="30"/>
    <x v="1"/>
    <n v="7701.25"/>
    <x v="2946"/>
    <n v="5016.2945"/>
  </r>
  <r>
    <x v="4"/>
    <x v="15"/>
    <x v="0"/>
    <x v="30"/>
    <x v="1"/>
    <n v="4767.2"/>
    <x v="2947"/>
    <n v="1385.2329999999999"/>
  </r>
  <r>
    <x v="4"/>
    <x v="15"/>
    <x v="0"/>
    <x v="7"/>
    <x v="0"/>
    <n v="28560"/>
    <x v="2948"/>
    <n v="18037.237300000001"/>
  </r>
  <r>
    <x v="4"/>
    <x v="15"/>
    <x v="0"/>
    <x v="7"/>
    <x v="1"/>
    <n v="28560"/>
    <x v="2949"/>
    <n v="20804.307800000002"/>
  </r>
  <r>
    <x v="4"/>
    <x v="15"/>
    <x v="0"/>
    <x v="7"/>
    <x v="0"/>
    <n v="34340"/>
    <x v="2950"/>
    <n v="18912.4195"/>
  </r>
  <r>
    <x v="4"/>
    <x v="15"/>
    <x v="0"/>
    <x v="7"/>
    <x v="0"/>
    <n v="30098"/>
    <x v="2951"/>
    <n v="13376.465499999998"/>
  </r>
  <r>
    <x v="4"/>
    <x v="15"/>
    <x v="0"/>
    <x v="7"/>
    <x v="0"/>
    <n v="19190"/>
    <x v="2952"/>
    <n v="9039.2595000000001"/>
  </r>
  <r>
    <x v="4"/>
    <x v="15"/>
    <x v="0"/>
    <x v="7"/>
    <x v="1"/>
    <n v="26664"/>
    <x v="2953"/>
    <n v="17510.380999999998"/>
  </r>
  <r>
    <x v="4"/>
    <x v="15"/>
    <x v="0"/>
    <x v="7"/>
    <x v="1"/>
    <n v="23836"/>
    <x v="2954"/>
    <n v="11029.252999999999"/>
  </r>
  <r>
    <x v="4"/>
    <x v="15"/>
    <x v="0"/>
    <x v="7"/>
    <x v="1"/>
    <n v="13332"/>
    <x v="2955"/>
    <n v="11585.725"/>
  </r>
  <r>
    <x v="4"/>
    <x v="15"/>
    <x v="0"/>
    <x v="31"/>
    <x v="0"/>
    <n v="12095.76"/>
    <x v="2956"/>
    <n v="13494.294"/>
  </r>
  <r>
    <x v="4"/>
    <x v="15"/>
    <x v="0"/>
    <x v="31"/>
    <x v="0"/>
    <n v="3227.96"/>
    <x v="2957"/>
    <n v="1717.3434999999999"/>
  </r>
  <r>
    <x v="4"/>
    <x v="15"/>
    <x v="0"/>
    <x v="31"/>
    <x v="0"/>
    <n v="5039.8999999999996"/>
    <x v="2958"/>
    <n v="5856.674"/>
  </r>
  <r>
    <x v="4"/>
    <x v="15"/>
    <x v="0"/>
    <x v="31"/>
    <x v="1"/>
    <n v="7360.88"/>
    <x v="2959"/>
    <n v="7833.3389999999999"/>
  </r>
  <r>
    <x v="4"/>
    <x v="15"/>
    <x v="0"/>
    <x v="31"/>
    <x v="1"/>
    <n v="10705.495000000001"/>
    <x v="2960"/>
    <n v="9100.3539999999994"/>
  </r>
  <r>
    <x v="4"/>
    <x v="15"/>
    <x v="0"/>
    <x v="75"/>
    <x v="0"/>
    <n v="0"/>
    <x v="28"/>
    <n v="10.222"/>
  </r>
  <r>
    <x v="4"/>
    <x v="15"/>
    <x v="0"/>
    <x v="11"/>
    <x v="0"/>
    <n v="0"/>
    <x v="28"/>
    <n v="-443.78299999999996"/>
  </r>
  <r>
    <x v="4"/>
    <x v="15"/>
    <x v="0"/>
    <x v="33"/>
    <x v="0"/>
    <n v="59173.88"/>
    <x v="2961"/>
    <n v="4838.3690000000006"/>
  </r>
  <r>
    <x v="4"/>
    <x v="15"/>
    <x v="0"/>
    <x v="33"/>
    <x v="0"/>
    <n v="50181.85"/>
    <x v="2962"/>
    <n v="5370.6919999999991"/>
  </r>
  <r>
    <x v="4"/>
    <x v="15"/>
    <x v="0"/>
    <x v="33"/>
    <x v="0"/>
    <n v="51383.75"/>
    <x v="2963"/>
    <n v="6632.6434999999992"/>
  </r>
  <r>
    <x v="4"/>
    <x v="15"/>
    <x v="0"/>
    <x v="33"/>
    <x v="1"/>
    <n v="53817.85"/>
    <x v="2964"/>
    <n v="6976.6575000000003"/>
  </r>
  <r>
    <x v="4"/>
    <x v="15"/>
    <x v="0"/>
    <x v="33"/>
    <x v="1"/>
    <n v="54014.8"/>
    <x v="2965"/>
    <n v="9486.1489999999994"/>
  </r>
  <r>
    <x v="4"/>
    <x v="15"/>
    <x v="0"/>
    <x v="33"/>
    <x v="1"/>
    <n v="55449"/>
    <x v="2966"/>
    <n v="6957.5244999999995"/>
  </r>
  <r>
    <x v="4"/>
    <x v="15"/>
    <x v="0"/>
    <x v="49"/>
    <x v="0"/>
    <n v="25628.75"/>
    <x v="2967"/>
    <n v="-14236.339"/>
  </r>
  <r>
    <x v="4"/>
    <x v="15"/>
    <x v="0"/>
    <x v="43"/>
    <x v="1"/>
    <n v="1111"/>
    <x v="2968"/>
    <n v="85.518999999999991"/>
  </r>
  <r>
    <x v="4"/>
    <x v="15"/>
    <x v="0"/>
    <x v="12"/>
    <x v="0"/>
    <n v="2652"/>
    <x v="2969"/>
    <n v="2247.1989999999996"/>
  </r>
  <r>
    <x v="4"/>
    <x v="15"/>
    <x v="0"/>
    <x v="12"/>
    <x v="1"/>
    <n v="2652"/>
    <x v="2970"/>
    <n v="1801.7458999999999"/>
  </r>
  <r>
    <x v="4"/>
    <x v="15"/>
    <x v="0"/>
    <x v="12"/>
    <x v="1"/>
    <n v="2652"/>
    <x v="2971"/>
    <n v="1969.6043999999999"/>
  </r>
  <r>
    <x v="4"/>
    <x v="15"/>
    <x v="0"/>
    <x v="12"/>
    <x v="0"/>
    <n v="27573"/>
    <x v="2972"/>
    <n v="29795.286999999997"/>
  </r>
  <r>
    <x v="4"/>
    <x v="15"/>
    <x v="0"/>
    <x v="12"/>
    <x v="0"/>
    <n v="3737"/>
    <x v="2973"/>
    <n v="1445.3395"/>
  </r>
  <r>
    <x v="4"/>
    <x v="15"/>
    <x v="0"/>
    <x v="12"/>
    <x v="0"/>
    <n v="12625"/>
    <x v="2974"/>
    <n v="12252.539499999999"/>
  </r>
  <r>
    <x v="4"/>
    <x v="15"/>
    <x v="0"/>
    <x v="12"/>
    <x v="1"/>
    <n v="7373"/>
    <x v="2975"/>
    <n v="7249.26"/>
  </r>
  <r>
    <x v="4"/>
    <x v="15"/>
    <x v="0"/>
    <x v="12"/>
    <x v="1"/>
    <n v="18584"/>
    <x v="2976"/>
    <n v="21556.288500000002"/>
  </r>
  <r>
    <x v="4"/>
    <x v="15"/>
    <x v="0"/>
    <x v="12"/>
    <x v="1"/>
    <n v="18786"/>
    <x v="2977"/>
    <n v="15669.499499999998"/>
  </r>
  <r>
    <x v="4"/>
    <x v="15"/>
    <x v="0"/>
    <x v="13"/>
    <x v="0"/>
    <n v="12524"/>
    <x v="2978"/>
    <n v="4683.5284999999994"/>
  </r>
  <r>
    <x v="4"/>
    <x v="15"/>
    <x v="0"/>
    <x v="13"/>
    <x v="0"/>
    <n v="5050"/>
    <x v="2979"/>
    <n v="2380.0634999999997"/>
  </r>
  <r>
    <x v="4"/>
    <x v="15"/>
    <x v="0"/>
    <x v="13"/>
    <x v="0"/>
    <n v="12928"/>
    <x v="2980"/>
    <n v="7067.9524999999994"/>
  </r>
  <r>
    <x v="4"/>
    <x v="15"/>
    <x v="0"/>
    <x v="13"/>
    <x v="1"/>
    <n v="11514"/>
    <x v="2981"/>
    <n v="6417.9719999999998"/>
  </r>
  <r>
    <x v="4"/>
    <x v="15"/>
    <x v="0"/>
    <x v="13"/>
    <x v="1"/>
    <n v="14443"/>
    <x v="2982"/>
    <n v="11596.9825"/>
  </r>
  <r>
    <x v="4"/>
    <x v="15"/>
    <x v="0"/>
    <x v="13"/>
    <x v="1"/>
    <n v="19796"/>
    <x v="2983"/>
    <n v="6145.9965000000002"/>
  </r>
  <r>
    <x v="4"/>
    <x v="15"/>
    <x v="0"/>
    <x v="35"/>
    <x v="0"/>
    <n v="0"/>
    <x v="2984"/>
    <n v="-11970"/>
  </r>
  <r>
    <x v="4"/>
    <x v="15"/>
    <x v="1"/>
    <x v="15"/>
    <x v="0"/>
    <n v="5100"/>
    <x v="2985"/>
    <n v="1157.3942999999999"/>
  </r>
  <r>
    <x v="4"/>
    <x v="15"/>
    <x v="1"/>
    <x v="15"/>
    <x v="1"/>
    <n v="5100"/>
    <x v="2986"/>
    <n v="1101.4059"/>
  </r>
  <r>
    <x v="4"/>
    <x v="15"/>
    <x v="1"/>
    <x v="15"/>
    <x v="0"/>
    <n v="50522.602790000004"/>
    <x v="2987"/>
    <n v="48415.172999999995"/>
  </r>
  <r>
    <x v="4"/>
    <x v="15"/>
    <x v="1"/>
    <x v="15"/>
    <x v="0"/>
    <n v="72299.937969999999"/>
    <x v="2988"/>
    <n v="53715.726499999997"/>
  </r>
  <r>
    <x v="4"/>
    <x v="15"/>
    <x v="1"/>
    <x v="15"/>
    <x v="0"/>
    <n v="69902.814069999993"/>
    <x v="2989"/>
    <n v="55647.351999999999"/>
  </r>
  <r>
    <x v="4"/>
    <x v="15"/>
    <x v="1"/>
    <x v="15"/>
    <x v="1"/>
    <n v="109692.45794000001"/>
    <x v="2990"/>
    <n v="72195.06"/>
  </r>
  <r>
    <x v="4"/>
    <x v="15"/>
    <x v="1"/>
    <x v="15"/>
    <x v="1"/>
    <n v="85719.826150000008"/>
    <x v="2991"/>
    <n v="66160.080499999996"/>
  </r>
  <r>
    <x v="4"/>
    <x v="15"/>
    <x v="1"/>
    <x v="15"/>
    <x v="1"/>
    <n v="91476.390839999993"/>
    <x v="2992"/>
    <n v="81008.181500000006"/>
  </r>
  <r>
    <x v="4"/>
    <x v="15"/>
    <x v="1"/>
    <x v="105"/>
    <x v="1"/>
    <n v="18955.275999999998"/>
    <x v="2993"/>
    <n v="7836.4835000000003"/>
  </r>
  <r>
    <x v="4"/>
    <x v="15"/>
    <x v="1"/>
    <x v="16"/>
    <x v="1"/>
    <n v="7495.1558400000004"/>
    <x v="2994"/>
    <n v="6980.6535000000003"/>
  </r>
  <r>
    <x v="4"/>
    <x v="15"/>
    <x v="1"/>
    <x v="16"/>
    <x v="0"/>
    <n v="338120.53911000001"/>
    <x v="2995"/>
    <n v="205616.28049999999"/>
  </r>
  <r>
    <x v="4"/>
    <x v="15"/>
    <x v="1"/>
    <x v="16"/>
    <x v="0"/>
    <n v="374132.7648"/>
    <x v="2996"/>
    <n v="218205.26249999998"/>
  </r>
  <r>
    <x v="4"/>
    <x v="15"/>
    <x v="1"/>
    <x v="16"/>
    <x v="0"/>
    <n v="384521.27230999997"/>
    <x v="2997"/>
    <n v="258197.954"/>
  </r>
  <r>
    <x v="4"/>
    <x v="15"/>
    <x v="1"/>
    <x v="16"/>
    <x v="1"/>
    <n v="413889.90687000001"/>
    <x v="2998"/>
    <n v="287738.13750000001"/>
  </r>
  <r>
    <x v="4"/>
    <x v="15"/>
    <x v="1"/>
    <x v="16"/>
    <x v="1"/>
    <n v="387784.00964"/>
    <x v="2999"/>
    <n v="232956.65349999999"/>
  </r>
  <r>
    <x v="4"/>
    <x v="15"/>
    <x v="1"/>
    <x v="16"/>
    <x v="1"/>
    <n v="330614.70289999997"/>
    <x v="3000"/>
    <n v="223810.557"/>
  </r>
  <r>
    <x v="4"/>
    <x v="16"/>
    <x v="4"/>
    <x v="19"/>
    <x v="0"/>
    <n v="78729.5"/>
    <x v="3001"/>
    <n v="26637.154500000001"/>
  </r>
  <r>
    <x v="4"/>
    <x v="16"/>
    <x v="4"/>
    <x v="19"/>
    <x v="0"/>
    <n v="61519.1"/>
    <x v="3002"/>
    <n v="20945.305499999999"/>
  </r>
  <r>
    <x v="4"/>
    <x v="16"/>
    <x v="4"/>
    <x v="19"/>
    <x v="0"/>
    <n v="64357.2"/>
    <x v="3003"/>
    <n v="20046.348999999998"/>
  </r>
  <r>
    <x v="4"/>
    <x v="16"/>
    <x v="4"/>
    <x v="19"/>
    <x v="1"/>
    <n v="81032.3"/>
    <x v="3004"/>
    <n v="7931.2744999999986"/>
  </r>
  <r>
    <x v="4"/>
    <x v="16"/>
    <x v="4"/>
    <x v="19"/>
    <x v="1"/>
    <n v="74699.600000000006"/>
    <x v="3005"/>
    <n v="23142.285"/>
  </r>
  <r>
    <x v="4"/>
    <x v="16"/>
    <x v="4"/>
    <x v="19"/>
    <x v="1"/>
    <n v="77366"/>
    <x v="3006"/>
    <n v="24147.698499999999"/>
  </r>
  <r>
    <x v="4"/>
    <x v="16"/>
    <x v="4"/>
    <x v="53"/>
    <x v="0"/>
    <n v="1754895.2"/>
    <x v="3007"/>
    <n v="125838.50099999997"/>
  </r>
  <r>
    <x v="4"/>
    <x v="16"/>
    <x v="4"/>
    <x v="53"/>
    <x v="0"/>
    <n v="2010536.3"/>
    <x v="3008"/>
    <n v="156959.99749999997"/>
  </r>
  <r>
    <x v="4"/>
    <x v="16"/>
    <x v="4"/>
    <x v="53"/>
    <x v="0"/>
    <n v="2016566"/>
    <x v="3009"/>
    <n v="147207.66800000001"/>
  </r>
  <r>
    <x v="4"/>
    <x v="16"/>
    <x v="4"/>
    <x v="53"/>
    <x v="1"/>
    <n v="1763480.2"/>
    <x v="3010"/>
    <n v="130651.51449999999"/>
  </r>
  <r>
    <x v="4"/>
    <x v="16"/>
    <x v="4"/>
    <x v="53"/>
    <x v="1"/>
    <n v="1763237.8"/>
    <x v="3011"/>
    <n v="133985.70099999997"/>
  </r>
  <r>
    <x v="4"/>
    <x v="16"/>
    <x v="4"/>
    <x v="53"/>
    <x v="1"/>
    <n v="1739967.4"/>
    <x v="3012"/>
    <n v="142355.79949999999"/>
  </r>
  <r>
    <x v="4"/>
    <x v="16"/>
    <x v="4"/>
    <x v="60"/>
    <x v="0"/>
    <n v="856772.9"/>
    <x v="3013"/>
    <n v="111001.04"/>
  </r>
  <r>
    <x v="4"/>
    <x v="16"/>
    <x v="4"/>
    <x v="60"/>
    <x v="0"/>
    <n v="1046486.25"/>
    <x v="3014"/>
    <n v="146914.878"/>
  </r>
  <r>
    <x v="4"/>
    <x v="16"/>
    <x v="4"/>
    <x v="60"/>
    <x v="0"/>
    <n v="731189.5"/>
    <x v="3015"/>
    <n v="93500.225499999986"/>
  </r>
  <r>
    <x v="4"/>
    <x v="16"/>
    <x v="4"/>
    <x v="60"/>
    <x v="1"/>
    <n v="882992.5"/>
    <x v="3016"/>
    <n v="121289.52099999999"/>
  </r>
  <r>
    <x v="4"/>
    <x v="16"/>
    <x v="4"/>
    <x v="60"/>
    <x v="1"/>
    <n v="835415.44000000006"/>
    <x v="3017"/>
    <n v="114145.7965"/>
  </r>
  <r>
    <x v="4"/>
    <x v="16"/>
    <x v="4"/>
    <x v="60"/>
    <x v="1"/>
    <n v="966059.95"/>
    <x v="3018"/>
    <n v="133460.97799999997"/>
  </r>
  <r>
    <x v="4"/>
    <x v="16"/>
    <x v="4"/>
    <x v="20"/>
    <x v="0"/>
    <n v="0"/>
    <x v="28"/>
    <n v="-0.27549999999999997"/>
  </r>
  <r>
    <x v="4"/>
    <x v="16"/>
    <x v="4"/>
    <x v="20"/>
    <x v="0"/>
    <n v="0"/>
    <x v="28"/>
    <n v="0.38949999999999996"/>
  </r>
  <r>
    <x v="4"/>
    <x v="16"/>
    <x v="4"/>
    <x v="20"/>
    <x v="1"/>
    <n v="32320"/>
    <x v="3019"/>
    <n v="1499.366"/>
  </r>
  <r>
    <x v="4"/>
    <x v="16"/>
    <x v="4"/>
    <x v="21"/>
    <x v="0"/>
    <n v="361820.38"/>
    <x v="3020"/>
    <n v="73342.203999999998"/>
  </r>
  <r>
    <x v="4"/>
    <x v="16"/>
    <x v="4"/>
    <x v="21"/>
    <x v="0"/>
    <n v="374241.36"/>
    <x v="3021"/>
    <n v="78013.429999999993"/>
  </r>
  <r>
    <x v="4"/>
    <x v="16"/>
    <x v="4"/>
    <x v="21"/>
    <x v="0"/>
    <n v="361217.41"/>
    <x v="3022"/>
    <n v="90240.652000000002"/>
  </r>
  <r>
    <x v="4"/>
    <x v="16"/>
    <x v="4"/>
    <x v="21"/>
    <x v="1"/>
    <n v="422093.14"/>
    <x v="3023"/>
    <n v="88694.3655"/>
  </r>
  <r>
    <x v="4"/>
    <x v="16"/>
    <x v="4"/>
    <x v="21"/>
    <x v="1"/>
    <n v="374043.4"/>
    <x v="3024"/>
    <n v="72471.519499999995"/>
  </r>
  <r>
    <x v="4"/>
    <x v="16"/>
    <x v="4"/>
    <x v="21"/>
    <x v="1"/>
    <n v="299324.61"/>
    <x v="3025"/>
    <n v="54390.055500000002"/>
  </r>
  <r>
    <x v="4"/>
    <x v="16"/>
    <x v="4"/>
    <x v="22"/>
    <x v="0"/>
    <n v="168407.4"/>
    <x v="3026"/>
    <n v="32538.924999999999"/>
  </r>
  <r>
    <x v="4"/>
    <x v="16"/>
    <x v="4"/>
    <x v="22"/>
    <x v="0"/>
    <n v="165397.6"/>
    <x v="3027"/>
    <n v="33595.125500000002"/>
  </r>
  <r>
    <x v="4"/>
    <x v="16"/>
    <x v="4"/>
    <x v="22"/>
    <x v="0"/>
    <n v="150015.29999999999"/>
    <x v="3028"/>
    <n v="31484.415499999996"/>
  </r>
  <r>
    <x v="4"/>
    <x v="16"/>
    <x v="4"/>
    <x v="22"/>
    <x v="1"/>
    <n v="207514.6"/>
    <x v="3029"/>
    <n v="42284.072500000002"/>
  </r>
  <r>
    <x v="4"/>
    <x v="16"/>
    <x v="4"/>
    <x v="22"/>
    <x v="1"/>
    <n v="201988.89"/>
    <x v="3030"/>
    <n v="45921.489500000003"/>
  </r>
  <r>
    <x v="4"/>
    <x v="16"/>
    <x v="4"/>
    <x v="22"/>
    <x v="1"/>
    <n v="214604.79999999999"/>
    <x v="3031"/>
    <n v="44964.544999999998"/>
  </r>
  <r>
    <x v="4"/>
    <x v="16"/>
    <x v="4"/>
    <x v="23"/>
    <x v="0"/>
    <n v="808"/>
    <x v="3032"/>
    <n v="146.22399999999999"/>
  </r>
  <r>
    <x v="4"/>
    <x v="16"/>
    <x v="4"/>
    <x v="23"/>
    <x v="0"/>
    <n v="16160"/>
    <x v="3033"/>
    <n v="2403.6044999999999"/>
  </r>
  <r>
    <x v="4"/>
    <x v="16"/>
    <x v="4"/>
    <x v="23"/>
    <x v="0"/>
    <n v="16160"/>
    <x v="3034"/>
    <n v="2403.4429999999998"/>
  </r>
  <r>
    <x v="4"/>
    <x v="16"/>
    <x v="4"/>
    <x v="23"/>
    <x v="1"/>
    <n v="32320"/>
    <x v="3035"/>
    <n v="5080.4384999999993"/>
  </r>
  <r>
    <x v="4"/>
    <x v="16"/>
    <x v="4"/>
    <x v="23"/>
    <x v="1"/>
    <n v="0"/>
    <x v="28"/>
    <n v="-281.70349999999996"/>
  </r>
  <r>
    <x v="4"/>
    <x v="16"/>
    <x v="4"/>
    <x v="23"/>
    <x v="1"/>
    <n v="32320"/>
    <x v="3036"/>
    <n v="4992.9624999999996"/>
  </r>
  <r>
    <x v="4"/>
    <x v="16"/>
    <x v="4"/>
    <x v="54"/>
    <x v="0"/>
    <n v="12503.8"/>
    <x v="3037"/>
    <n v="5700.7219999999998"/>
  </r>
  <r>
    <x v="4"/>
    <x v="16"/>
    <x v="4"/>
    <x v="54"/>
    <x v="0"/>
    <n v="11089.8"/>
    <x v="3038"/>
    <n v="4794.2984999999999"/>
  </r>
  <r>
    <x v="4"/>
    <x v="16"/>
    <x v="4"/>
    <x v="54"/>
    <x v="0"/>
    <n v="3181.5"/>
    <x v="3039"/>
    <n v="2183.7459999999996"/>
  </r>
  <r>
    <x v="4"/>
    <x v="16"/>
    <x v="4"/>
    <x v="54"/>
    <x v="1"/>
    <n v="18826.400000000001"/>
    <x v="3040"/>
    <n v="10009.466"/>
  </r>
  <r>
    <x v="4"/>
    <x v="16"/>
    <x v="4"/>
    <x v="54"/>
    <x v="1"/>
    <n v="2121"/>
    <x v="3041"/>
    <n v="1391.8639999999998"/>
  </r>
  <r>
    <x v="4"/>
    <x v="16"/>
    <x v="4"/>
    <x v="54"/>
    <x v="1"/>
    <n v="16856.900000000001"/>
    <x v="3042"/>
    <n v="8012.8984999999984"/>
  </r>
  <r>
    <x v="4"/>
    <x v="16"/>
    <x v="4"/>
    <x v="25"/>
    <x v="0"/>
    <n v="215271.4"/>
    <x v="3043"/>
    <n v="60205.6895"/>
  </r>
  <r>
    <x v="4"/>
    <x v="16"/>
    <x v="4"/>
    <x v="25"/>
    <x v="0"/>
    <n v="206605.6"/>
    <x v="3044"/>
    <n v="59604.662499999999"/>
  </r>
  <r>
    <x v="4"/>
    <x v="16"/>
    <x v="4"/>
    <x v="25"/>
    <x v="0"/>
    <n v="167427.70000000001"/>
    <x v="3045"/>
    <n v="44780.558499999999"/>
  </r>
  <r>
    <x v="4"/>
    <x v="16"/>
    <x v="4"/>
    <x v="25"/>
    <x v="1"/>
    <n v="236905.60000000001"/>
    <x v="3046"/>
    <n v="59531.379499999995"/>
  </r>
  <r>
    <x v="4"/>
    <x v="16"/>
    <x v="4"/>
    <x v="25"/>
    <x v="1"/>
    <n v="253158.52"/>
    <x v="3047"/>
    <n v="59185.351499999997"/>
  </r>
  <r>
    <x v="4"/>
    <x v="16"/>
    <x v="4"/>
    <x v="25"/>
    <x v="1"/>
    <n v="241450.6"/>
    <x v="3048"/>
    <n v="61912.022499999999"/>
  </r>
  <r>
    <x v="4"/>
    <x v="16"/>
    <x v="4"/>
    <x v="26"/>
    <x v="0"/>
    <n v="54459.199999999997"/>
    <x v="3049"/>
    <n v="13615.97"/>
  </r>
  <r>
    <x v="4"/>
    <x v="16"/>
    <x v="4"/>
    <x v="26"/>
    <x v="0"/>
    <n v="45056.1"/>
    <x v="3050"/>
    <n v="11125.117499999998"/>
  </r>
  <r>
    <x v="4"/>
    <x v="16"/>
    <x v="4"/>
    <x v="26"/>
    <x v="0"/>
    <n v="65589.399999999994"/>
    <x v="3051"/>
    <n v="15256.648499999999"/>
  </r>
  <r>
    <x v="4"/>
    <x v="16"/>
    <x v="4"/>
    <x v="26"/>
    <x v="1"/>
    <n v="55580.3"/>
    <x v="3052"/>
    <n v="14496.059499999999"/>
  </r>
  <r>
    <x v="4"/>
    <x v="16"/>
    <x v="4"/>
    <x v="26"/>
    <x v="1"/>
    <n v="56721.599999999999"/>
    <x v="3053"/>
    <n v="14112.972"/>
  </r>
  <r>
    <x v="4"/>
    <x v="16"/>
    <x v="4"/>
    <x v="26"/>
    <x v="1"/>
    <n v="44359.199999999997"/>
    <x v="3054"/>
    <n v="10400.476500000001"/>
  </r>
  <r>
    <x v="4"/>
    <x v="16"/>
    <x v="4"/>
    <x v="27"/>
    <x v="0"/>
    <n v="44440"/>
    <x v="3055"/>
    <n v="20161.859499999999"/>
  </r>
  <r>
    <x v="4"/>
    <x v="16"/>
    <x v="4"/>
    <x v="27"/>
    <x v="0"/>
    <n v="99990"/>
    <x v="3056"/>
    <n v="44155.448999999993"/>
  </r>
  <r>
    <x v="4"/>
    <x v="16"/>
    <x v="4"/>
    <x v="27"/>
    <x v="0"/>
    <n v="4444"/>
    <x v="3057"/>
    <n v="3210.0309999999999"/>
  </r>
  <r>
    <x v="4"/>
    <x v="16"/>
    <x v="4"/>
    <x v="27"/>
    <x v="1"/>
    <n v="5555"/>
    <x v="3058"/>
    <n v="3708.5149999999999"/>
  </r>
  <r>
    <x v="4"/>
    <x v="16"/>
    <x v="4"/>
    <x v="27"/>
    <x v="1"/>
    <n v="4444"/>
    <x v="3059"/>
    <n v="3130.6774999999998"/>
  </r>
  <r>
    <x v="4"/>
    <x v="16"/>
    <x v="4"/>
    <x v="27"/>
    <x v="1"/>
    <n v="44440"/>
    <x v="3060"/>
    <n v="-7519.5159999999996"/>
  </r>
  <r>
    <x v="4"/>
    <x v="16"/>
    <x v="0"/>
    <x v="40"/>
    <x v="0"/>
    <n v="86857.98"/>
    <x v="3061"/>
    <n v="10655.095499999999"/>
  </r>
  <r>
    <x v="4"/>
    <x v="16"/>
    <x v="0"/>
    <x v="40"/>
    <x v="0"/>
    <n v="80388.930000000008"/>
    <x v="3062"/>
    <n v="7983.704999999999"/>
  </r>
  <r>
    <x v="4"/>
    <x v="16"/>
    <x v="0"/>
    <x v="40"/>
    <x v="0"/>
    <n v="77810.399999999994"/>
    <x v="3063"/>
    <n v="12648.423499999999"/>
  </r>
  <r>
    <x v="4"/>
    <x v="16"/>
    <x v="0"/>
    <x v="40"/>
    <x v="1"/>
    <n v="70166.720000000001"/>
    <x v="3064"/>
    <n v="8575.5644999999986"/>
  </r>
  <r>
    <x v="4"/>
    <x v="16"/>
    <x v="0"/>
    <x v="40"/>
    <x v="1"/>
    <n v="47427.58"/>
    <x v="3065"/>
    <n v="10090.2065"/>
  </r>
  <r>
    <x v="4"/>
    <x v="16"/>
    <x v="0"/>
    <x v="40"/>
    <x v="1"/>
    <n v="146749.97"/>
    <x v="3066"/>
    <n v="18104.976499999997"/>
  </r>
  <r>
    <x v="4"/>
    <x v="16"/>
    <x v="0"/>
    <x v="41"/>
    <x v="1"/>
    <n v="1111"/>
    <x v="3067"/>
    <n v="40.603000000000002"/>
  </r>
  <r>
    <x v="4"/>
    <x v="16"/>
    <x v="0"/>
    <x v="0"/>
    <x v="0"/>
    <n v="0"/>
    <x v="28"/>
    <n v="-9.4999999999999998E-3"/>
  </r>
  <r>
    <x v="4"/>
    <x v="16"/>
    <x v="0"/>
    <x v="0"/>
    <x v="0"/>
    <n v="8484"/>
    <x v="3068"/>
    <n v="-1320.633"/>
  </r>
  <r>
    <x v="4"/>
    <x v="16"/>
    <x v="0"/>
    <x v="0"/>
    <x v="1"/>
    <n v="43652.2"/>
    <x v="3069"/>
    <n v="2312.0434999999998"/>
  </r>
  <r>
    <x v="4"/>
    <x v="16"/>
    <x v="0"/>
    <x v="0"/>
    <x v="1"/>
    <n v="89405.2"/>
    <x v="3070"/>
    <n v="3688.4889999999996"/>
  </r>
  <r>
    <x v="4"/>
    <x v="16"/>
    <x v="0"/>
    <x v="1"/>
    <x v="0"/>
    <n v="94960.2"/>
    <x v="3071"/>
    <n v="14545.3835"/>
  </r>
  <r>
    <x v="4"/>
    <x v="16"/>
    <x v="0"/>
    <x v="1"/>
    <x v="0"/>
    <n v="94839"/>
    <x v="3072"/>
    <n v="14208.209499999999"/>
  </r>
  <r>
    <x v="4"/>
    <x v="16"/>
    <x v="0"/>
    <x v="1"/>
    <x v="0"/>
    <n v="71306"/>
    <x v="3073"/>
    <n v="14652.401"/>
  </r>
  <r>
    <x v="4"/>
    <x v="16"/>
    <x v="0"/>
    <x v="1"/>
    <x v="1"/>
    <n v="96273.2"/>
    <x v="3074"/>
    <n v="16632.106"/>
  </r>
  <r>
    <x v="4"/>
    <x v="16"/>
    <x v="0"/>
    <x v="1"/>
    <x v="1"/>
    <n v="47894.2"/>
    <x v="3075"/>
    <n v="7486.2659999999996"/>
  </r>
  <r>
    <x v="4"/>
    <x v="16"/>
    <x v="0"/>
    <x v="1"/>
    <x v="1"/>
    <n v="75063.199999999997"/>
    <x v="3076"/>
    <n v="12839.943499999999"/>
  </r>
  <r>
    <x v="4"/>
    <x v="16"/>
    <x v="0"/>
    <x v="2"/>
    <x v="0"/>
    <n v="904384.3"/>
    <x v="3077"/>
    <n v="82581.162999999986"/>
  </r>
  <r>
    <x v="4"/>
    <x v="16"/>
    <x v="0"/>
    <x v="2"/>
    <x v="0"/>
    <n v="905061"/>
    <x v="3078"/>
    <n v="69881.030999999988"/>
  </r>
  <r>
    <x v="4"/>
    <x v="16"/>
    <x v="0"/>
    <x v="2"/>
    <x v="0"/>
    <n v="694403.28"/>
    <x v="3079"/>
    <n v="64487.472499999996"/>
  </r>
  <r>
    <x v="4"/>
    <x v="16"/>
    <x v="0"/>
    <x v="2"/>
    <x v="1"/>
    <n v="978528.4"/>
    <x v="3080"/>
    <n v="74441.733999999997"/>
  </r>
  <r>
    <x v="4"/>
    <x v="16"/>
    <x v="0"/>
    <x v="2"/>
    <x v="1"/>
    <n v="871743.12"/>
    <x v="3081"/>
    <n v="66078.513500000001"/>
  </r>
  <r>
    <x v="4"/>
    <x v="16"/>
    <x v="0"/>
    <x v="2"/>
    <x v="1"/>
    <n v="637330.19999999995"/>
    <x v="3082"/>
    <n v="36209.421000000002"/>
  </r>
  <r>
    <x v="4"/>
    <x v="16"/>
    <x v="0"/>
    <x v="3"/>
    <x v="0"/>
    <n v="20200"/>
    <x v="3083"/>
    <n v="1387"/>
  </r>
  <r>
    <x v="4"/>
    <x v="16"/>
    <x v="0"/>
    <x v="3"/>
    <x v="0"/>
    <n v="20200"/>
    <x v="3083"/>
    <n v="1387"/>
  </r>
  <r>
    <x v="4"/>
    <x v="16"/>
    <x v="0"/>
    <x v="3"/>
    <x v="1"/>
    <n v="20200"/>
    <x v="3083"/>
    <n v="1387"/>
  </r>
  <r>
    <x v="4"/>
    <x v="16"/>
    <x v="0"/>
    <x v="5"/>
    <x v="0"/>
    <n v="321774.89"/>
    <x v="3084"/>
    <n v="9554.396999999999"/>
  </r>
  <r>
    <x v="4"/>
    <x v="16"/>
    <x v="0"/>
    <x v="5"/>
    <x v="0"/>
    <n v="306993.53999999998"/>
    <x v="3085"/>
    <n v="27814.147499999999"/>
  </r>
  <r>
    <x v="4"/>
    <x v="16"/>
    <x v="0"/>
    <x v="5"/>
    <x v="0"/>
    <n v="358586.36"/>
    <x v="3086"/>
    <n v="31657.220499999999"/>
  </r>
  <r>
    <x v="4"/>
    <x v="16"/>
    <x v="0"/>
    <x v="5"/>
    <x v="1"/>
    <n v="363579.8"/>
    <x v="3087"/>
    <n v="31638.220499999999"/>
  </r>
  <r>
    <x v="4"/>
    <x v="16"/>
    <x v="0"/>
    <x v="5"/>
    <x v="1"/>
    <n v="493359.75"/>
    <x v="3088"/>
    <n v="48959.722500000003"/>
  </r>
  <r>
    <x v="4"/>
    <x v="16"/>
    <x v="0"/>
    <x v="5"/>
    <x v="1"/>
    <n v="369441.84"/>
    <x v="3089"/>
    <n v="44341.63"/>
  </r>
  <r>
    <x v="4"/>
    <x v="16"/>
    <x v="0"/>
    <x v="6"/>
    <x v="0"/>
    <n v="1000249.46"/>
    <x v="3090"/>
    <n v="50254.268499999998"/>
  </r>
  <r>
    <x v="4"/>
    <x v="16"/>
    <x v="0"/>
    <x v="6"/>
    <x v="0"/>
    <n v="1142875.6000000001"/>
    <x v="3091"/>
    <n v="14730.947"/>
  </r>
  <r>
    <x v="4"/>
    <x v="16"/>
    <x v="0"/>
    <x v="6"/>
    <x v="0"/>
    <n v="1008672.86"/>
    <x v="3092"/>
    <n v="49707.467499999999"/>
  </r>
  <r>
    <x v="4"/>
    <x v="16"/>
    <x v="0"/>
    <x v="6"/>
    <x v="1"/>
    <n v="982411.85"/>
    <x v="3093"/>
    <n v="12233.415999999999"/>
  </r>
  <r>
    <x v="4"/>
    <x v="16"/>
    <x v="0"/>
    <x v="6"/>
    <x v="1"/>
    <n v="931992.65"/>
    <x v="3094"/>
    <n v="31938.524999999998"/>
  </r>
  <r>
    <x v="4"/>
    <x v="16"/>
    <x v="0"/>
    <x v="6"/>
    <x v="1"/>
    <n v="644743.6"/>
    <x v="3095"/>
    <n v="24372.411499999998"/>
  </r>
  <r>
    <x v="4"/>
    <x v="16"/>
    <x v="0"/>
    <x v="30"/>
    <x v="0"/>
    <n v="461659.89"/>
    <x v="3096"/>
    <n v="22120.103999999999"/>
  </r>
  <r>
    <x v="4"/>
    <x v="16"/>
    <x v="0"/>
    <x v="30"/>
    <x v="0"/>
    <n v="526863.47"/>
    <x v="3097"/>
    <n v="55139.605499999998"/>
  </r>
  <r>
    <x v="4"/>
    <x v="16"/>
    <x v="0"/>
    <x v="30"/>
    <x v="0"/>
    <n v="421308.37"/>
    <x v="3098"/>
    <n v="56196.622999999992"/>
  </r>
  <r>
    <x v="4"/>
    <x v="16"/>
    <x v="0"/>
    <x v="30"/>
    <x v="1"/>
    <n v="588098.76"/>
    <x v="3099"/>
    <n v="56761.264999999992"/>
  </r>
  <r>
    <x v="4"/>
    <x v="16"/>
    <x v="0"/>
    <x v="30"/>
    <x v="1"/>
    <n v="466199.84"/>
    <x v="3100"/>
    <n v="56592.563999999998"/>
  </r>
  <r>
    <x v="4"/>
    <x v="16"/>
    <x v="0"/>
    <x v="30"/>
    <x v="1"/>
    <n v="462798.16000000003"/>
    <x v="3101"/>
    <n v="59801.179499999998"/>
  </r>
  <r>
    <x v="4"/>
    <x v="16"/>
    <x v="0"/>
    <x v="7"/>
    <x v="0"/>
    <n v="33150"/>
    <x v="3102"/>
    <n v="1801.1833000000001"/>
  </r>
  <r>
    <x v="4"/>
    <x v="16"/>
    <x v="0"/>
    <x v="7"/>
    <x v="0"/>
    <n v="22950"/>
    <x v="3103"/>
    <n v="2009.9951999999998"/>
  </r>
  <r>
    <x v="4"/>
    <x v="16"/>
    <x v="0"/>
    <x v="7"/>
    <x v="1"/>
    <n v="8925"/>
    <x v="3104"/>
    <n v="-1331.3928999999998"/>
  </r>
  <r>
    <x v="4"/>
    <x v="16"/>
    <x v="0"/>
    <x v="7"/>
    <x v="0"/>
    <n v="165983.4"/>
    <x v="3105"/>
    <n v="16192.009"/>
  </r>
  <r>
    <x v="4"/>
    <x v="16"/>
    <x v="0"/>
    <x v="7"/>
    <x v="0"/>
    <n v="184900.7"/>
    <x v="3106"/>
    <n v="18421.155499999997"/>
  </r>
  <r>
    <x v="4"/>
    <x v="16"/>
    <x v="0"/>
    <x v="7"/>
    <x v="0"/>
    <n v="144015.9"/>
    <x v="3107"/>
    <n v="16329.948999999997"/>
  </r>
  <r>
    <x v="4"/>
    <x v="16"/>
    <x v="0"/>
    <x v="7"/>
    <x v="1"/>
    <n v="215261.3"/>
    <x v="3108"/>
    <n v="27847.35"/>
  </r>
  <r>
    <x v="4"/>
    <x v="16"/>
    <x v="0"/>
    <x v="7"/>
    <x v="1"/>
    <n v="202979.7"/>
    <x v="3109"/>
    <n v="27943.927"/>
  </r>
  <r>
    <x v="4"/>
    <x v="16"/>
    <x v="0"/>
    <x v="7"/>
    <x v="1"/>
    <n v="150813.20000000001"/>
    <x v="3110"/>
    <n v="18723.778000000002"/>
  </r>
  <r>
    <x v="4"/>
    <x v="16"/>
    <x v="0"/>
    <x v="31"/>
    <x v="0"/>
    <n v="645450.6"/>
    <x v="3111"/>
    <n v="98005.391499999998"/>
  </r>
  <r>
    <x v="4"/>
    <x v="16"/>
    <x v="0"/>
    <x v="31"/>
    <x v="0"/>
    <n v="561479.19999999995"/>
    <x v="3112"/>
    <n v="88147.801999999996"/>
  </r>
  <r>
    <x v="4"/>
    <x v="16"/>
    <x v="0"/>
    <x v="31"/>
    <x v="0"/>
    <n v="495910"/>
    <x v="3113"/>
    <n v="79765.182499999995"/>
  </r>
  <r>
    <x v="4"/>
    <x v="16"/>
    <x v="0"/>
    <x v="31"/>
    <x v="1"/>
    <n v="674558.8"/>
    <x v="3114"/>
    <n v="80693.607999999993"/>
  </r>
  <r>
    <x v="4"/>
    <x v="16"/>
    <x v="0"/>
    <x v="31"/>
    <x v="1"/>
    <n v="626886.80000000005"/>
    <x v="3115"/>
    <n v="71491.147999999986"/>
  </r>
  <r>
    <x v="4"/>
    <x v="16"/>
    <x v="0"/>
    <x v="31"/>
    <x v="1"/>
    <n v="290708.3"/>
    <x v="3116"/>
    <n v="32496.935000000001"/>
  </r>
  <r>
    <x v="4"/>
    <x v="16"/>
    <x v="0"/>
    <x v="10"/>
    <x v="0"/>
    <n v="403131.4"/>
    <x v="3117"/>
    <n v="60821.460499999994"/>
  </r>
  <r>
    <x v="4"/>
    <x v="16"/>
    <x v="0"/>
    <x v="10"/>
    <x v="0"/>
    <n v="505484.79999999999"/>
    <x v="3118"/>
    <n v="75473.785499999998"/>
  </r>
  <r>
    <x v="4"/>
    <x v="16"/>
    <x v="0"/>
    <x v="10"/>
    <x v="0"/>
    <n v="299263"/>
    <x v="3119"/>
    <n v="54746.514499999997"/>
  </r>
  <r>
    <x v="4"/>
    <x v="16"/>
    <x v="0"/>
    <x v="10"/>
    <x v="1"/>
    <n v="468357.2"/>
    <x v="3120"/>
    <n v="61028.227999999996"/>
  </r>
  <r>
    <x v="4"/>
    <x v="16"/>
    <x v="0"/>
    <x v="10"/>
    <x v="1"/>
    <n v="432805.2"/>
    <x v="3121"/>
    <n v="72663.647500000006"/>
  </r>
  <r>
    <x v="4"/>
    <x v="16"/>
    <x v="0"/>
    <x v="10"/>
    <x v="1"/>
    <n v="306878.40000000002"/>
    <x v="3122"/>
    <n v="53875.031999999992"/>
  </r>
  <r>
    <x v="4"/>
    <x v="16"/>
    <x v="0"/>
    <x v="33"/>
    <x v="0"/>
    <n v="96000.5"/>
    <x v="3123"/>
    <n v="5274.6849999999995"/>
  </r>
  <r>
    <x v="4"/>
    <x v="16"/>
    <x v="0"/>
    <x v="33"/>
    <x v="0"/>
    <n v="130128.4"/>
    <x v="3124"/>
    <n v="9504.1039999999994"/>
  </r>
  <r>
    <x v="4"/>
    <x v="16"/>
    <x v="0"/>
    <x v="33"/>
    <x v="0"/>
    <n v="109186.05"/>
    <x v="3125"/>
    <n v="13784.9275"/>
  </r>
  <r>
    <x v="4"/>
    <x v="16"/>
    <x v="0"/>
    <x v="33"/>
    <x v="1"/>
    <n v="105747"/>
    <x v="3126"/>
    <n v="12456.875"/>
  </r>
  <r>
    <x v="4"/>
    <x v="16"/>
    <x v="0"/>
    <x v="33"/>
    <x v="1"/>
    <n v="111923.15"/>
    <x v="3127"/>
    <n v="11533.741"/>
  </r>
  <r>
    <x v="4"/>
    <x v="16"/>
    <x v="0"/>
    <x v="33"/>
    <x v="1"/>
    <n v="82678.600000000006"/>
    <x v="3128"/>
    <n v="9910.4854999999989"/>
  </r>
  <r>
    <x v="4"/>
    <x v="16"/>
    <x v="0"/>
    <x v="49"/>
    <x v="0"/>
    <n v="123783.58"/>
    <x v="3129"/>
    <n v="4227.6615000000002"/>
  </r>
  <r>
    <x v="4"/>
    <x v="16"/>
    <x v="0"/>
    <x v="49"/>
    <x v="0"/>
    <n v="80291.97"/>
    <x v="3130"/>
    <n v="3802.0139999999997"/>
  </r>
  <r>
    <x v="4"/>
    <x v="16"/>
    <x v="0"/>
    <x v="49"/>
    <x v="0"/>
    <n v="62765.440000000002"/>
    <x v="3131"/>
    <n v="1338.1509999999998"/>
  </r>
  <r>
    <x v="4"/>
    <x v="16"/>
    <x v="0"/>
    <x v="49"/>
    <x v="1"/>
    <n v="0"/>
    <x v="28"/>
    <n v="-828.55199999999991"/>
  </r>
  <r>
    <x v="4"/>
    <x v="16"/>
    <x v="0"/>
    <x v="49"/>
    <x v="1"/>
    <n v="144955.20000000001"/>
    <x v="3132"/>
    <n v="11614.2345"/>
  </r>
  <r>
    <x v="4"/>
    <x v="16"/>
    <x v="0"/>
    <x v="49"/>
    <x v="1"/>
    <n v="68926.44"/>
    <x v="3133"/>
    <n v="4023.5919999999996"/>
  </r>
  <r>
    <x v="4"/>
    <x v="16"/>
    <x v="0"/>
    <x v="43"/>
    <x v="1"/>
    <n v="1111"/>
    <x v="3134"/>
    <n v="-13.0625"/>
  </r>
  <r>
    <x v="4"/>
    <x v="16"/>
    <x v="0"/>
    <x v="12"/>
    <x v="0"/>
    <n v="1819767.5"/>
    <x v="3135"/>
    <n v="38826.006000000001"/>
  </r>
  <r>
    <x v="4"/>
    <x v="16"/>
    <x v="0"/>
    <x v="12"/>
    <x v="0"/>
    <n v="1631049"/>
    <x v="3136"/>
    <n v="15387.035999999998"/>
  </r>
  <r>
    <x v="4"/>
    <x v="16"/>
    <x v="0"/>
    <x v="12"/>
    <x v="0"/>
    <n v="1742048"/>
    <x v="3137"/>
    <n v="22239.623500000002"/>
  </r>
  <r>
    <x v="4"/>
    <x v="16"/>
    <x v="0"/>
    <x v="12"/>
    <x v="1"/>
    <n v="1785478"/>
    <x v="3138"/>
    <n v="33496.648499999996"/>
  </r>
  <r>
    <x v="4"/>
    <x v="16"/>
    <x v="0"/>
    <x v="12"/>
    <x v="1"/>
    <n v="1766510.2"/>
    <x v="3139"/>
    <n v="22253.645499999999"/>
  </r>
  <r>
    <x v="4"/>
    <x v="16"/>
    <x v="0"/>
    <x v="12"/>
    <x v="1"/>
    <n v="1805597.2"/>
    <x v="3140"/>
    <n v="43313.368999999992"/>
  </r>
  <r>
    <x v="4"/>
    <x v="16"/>
    <x v="0"/>
    <x v="13"/>
    <x v="0"/>
    <n v="948955.6"/>
    <x v="3141"/>
    <n v="51402.666499999999"/>
  </r>
  <r>
    <x v="4"/>
    <x v="16"/>
    <x v="0"/>
    <x v="13"/>
    <x v="0"/>
    <n v="1085457.1000000001"/>
    <x v="3142"/>
    <n v="103217.4905"/>
  </r>
  <r>
    <x v="4"/>
    <x v="16"/>
    <x v="0"/>
    <x v="13"/>
    <x v="0"/>
    <n v="1017070"/>
    <x v="3143"/>
    <n v="94069.778999999995"/>
  </r>
  <r>
    <x v="4"/>
    <x v="16"/>
    <x v="0"/>
    <x v="13"/>
    <x v="1"/>
    <n v="874983.2"/>
    <x v="3144"/>
    <n v="76723.510499999989"/>
  </r>
  <r>
    <x v="4"/>
    <x v="16"/>
    <x v="0"/>
    <x v="13"/>
    <x v="1"/>
    <n v="744511.4"/>
    <x v="3145"/>
    <n v="72861.921999999991"/>
  </r>
  <r>
    <x v="4"/>
    <x v="16"/>
    <x v="0"/>
    <x v="13"/>
    <x v="1"/>
    <n v="692991.3"/>
    <x v="3146"/>
    <n v="55077.77"/>
  </r>
  <r>
    <x v="4"/>
    <x v="16"/>
    <x v="0"/>
    <x v="14"/>
    <x v="0"/>
    <n v="20280.8"/>
    <x v="3147"/>
    <n v="2606.5529999999999"/>
  </r>
  <r>
    <x v="4"/>
    <x v="16"/>
    <x v="0"/>
    <x v="14"/>
    <x v="0"/>
    <n v="20200"/>
    <x v="3148"/>
    <n v="3032.5519999999997"/>
  </r>
  <r>
    <x v="4"/>
    <x v="16"/>
    <x v="0"/>
    <x v="14"/>
    <x v="0"/>
    <n v="20200"/>
    <x v="3148"/>
    <n v="2027.604"/>
  </r>
  <r>
    <x v="4"/>
    <x v="16"/>
    <x v="0"/>
    <x v="14"/>
    <x v="1"/>
    <n v="20240.400000000001"/>
    <x v="3149"/>
    <n v="2588.7689999999998"/>
  </r>
  <r>
    <x v="4"/>
    <x v="16"/>
    <x v="0"/>
    <x v="14"/>
    <x v="1"/>
    <n v="20220.2"/>
    <x v="3150"/>
    <n v="2584.4939999999997"/>
  </r>
  <r>
    <x v="4"/>
    <x v="16"/>
    <x v="0"/>
    <x v="34"/>
    <x v="0"/>
    <n v="27270"/>
    <x v="3151"/>
    <n v="2191.4314999999997"/>
  </r>
  <r>
    <x v="4"/>
    <x v="16"/>
    <x v="0"/>
    <x v="34"/>
    <x v="0"/>
    <n v="-1010"/>
    <x v="3152"/>
    <n v="-136.79999999999998"/>
  </r>
  <r>
    <x v="4"/>
    <x v="16"/>
    <x v="0"/>
    <x v="34"/>
    <x v="1"/>
    <n v="0"/>
    <x v="3152"/>
    <n v="-407.54999999999995"/>
  </r>
  <r>
    <x v="4"/>
    <x v="16"/>
    <x v="0"/>
    <x v="34"/>
    <x v="1"/>
    <n v="0"/>
    <x v="28"/>
    <n v="-996.45500000000004"/>
  </r>
  <r>
    <x v="4"/>
    <x v="16"/>
    <x v="0"/>
    <x v="34"/>
    <x v="1"/>
    <n v="24240"/>
    <x v="3153"/>
    <n v="3192.0095000000001"/>
  </r>
  <r>
    <x v="4"/>
    <x v="16"/>
    <x v="0"/>
    <x v="35"/>
    <x v="0"/>
    <n v="96354"/>
    <x v="3154"/>
    <n v="19495.614999999998"/>
  </r>
  <r>
    <x v="4"/>
    <x v="16"/>
    <x v="0"/>
    <x v="35"/>
    <x v="0"/>
    <n v="19998"/>
    <x v="3155"/>
    <n v="-2530.7429999999999"/>
  </r>
  <r>
    <x v="4"/>
    <x v="16"/>
    <x v="0"/>
    <x v="35"/>
    <x v="0"/>
    <n v="58176"/>
    <x v="3156"/>
    <n v="1986.7160000000001"/>
  </r>
  <r>
    <x v="4"/>
    <x v="16"/>
    <x v="0"/>
    <x v="35"/>
    <x v="1"/>
    <n v="76356"/>
    <x v="3157"/>
    <n v="23510.020499999999"/>
  </r>
  <r>
    <x v="4"/>
    <x v="16"/>
    <x v="0"/>
    <x v="35"/>
    <x v="1"/>
    <n v="58176"/>
    <x v="3156"/>
    <n v="11190.429999999998"/>
  </r>
  <r>
    <x v="4"/>
    <x v="16"/>
    <x v="0"/>
    <x v="35"/>
    <x v="1"/>
    <n v="19998"/>
    <x v="3155"/>
    <n v="1801.9599999999998"/>
  </r>
  <r>
    <x v="4"/>
    <x v="16"/>
    <x v="0"/>
    <x v="52"/>
    <x v="0"/>
    <n v="1111"/>
    <x v="3158"/>
    <n v="226.58449999999999"/>
  </r>
  <r>
    <x v="4"/>
    <x v="16"/>
    <x v="0"/>
    <x v="52"/>
    <x v="1"/>
    <n v="2222"/>
    <x v="3159"/>
    <n v="381.84299999999996"/>
  </r>
  <r>
    <x v="4"/>
    <x v="16"/>
    <x v="1"/>
    <x v="15"/>
    <x v="0"/>
    <n v="508638.10181000002"/>
    <x v="3160"/>
    <n v="149950.337"/>
  </r>
  <r>
    <x v="4"/>
    <x v="16"/>
    <x v="1"/>
    <x v="15"/>
    <x v="0"/>
    <n v="660690.58999000001"/>
    <x v="3161"/>
    <n v="120218.45299999999"/>
  </r>
  <r>
    <x v="4"/>
    <x v="16"/>
    <x v="1"/>
    <x v="15"/>
    <x v="0"/>
    <n v="605405.69782"/>
    <x v="3162"/>
    <n v="68499.360499999995"/>
  </r>
  <r>
    <x v="4"/>
    <x v="16"/>
    <x v="1"/>
    <x v="15"/>
    <x v="1"/>
    <n v="422778.37147000001"/>
    <x v="3163"/>
    <n v="101488.4525"/>
  </r>
  <r>
    <x v="4"/>
    <x v="16"/>
    <x v="1"/>
    <x v="15"/>
    <x v="1"/>
    <n v="570427.48285999999"/>
    <x v="3164"/>
    <n v="94527.289499999999"/>
  </r>
  <r>
    <x v="4"/>
    <x v="16"/>
    <x v="1"/>
    <x v="15"/>
    <x v="1"/>
    <n v="412651.52263999998"/>
    <x v="3165"/>
    <n v="127038.05649999998"/>
  </r>
  <r>
    <x v="4"/>
    <x v="16"/>
    <x v="1"/>
    <x v="16"/>
    <x v="0"/>
    <n v="1435.14"/>
    <x v="3166"/>
    <n v="517.40769999999998"/>
  </r>
  <r>
    <x v="4"/>
    <x v="16"/>
    <x v="1"/>
    <x v="16"/>
    <x v="0"/>
    <n v="23199.767400000001"/>
    <x v="3167"/>
    <n v="8163.238699999999"/>
  </r>
  <r>
    <x v="4"/>
    <x v="16"/>
    <x v="1"/>
    <x v="16"/>
    <x v="0"/>
    <n v="23190.720000000001"/>
    <x v="3168"/>
    <n v="9282.4246999999996"/>
  </r>
  <r>
    <x v="4"/>
    <x v="16"/>
    <x v="1"/>
    <x v="16"/>
    <x v="1"/>
    <n v="20301.689339999997"/>
    <x v="3169"/>
    <n v="6939.1859999999997"/>
  </r>
  <r>
    <x v="4"/>
    <x v="16"/>
    <x v="1"/>
    <x v="16"/>
    <x v="1"/>
    <n v="5740.56"/>
    <x v="3170"/>
    <n v="3662.8461000000002"/>
  </r>
  <r>
    <x v="4"/>
    <x v="16"/>
    <x v="1"/>
    <x v="16"/>
    <x v="0"/>
    <n v="8010228.6202600002"/>
    <x v="3171"/>
    <n v="437082.897"/>
  </r>
  <r>
    <x v="4"/>
    <x v="16"/>
    <x v="1"/>
    <x v="16"/>
    <x v="0"/>
    <n v="7932542.9805100001"/>
    <x v="3172"/>
    <n v="579049.64299999992"/>
  </r>
  <r>
    <x v="4"/>
    <x v="16"/>
    <x v="1"/>
    <x v="16"/>
    <x v="0"/>
    <n v="7765451.9326999998"/>
    <x v="3173"/>
    <n v="534903.94099999999"/>
  </r>
  <r>
    <x v="4"/>
    <x v="16"/>
    <x v="1"/>
    <x v="16"/>
    <x v="1"/>
    <n v="7490613.0001499997"/>
    <x v="3174"/>
    <n v="467641.4425"/>
  </r>
  <r>
    <x v="4"/>
    <x v="16"/>
    <x v="1"/>
    <x v="16"/>
    <x v="1"/>
    <n v="7905849.9490700001"/>
    <x v="3175"/>
    <n v="461575.02749999997"/>
  </r>
  <r>
    <x v="4"/>
    <x v="16"/>
    <x v="1"/>
    <x v="16"/>
    <x v="1"/>
    <n v="8314999.0785500007"/>
    <x v="3176"/>
    <n v="460857.01750000002"/>
  </r>
  <r>
    <x v="4"/>
    <x v="16"/>
    <x v="2"/>
    <x v="37"/>
    <x v="0"/>
    <n v="22502.799999999999"/>
    <x v="3177"/>
    <n v="-4969.7444999999998"/>
  </r>
  <r>
    <x v="4"/>
    <x v="16"/>
    <x v="2"/>
    <x v="37"/>
    <x v="0"/>
    <n v="44864.2"/>
    <x v="3178"/>
    <n v="9758.5614999999998"/>
  </r>
  <r>
    <x v="4"/>
    <x v="16"/>
    <x v="2"/>
    <x v="37"/>
    <x v="0"/>
    <n v="90374.8"/>
    <x v="3179"/>
    <n v="9413.3125"/>
  </r>
  <r>
    <x v="4"/>
    <x v="16"/>
    <x v="2"/>
    <x v="37"/>
    <x v="1"/>
    <n v="70518.2"/>
    <x v="3180"/>
    <n v="8779.3964999999989"/>
  </r>
  <r>
    <x v="4"/>
    <x v="16"/>
    <x v="2"/>
    <x v="37"/>
    <x v="1"/>
    <n v="45157.1"/>
    <x v="3181"/>
    <n v="750.73749999999995"/>
  </r>
  <r>
    <x v="4"/>
    <x v="16"/>
    <x v="2"/>
    <x v="37"/>
    <x v="1"/>
    <n v="66091.37"/>
    <x v="3182"/>
    <n v="8061.0444999999991"/>
  </r>
  <r>
    <x v="4"/>
    <x v="16"/>
    <x v="2"/>
    <x v="17"/>
    <x v="0"/>
    <n v="546916.01"/>
    <x v="3183"/>
    <n v="89073.491500000004"/>
  </r>
  <r>
    <x v="4"/>
    <x v="16"/>
    <x v="2"/>
    <x v="17"/>
    <x v="0"/>
    <n v="491285.21"/>
    <x v="3184"/>
    <n v="71581.730500000005"/>
  </r>
  <r>
    <x v="4"/>
    <x v="16"/>
    <x v="2"/>
    <x v="17"/>
    <x v="0"/>
    <n v="377750.1"/>
    <x v="3185"/>
    <n v="52912.520499999999"/>
  </r>
  <r>
    <x v="4"/>
    <x v="16"/>
    <x v="2"/>
    <x v="17"/>
    <x v="1"/>
    <n v="540137.97069999995"/>
    <x v="3186"/>
    <n v="85346.879000000001"/>
  </r>
  <r>
    <x v="4"/>
    <x v="16"/>
    <x v="2"/>
    <x v="17"/>
    <x v="1"/>
    <n v="348723.71"/>
    <x v="3187"/>
    <n v="55833.827499999992"/>
  </r>
  <r>
    <x v="4"/>
    <x v="16"/>
    <x v="2"/>
    <x v="17"/>
    <x v="1"/>
    <n v="383529.32"/>
    <x v="3188"/>
    <n v="63402.211499999998"/>
  </r>
  <r>
    <x v="4"/>
    <x v="16"/>
    <x v="2"/>
    <x v="89"/>
    <x v="1"/>
    <n v="2020"/>
    <x v="3189"/>
    <n v="960.49749999999995"/>
  </r>
  <r>
    <x v="4"/>
    <x v="16"/>
    <x v="2"/>
    <x v="38"/>
    <x v="0"/>
    <n v="45217.7"/>
    <x v="3190"/>
    <n v="1058.0625"/>
  </r>
  <r>
    <x v="4"/>
    <x v="16"/>
    <x v="2"/>
    <x v="38"/>
    <x v="0"/>
    <n v="45126.8"/>
    <x v="3191"/>
    <n v="7449.8809999999994"/>
  </r>
  <r>
    <x v="4"/>
    <x v="16"/>
    <x v="2"/>
    <x v="38"/>
    <x v="0"/>
    <n v="47874"/>
    <x v="3192"/>
    <n v="15109.388999999999"/>
  </r>
  <r>
    <x v="4"/>
    <x v="16"/>
    <x v="2"/>
    <x v="38"/>
    <x v="1"/>
    <n v="0"/>
    <x v="28"/>
    <n v="-5724.1774999999998"/>
  </r>
  <r>
    <x v="4"/>
    <x v="16"/>
    <x v="2"/>
    <x v="38"/>
    <x v="1"/>
    <n v="47954.8"/>
    <x v="3193"/>
    <n v="13182.4755"/>
  </r>
  <r>
    <x v="4"/>
    <x v="16"/>
    <x v="2"/>
    <x v="38"/>
    <x v="1"/>
    <n v="64862.2"/>
    <x v="3194"/>
    <n v="4552.2289999999994"/>
  </r>
  <r>
    <x v="4"/>
    <x v="17"/>
    <x v="4"/>
    <x v="19"/>
    <x v="0"/>
    <n v="0"/>
    <x v="28"/>
    <n v="457.30149999999998"/>
  </r>
  <r>
    <x v="4"/>
    <x v="17"/>
    <x v="4"/>
    <x v="19"/>
    <x v="0"/>
    <n v="45450"/>
    <x v="3195"/>
    <n v="10542.9575"/>
  </r>
  <r>
    <x v="4"/>
    <x v="17"/>
    <x v="4"/>
    <x v="19"/>
    <x v="1"/>
    <n v="0"/>
    <x v="28"/>
    <n v="205.83649999999997"/>
  </r>
  <r>
    <x v="4"/>
    <x v="17"/>
    <x v="4"/>
    <x v="19"/>
    <x v="1"/>
    <n v="30300"/>
    <x v="3196"/>
    <n v="6835.0409999999993"/>
  </r>
  <r>
    <x v="4"/>
    <x v="17"/>
    <x v="4"/>
    <x v="19"/>
    <x v="1"/>
    <n v="0"/>
    <x v="28"/>
    <n v="28.319499999999998"/>
  </r>
  <r>
    <x v="4"/>
    <x v="17"/>
    <x v="4"/>
    <x v="53"/>
    <x v="0"/>
    <n v="70558.600000000006"/>
    <x v="3197"/>
    <n v="24839.7925"/>
  </r>
  <r>
    <x v="4"/>
    <x v="17"/>
    <x v="4"/>
    <x v="53"/>
    <x v="0"/>
    <n v="163121.06"/>
    <x v="3198"/>
    <n v="50934.800999999999"/>
  </r>
  <r>
    <x v="4"/>
    <x v="17"/>
    <x v="4"/>
    <x v="53"/>
    <x v="0"/>
    <n v="156273.26"/>
    <x v="3199"/>
    <n v="33913.375500000002"/>
  </r>
  <r>
    <x v="4"/>
    <x v="17"/>
    <x v="4"/>
    <x v="53"/>
    <x v="1"/>
    <n v="64629.9"/>
    <x v="3200"/>
    <n v="7126.9189999999999"/>
  </r>
  <r>
    <x v="4"/>
    <x v="17"/>
    <x v="4"/>
    <x v="53"/>
    <x v="1"/>
    <n v="64547.08"/>
    <x v="3201"/>
    <n v="26776.870999999999"/>
  </r>
  <r>
    <x v="4"/>
    <x v="17"/>
    <x v="4"/>
    <x v="53"/>
    <x v="1"/>
    <n v="70594.960000000006"/>
    <x v="3202"/>
    <n v="31658.635999999995"/>
  </r>
  <r>
    <x v="4"/>
    <x v="17"/>
    <x v="4"/>
    <x v="20"/>
    <x v="0"/>
    <n v="0"/>
    <x v="28"/>
    <n v="176.66200000000001"/>
  </r>
  <r>
    <x v="4"/>
    <x v="17"/>
    <x v="4"/>
    <x v="20"/>
    <x v="0"/>
    <n v="36360"/>
    <x v="3203"/>
    <n v="23522.427499999998"/>
  </r>
  <r>
    <x v="4"/>
    <x v="17"/>
    <x v="4"/>
    <x v="20"/>
    <x v="1"/>
    <n v="18180"/>
    <x v="3204"/>
    <n v="11838.244499999999"/>
  </r>
  <r>
    <x v="4"/>
    <x v="17"/>
    <x v="4"/>
    <x v="20"/>
    <x v="1"/>
    <n v="0"/>
    <x v="28"/>
    <n v="-253.89699999999999"/>
  </r>
  <r>
    <x v="4"/>
    <x v="17"/>
    <x v="4"/>
    <x v="22"/>
    <x v="0"/>
    <n v="5959"/>
    <x v="3205"/>
    <n v="1019.5875"/>
  </r>
  <r>
    <x v="4"/>
    <x v="17"/>
    <x v="4"/>
    <x v="22"/>
    <x v="0"/>
    <n v="2020"/>
    <x v="3206"/>
    <n v="107.958"/>
  </r>
  <r>
    <x v="4"/>
    <x v="17"/>
    <x v="4"/>
    <x v="22"/>
    <x v="0"/>
    <n v="4747"/>
    <x v="3207"/>
    <n v="1932.7465"/>
  </r>
  <r>
    <x v="4"/>
    <x v="17"/>
    <x v="4"/>
    <x v="22"/>
    <x v="1"/>
    <n v="3838"/>
    <x v="3208"/>
    <n v="1252.1474999999998"/>
  </r>
  <r>
    <x v="4"/>
    <x v="17"/>
    <x v="4"/>
    <x v="22"/>
    <x v="1"/>
    <n v="2727"/>
    <x v="3209"/>
    <n v="1871.519"/>
  </r>
  <r>
    <x v="4"/>
    <x v="17"/>
    <x v="4"/>
    <x v="22"/>
    <x v="1"/>
    <n v="5656"/>
    <x v="3210"/>
    <n v="2608.491"/>
  </r>
  <r>
    <x v="4"/>
    <x v="17"/>
    <x v="4"/>
    <x v="23"/>
    <x v="0"/>
    <n v="40400"/>
    <x v="3211"/>
    <n v="29118.934499999996"/>
  </r>
  <r>
    <x v="4"/>
    <x v="17"/>
    <x v="4"/>
    <x v="23"/>
    <x v="0"/>
    <n v="40400"/>
    <x v="3212"/>
    <n v="30041.526999999998"/>
  </r>
  <r>
    <x v="4"/>
    <x v="17"/>
    <x v="4"/>
    <x v="23"/>
    <x v="0"/>
    <n v="40400"/>
    <x v="3213"/>
    <n v="35900.481"/>
  </r>
  <r>
    <x v="4"/>
    <x v="17"/>
    <x v="4"/>
    <x v="23"/>
    <x v="1"/>
    <n v="40400"/>
    <x v="3214"/>
    <n v="31739.452499999996"/>
  </r>
  <r>
    <x v="4"/>
    <x v="17"/>
    <x v="4"/>
    <x v="23"/>
    <x v="1"/>
    <n v="40400"/>
    <x v="3215"/>
    <n v="50443.641499999998"/>
  </r>
  <r>
    <x v="4"/>
    <x v="17"/>
    <x v="4"/>
    <x v="23"/>
    <x v="1"/>
    <n v="60509.1"/>
    <x v="3216"/>
    <n v="70466.383000000002"/>
  </r>
  <r>
    <x v="4"/>
    <x v="17"/>
    <x v="4"/>
    <x v="25"/>
    <x v="0"/>
    <n v="4031.92"/>
    <x v="3217"/>
    <n v="1858.124"/>
  </r>
  <r>
    <x v="4"/>
    <x v="17"/>
    <x v="4"/>
    <x v="25"/>
    <x v="0"/>
    <n v="2015.96"/>
    <x v="3218"/>
    <n v="334.34299999999996"/>
  </r>
  <r>
    <x v="4"/>
    <x v="17"/>
    <x v="4"/>
    <x v="25"/>
    <x v="0"/>
    <n v="6047.88"/>
    <x v="3219"/>
    <n v="1992.6535000000001"/>
  </r>
  <r>
    <x v="4"/>
    <x v="17"/>
    <x v="4"/>
    <x v="25"/>
    <x v="1"/>
    <n v="2015.96"/>
    <x v="3220"/>
    <n v="1287.2404999999999"/>
  </r>
  <r>
    <x v="4"/>
    <x v="17"/>
    <x v="4"/>
    <x v="25"/>
    <x v="1"/>
    <n v="2015.96"/>
    <x v="3221"/>
    <n v="1243.5784999999998"/>
  </r>
  <r>
    <x v="4"/>
    <x v="17"/>
    <x v="4"/>
    <x v="26"/>
    <x v="0"/>
    <n v="1007.98"/>
    <x v="3222"/>
    <n v="663.76499999999999"/>
  </r>
  <r>
    <x v="4"/>
    <x v="17"/>
    <x v="4"/>
    <x v="26"/>
    <x v="0"/>
    <n v="0"/>
    <x v="28"/>
    <n v="0.36099999999999999"/>
  </r>
  <r>
    <x v="4"/>
    <x v="17"/>
    <x v="0"/>
    <x v="40"/>
    <x v="0"/>
    <n v="4545"/>
    <x v="3223"/>
    <n v="4994.3969999999999"/>
  </r>
  <r>
    <x v="4"/>
    <x v="17"/>
    <x v="0"/>
    <x v="40"/>
    <x v="0"/>
    <n v="0"/>
    <x v="28"/>
    <n v="47.5"/>
  </r>
  <r>
    <x v="4"/>
    <x v="17"/>
    <x v="0"/>
    <x v="40"/>
    <x v="0"/>
    <n v="4545"/>
    <x v="3223"/>
    <n v="4796.5690000000004"/>
  </r>
  <r>
    <x v="4"/>
    <x v="17"/>
    <x v="0"/>
    <x v="40"/>
    <x v="1"/>
    <n v="4545"/>
    <x v="3223"/>
    <n v="4777.4835000000003"/>
  </r>
  <r>
    <x v="4"/>
    <x v="17"/>
    <x v="0"/>
    <x v="40"/>
    <x v="1"/>
    <n v="2727"/>
    <x v="3224"/>
    <n v="2368.35"/>
  </r>
  <r>
    <x v="4"/>
    <x v="17"/>
    <x v="0"/>
    <x v="0"/>
    <x v="0"/>
    <n v="6257.96"/>
    <x v="3225"/>
    <n v="6647.8624999999993"/>
  </r>
  <r>
    <x v="4"/>
    <x v="17"/>
    <x v="0"/>
    <x v="0"/>
    <x v="0"/>
    <n v="7720.4400000000005"/>
    <x v="3226"/>
    <n v="7360.201"/>
  </r>
  <r>
    <x v="4"/>
    <x v="17"/>
    <x v="0"/>
    <x v="0"/>
    <x v="0"/>
    <n v="0"/>
    <x v="28"/>
    <n v="-68.305000000000007"/>
  </r>
  <r>
    <x v="4"/>
    <x v="17"/>
    <x v="0"/>
    <x v="0"/>
    <x v="1"/>
    <n v="21270.6"/>
    <x v="3227"/>
    <n v="19478.5245"/>
  </r>
  <r>
    <x v="4"/>
    <x v="17"/>
    <x v="0"/>
    <x v="0"/>
    <x v="1"/>
    <n v="24317.77"/>
    <x v="3228"/>
    <n v="22355.105499999998"/>
  </r>
  <r>
    <x v="4"/>
    <x v="17"/>
    <x v="0"/>
    <x v="0"/>
    <x v="1"/>
    <n v="4863.1499999999996"/>
    <x v="3229"/>
    <n v="4748.7080000000005"/>
  </r>
  <r>
    <x v="4"/>
    <x v="17"/>
    <x v="0"/>
    <x v="2"/>
    <x v="0"/>
    <n v="47389.2"/>
    <x v="3230"/>
    <n v="11676.905999999999"/>
  </r>
  <r>
    <x v="4"/>
    <x v="17"/>
    <x v="0"/>
    <x v="2"/>
    <x v="0"/>
    <n v="45793.4"/>
    <x v="3231"/>
    <n v="10290.115"/>
  </r>
  <r>
    <x v="4"/>
    <x v="17"/>
    <x v="0"/>
    <x v="2"/>
    <x v="0"/>
    <n v="23432"/>
    <x v="3232"/>
    <n v="5766.576"/>
  </r>
  <r>
    <x v="4"/>
    <x v="17"/>
    <x v="0"/>
    <x v="2"/>
    <x v="1"/>
    <n v="47914.400000000001"/>
    <x v="3233"/>
    <n v="11813.573"/>
  </r>
  <r>
    <x v="4"/>
    <x v="17"/>
    <x v="0"/>
    <x v="2"/>
    <x v="1"/>
    <n v="47035.7"/>
    <x v="3234"/>
    <n v="11508.347499999998"/>
  </r>
  <r>
    <x v="4"/>
    <x v="17"/>
    <x v="0"/>
    <x v="2"/>
    <x v="1"/>
    <n v="24098.6"/>
    <x v="3235"/>
    <n v="5945.4894999999997"/>
  </r>
  <r>
    <x v="4"/>
    <x v="17"/>
    <x v="0"/>
    <x v="46"/>
    <x v="1"/>
    <n v="20.2"/>
    <x v="28"/>
    <n v="-46.711500000000001"/>
  </r>
  <r>
    <x v="4"/>
    <x v="17"/>
    <x v="0"/>
    <x v="6"/>
    <x v="0"/>
    <n v="104878.39999999999"/>
    <x v="3236"/>
    <n v="137245.1415"/>
  </r>
  <r>
    <x v="4"/>
    <x v="17"/>
    <x v="0"/>
    <x v="6"/>
    <x v="0"/>
    <n v="75790.399999999994"/>
    <x v="3237"/>
    <n v="93264.862999999983"/>
  </r>
  <r>
    <x v="4"/>
    <x v="17"/>
    <x v="0"/>
    <x v="6"/>
    <x v="0"/>
    <n v="94253.2"/>
    <x v="3238"/>
    <n v="209137.522"/>
  </r>
  <r>
    <x v="4"/>
    <x v="17"/>
    <x v="0"/>
    <x v="6"/>
    <x v="1"/>
    <n v="81022.2"/>
    <x v="3239"/>
    <n v="95769.100999999995"/>
  </r>
  <r>
    <x v="4"/>
    <x v="17"/>
    <x v="0"/>
    <x v="6"/>
    <x v="1"/>
    <n v="96293.4"/>
    <x v="3240"/>
    <n v="115524.4555"/>
  </r>
  <r>
    <x v="4"/>
    <x v="17"/>
    <x v="0"/>
    <x v="6"/>
    <x v="1"/>
    <n v="82325.100000000006"/>
    <x v="3241"/>
    <n v="98744.282500000001"/>
  </r>
  <r>
    <x v="4"/>
    <x v="17"/>
    <x v="0"/>
    <x v="30"/>
    <x v="0"/>
    <n v="8080"/>
    <x v="3242"/>
    <n v="10704.7045"/>
  </r>
  <r>
    <x v="4"/>
    <x v="17"/>
    <x v="0"/>
    <x v="30"/>
    <x v="0"/>
    <n v="27209.4"/>
    <x v="3243"/>
    <n v="57368.647499999999"/>
  </r>
  <r>
    <x v="4"/>
    <x v="17"/>
    <x v="0"/>
    <x v="30"/>
    <x v="0"/>
    <n v="2020"/>
    <x v="3244"/>
    <n v="5054.142499999999"/>
  </r>
  <r>
    <x v="4"/>
    <x v="17"/>
    <x v="0"/>
    <x v="30"/>
    <x v="1"/>
    <n v="9797"/>
    <x v="3245"/>
    <n v="12460.066999999999"/>
  </r>
  <r>
    <x v="4"/>
    <x v="17"/>
    <x v="0"/>
    <x v="30"/>
    <x v="1"/>
    <n v="6060"/>
    <x v="3246"/>
    <n v="22476.249499999998"/>
  </r>
  <r>
    <x v="4"/>
    <x v="17"/>
    <x v="0"/>
    <x v="30"/>
    <x v="1"/>
    <n v="27835.599999999999"/>
    <x v="3247"/>
    <n v="39677.339"/>
  </r>
  <r>
    <x v="4"/>
    <x v="17"/>
    <x v="0"/>
    <x v="31"/>
    <x v="1"/>
    <n v="5454"/>
    <x v="3248"/>
    <n v="2942.91"/>
  </r>
  <r>
    <x v="4"/>
    <x v="17"/>
    <x v="0"/>
    <x v="31"/>
    <x v="1"/>
    <n v="10908"/>
    <x v="3249"/>
    <n v="8518.7734999999993"/>
  </r>
  <r>
    <x v="4"/>
    <x v="17"/>
    <x v="0"/>
    <x v="12"/>
    <x v="1"/>
    <n v="3636"/>
    <x v="3250"/>
    <n v="9444.1970000000001"/>
  </r>
  <r>
    <x v="4"/>
    <x v="17"/>
    <x v="0"/>
    <x v="12"/>
    <x v="1"/>
    <n v="1010"/>
    <x v="3251"/>
    <n v="-96.292000000000002"/>
  </r>
  <r>
    <x v="4"/>
    <x v="17"/>
    <x v="0"/>
    <x v="13"/>
    <x v="0"/>
    <n v="21412"/>
    <x v="3252"/>
    <n v="23808.035499999998"/>
  </r>
  <r>
    <x v="4"/>
    <x v="17"/>
    <x v="0"/>
    <x v="13"/>
    <x v="0"/>
    <n v="0"/>
    <x v="28"/>
    <n v="237.76599999999999"/>
  </r>
  <r>
    <x v="4"/>
    <x v="17"/>
    <x v="0"/>
    <x v="13"/>
    <x v="1"/>
    <n v="23916.799999999999"/>
    <x v="3253"/>
    <n v="26421.342999999997"/>
  </r>
  <r>
    <x v="4"/>
    <x v="17"/>
    <x v="0"/>
    <x v="13"/>
    <x v="1"/>
    <n v="0"/>
    <x v="28"/>
    <n v="9.4999999999999998E-3"/>
  </r>
  <r>
    <x v="4"/>
    <x v="17"/>
    <x v="1"/>
    <x v="15"/>
    <x v="0"/>
    <n v="54720.81727"/>
    <x v="3254"/>
    <n v="10474.376999999999"/>
  </r>
  <r>
    <x v="4"/>
    <x v="17"/>
    <x v="1"/>
    <x v="15"/>
    <x v="0"/>
    <n v="24891.204570000002"/>
    <x v="3255"/>
    <n v="1967.2220000000002"/>
  </r>
  <r>
    <x v="4"/>
    <x v="17"/>
    <x v="1"/>
    <x v="15"/>
    <x v="0"/>
    <n v="63338.764479999998"/>
    <x v="3256"/>
    <n v="39804.857499999998"/>
  </r>
  <r>
    <x v="4"/>
    <x v="17"/>
    <x v="1"/>
    <x v="15"/>
    <x v="1"/>
    <n v="66775.932849999997"/>
    <x v="3257"/>
    <n v="148683.6355"/>
  </r>
  <r>
    <x v="4"/>
    <x v="17"/>
    <x v="1"/>
    <x v="15"/>
    <x v="1"/>
    <n v="37680.451779999996"/>
    <x v="3258"/>
    <n v="17595.215999999997"/>
  </r>
  <r>
    <x v="4"/>
    <x v="17"/>
    <x v="1"/>
    <x v="15"/>
    <x v="1"/>
    <n v="49198.87457"/>
    <x v="3259"/>
    <n v="37916.875"/>
  </r>
  <r>
    <x v="4"/>
    <x v="17"/>
    <x v="1"/>
    <x v="16"/>
    <x v="0"/>
    <n v="125105.70636"/>
    <x v="3260"/>
    <n v="82581.010999999999"/>
  </r>
  <r>
    <x v="4"/>
    <x v="17"/>
    <x v="1"/>
    <x v="16"/>
    <x v="0"/>
    <n v="128818.05024"/>
    <x v="3261"/>
    <n v="62287.51"/>
  </r>
  <r>
    <x v="4"/>
    <x v="17"/>
    <x v="1"/>
    <x v="16"/>
    <x v="0"/>
    <n v="142304.51459000001"/>
    <x v="3262"/>
    <n v="80011.536499999987"/>
  </r>
  <r>
    <x v="4"/>
    <x v="17"/>
    <x v="1"/>
    <x v="16"/>
    <x v="1"/>
    <n v="164341.28947999998"/>
    <x v="3263"/>
    <n v="91993.762999999992"/>
  </r>
  <r>
    <x v="4"/>
    <x v="17"/>
    <x v="1"/>
    <x v="16"/>
    <x v="1"/>
    <n v="126458.28018"/>
    <x v="3264"/>
    <n v="62969.087499999994"/>
  </r>
  <r>
    <x v="4"/>
    <x v="17"/>
    <x v="1"/>
    <x v="16"/>
    <x v="1"/>
    <n v="145255.26897999999"/>
    <x v="3265"/>
    <n v="78988.538499999995"/>
  </r>
  <r>
    <x v="4"/>
    <x v="18"/>
    <x v="4"/>
    <x v="19"/>
    <x v="0"/>
    <n v="162175.70000000001"/>
    <x v="3266"/>
    <n v="56725.193500000001"/>
  </r>
  <r>
    <x v="4"/>
    <x v="18"/>
    <x v="4"/>
    <x v="19"/>
    <x v="0"/>
    <n v="177659"/>
    <x v="3267"/>
    <n v="64234.278499999993"/>
  </r>
  <r>
    <x v="4"/>
    <x v="18"/>
    <x v="4"/>
    <x v="19"/>
    <x v="0"/>
    <n v="124446.14"/>
    <x v="3268"/>
    <n v="39860.489500000003"/>
  </r>
  <r>
    <x v="4"/>
    <x v="18"/>
    <x v="4"/>
    <x v="19"/>
    <x v="1"/>
    <n v="133208.9"/>
    <x v="3269"/>
    <n v="47249.902999999998"/>
  </r>
  <r>
    <x v="4"/>
    <x v="18"/>
    <x v="4"/>
    <x v="19"/>
    <x v="1"/>
    <n v="150580.9"/>
    <x v="3270"/>
    <n v="58819.800999999999"/>
  </r>
  <r>
    <x v="4"/>
    <x v="18"/>
    <x v="4"/>
    <x v="19"/>
    <x v="1"/>
    <n v="155913.70000000001"/>
    <x v="3271"/>
    <n v="42867.809500000003"/>
  </r>
  <r>
    <x v="4"/>
    <x v="18"/>
    <x v="4"/>
    <x v="53"/>
    <x v="0"/>
    <n v="0"/>
    <x v="28"/>
    <n v="7.1585999999999999"/>
  </r>
  <r>
    <x v="4"/>
    <x v="18"/>
    <x v="4"/>
    <x v="53"/>
    <x v="0"/>
    <n v="37454.400000000001"/>
    <x v="3272"/>
    <n v="27391.539000000001"/>
  </r>
  <r>
    <x v="4"/>
    <x v="18"/>
    <x v="4"/>
    <x v="53"/>
    <x v="0"/>
    <n v="18727.2"/>
    <x v="3273"/>
    <n v="11425.872499999999"/>
  </r>
  <r>
    <x v="4"/>
    <x v="18"/>
    <x v="4"/>
    <x v="53"/>
    <x v="1"/>
    <n v="37454.400000000001"/>
    <x v="3274"/>
    <n v="25699.849299999998"/>
  </r>
  <r>
    <x v="4"/>
    <x v="18"/>
    <x v="4"/>
    <x v="53"/>
    <x v="1"/>
    <n v="37454.400000000001"/>
    <x v="3275"/>
    <n v="23226.504499999999"/>
  </r>
  <r>
    <x v="4"/>
    <x v="18"/>
    <x v="4"/>
    <x v="53"/>
    <x v="0"/>
    <n v="1559558.17"/>
    <x v="3276"/>
    <n v="217806.272"/>
  </r>
  <r>
    <x v="4"/>
    <x v="18"/>
    <x v="4"/>
    <x v="53"/>
    <x v="0"/>
    <n v="1450647.85"/>
    <x v="3277"/>
    <n v="187766.48349999997"/>
  </r>
  <r>
    <x v="4"/>
    <x v="18"/>
    <x v="4"/>
    <x v="53"/>
    <x v="0"/>
    <n v="1214490.6599999999"/>
    <x v="3278"/>
    <n v="182459.42249999999"/>
  </r>
  <r>
    <x v="4"/>
    <x v="18"/>
    <x v="4"/>
    <x v="53"/>
    <x v="1"/>
    <n v="921249.28000000003"/>
    <x v="3279"/>
    <n v="96559.890499999994"/>
  </r>
  <r>
    <x v="4"/>
    <x v="18"/>
    <x v="4"/>
    <x v="53"/>
    <x v="1"/>
    <n v="1993998.56"/>
    <x v="3280"/>
    <n v="203179.16949999999"/>
  </r>
  <r>
    <x v="4"/>
    <x v="18"/>
    <x v="4"/>
    <x v="53"/>
    <x v="1"/>
    <n v="1103119.98"/>
    <x v="3281"/>
    <n v="164795.24599999998"/>
  </r>
  <r>
    <x v="4"/>
    <x v="18"/>
    <x v="4"/>
    <x v="60"/>
    <x v="0"/>
    <n v="13130"/>
    <x v="3282"/>
    <n v="5264.8144999999995"/>
  </r>
  <r>
    <x v="4"/>
    <x v="18"/>
    <x v="4"/>
    <x v="60"/>
    <x v="0"/>
    <n v="6060"/>
    <x v="3283"/>
    <n v="2423.393"/>
  </r>
  <r>
    <x v="4"/>
    <x v="18"/>
    <x v="4"/>
    <x v="60"/>
    <x v="0"/>
    <n v="31522.1"/>
    <x v="3284"/>
    <n v="9322.7869999999984"/>
  </r>
  <r>
    <x v="4"/>
    <x v="18"/>
    <x v="4"/>
    <x v="60"/>
    <x v="1"/>
    <n v="12120"/>
    <x v="3285"/>
    <n v="5349.905999999999"/>
  </r>
  <r>
    <x v="4"/>
    <x v="18"/>
    <x v="4"/>
    <x v="60"/>
    <x v="1"/>
    <n v="13130"/>
    <x v="3286"/>
    <n v="6085.9470000000001"/>
  </r>
  <r>
    <x v="4"/>
    <x v="18"/>
    <x v="4"/>
    <x v="60"/>
    <x v="1"/>
    <n v="33711.78"/>
    <x v="3287"/>
    <n v="2530.1824999999999"/>
  </r>
  <r>
    <x v="4"/>
    <x v="18"/>
    <x v="4"/>
    <x v="22"/>
    <x v="0"/>
    <n v="520564.1"/>
    <x v="3288"/>
    <n v="192415.736"/>
  </r>
  <r>
    <x v="4"/>
    <x v="18"/>
    <x v="4"/>
    <x v="22"/>
    <x v="0"/>
    <n v="450925.61"/>
    <x v="3289"/>
    <n v="139861.65999999997"/>
  </r>
  <r>
    <x v="4"/>
    <x v="18"/>
    <x v="4"/>
    <x v="22"/>
    <x v="0"/>
    <n v="318370.18"/>
    <x v="3290"/>
    <n v="93577.517499999987"/>
  </r>
  <r>
    <x v="4"/>
    <x v="18"/>
    <x v="4"/>
    <x v="22"/>
    <x v="1"/>
    <n v="350896.22000000003"/>
    <x v="3291"/>
    <n v="93692.647999999986"/>
  </r>
  <r>
    <x v="4"/>
    <x v="18"/>
    <x v="4"/>
    <x v="22"/>
    <x v="1"/>
    <n v="319127.67999999999"/>
    <x v="3292"/>
    <n v="98275.941999999995"/>
  </r>
  <r>
    <x v="4"/>
    <x v="18"/>
    <x v="4"/>
    <x v="22"/>
    <x v="1"/>
    <n v="321387.05"/>
    <x v="3293"/>
    <n v="75947.34150000001"/>
  </r>
  <r>
    <x v="4"/>
    <x v="18"/>
    <x v="4"/>
    <x v="23"/>
    <x v="0"/>
    <n v="4124.84"/>
    <x v="3294"/>
    <n v="2086.2474999999999"/>
  </r>
  <r>
    <x v="4"/>
    <x v="18"/>
    <x v="4"/>
    <x v="23"/>
    <x v="0"/>
    <n v="0"/>
    <x v="28"/>
    <n v="4.0185000000000004"/>
  </r>
  <r>
    <x v="4"/>
    <x v="18"/>
    <x v="4"/>
    <x v="23"/>
    <x v="1"/>
    <n v="24778.33"/>
    <x v="3295"/>
    <n v="8051.3545000000004"/>
  </r>
  <r>
    <x v="4"/>
    <x v="18"/>
    <x v="4"/>
    <x v="23"/>
    <x v="1"/>
    <n v="4124.84"/>
    <x v="3296"/>
    <n v="2170.4935"/>
  </r>
  <r>
    <x v="4"/>
    <x v="18"/>
    <x v="4"/>
    <x v="23"/>
    <x v="1"/>
    <n v="18561.78"/>
    <x v="3297"/>
    <n v="7059.4594999999999"/>
  </r>
  <r>
    <x v="4"/>
    <x v="18"/>
    <x v="4"/>
    <x v="54"/>
    <x v="0"/>
    <n v="1010"/>
    <x v="3298"/>
    <n v="919.9799999999999"/>
  </r>
  <r>
    <x v="4"/>
    <x v="18"/>
    <x v="4"/>
    <x v="54"/>
    <x v="0"/>
    <n v="2020"/>
    <x v="3299"/>
    <n v="1771.4175"/>
  </r>
  <r>
    <x v="4"/>
    <x v="18"/>
    <x v="4"/>
    <x v="54"/>
    <x v="0"/>
    <n v="2020"/>
    <x v="3300"/>
    <n v="1737.2839999999999"/>
  </r>
  <r>
    <x v="4"/>
    <x v="18"/>
    <x v="4"/>
    <x v="54"/>
    <x v="1"/>
    <n v="8080"/>
    <x v="3301"/>
    <n v="7307.3144999999995"/>
  </r>
  <r>
    <x v="4"/>
    <x v="18"/>
    <x v="4"/>
    <x v="54"/>
    <x v="1"/>
    <n v="5050"/>
    <x v="3302"/>
    <n v="4671.6154999999999"/>
  </r>
  <r>
    <x v="4"/>
    <x v="18"/>
    <x v="4"/>
    <x v="54"/>
    <x v="1"/>
    <n v="8080"/>
    <x v="3303"/>
    <n v="5003.1654999999992"/>
  </r>
  <r>
    <x v="4"/>
    <x v="18"/>
    <x v="4"/>
    <x v="61"/>
    <x v="1"/>
    <n v="8484"/>
    <x v="3304"/>
    <n v="13638.124"/>
  </r>
  <r>
    <x v="4"/>
    <x v="18"/>
    <x v="4"/>
    <x v="25"/>
    <x v="0"/>
    <n v="76175.210000000006"/>
    <x v="3305"/>
    <n v="27596.739999999998"/>
  </r>
  <r>
    <x v="4"/>
    <x v="18"/>
    <x v="4"/>
    <x v="25"/>
    <x v="0"/>
    <n v="94233"/>
    <x v="3306"/>
    <n v="35666.743000000002"/>
  </r>
  <r>
    <x v="4"/>
    <x v="18"/>
    <x v="4"/>
    <x v="25"/>
    <x v="0"/>
    <n v="89996.05"/>
    <x v="3307"/>
    <n v="32889.797999999995"/>
  </r>
  <r>
    <x v="4"/>
    <x v="18"/>
    <x v="4"/>
    <x v="25"/>
    <x v="1"/>
    <n v="94334"/>
    <x v="3308"/>
    <n v="37431.339500000002"/>
  </r>
  <r>
    <x v="4"/>
    <x v="18"/>
    <x v="4"/>
    <x v="25"/>
    <x v="1"/>
    <n v="77770"/>
    <x v="3309"/>
    <n v="24428.565999999999"/>
  </r>
  <r>
    <x v="4"/>
    <x v="18"/>
    <x v="4"/>
    <x v="25"/>
    <x v="1"/>
    <n v="89266.83"/>
    <x v="3310"/>
    <n v="16444.955999999998"/>
  </r>
  <r>
    <x v="4"/>
    <x v="18"/>
    <x v="4"/>
    <x v="26"/>
    <x v="0"/>
    <n v="384224.2"/>
    <x v="3311"/>
    <n v="61165.008999999998"/>
  </r>
  <r>
    <x v="4"/>
    <x v="18"/>
    <x v="4"/>
    <x v="26"/>
    <x v="0"/>
    <n v="455362.54"/>
    <x v="3312"/>
    <n v="45581.911999999997"/>
  </r>
  <r>
    <x v="4"/>
    <x v="18"/>
    <x v="4"/>
    <x v="26"/>
    <x v="0"/>
    <n v="413386.94"/>
    <x v="3313"/>
    <n v="52669.2255"/>
  </r>
  <r>
    <x v="4"/>
    <x v="18"/>
    <x v="4"/>
    <x v="26"/>
    <x v="1"/>
    <n v="423745.5"/>
    <x v="3314"/>
    <n v="67359.170499999993"/>
  </r>
  <r>
    <x v="4"/>
    <x v="18"/>
    <x v="4"/>
    <x v="26"/>
    <x v="1"/>
    <n v="335133.15000000002"/>
    <x v="3315"/>
    <n v="62330.915500000003"/>
  </r>
  <r>
    <x v="4"/>
    <x v="18"/>
    <x v="4"/>
    <x v="26"/>
    <x v="1"/>
    <n v="414726.2"/>
    <x v="3316"/>
    <n v="49099.334499999997"/>
  </r>
  <r>
    <x v="4"/>
    <x v="18"/>
    <x v="4"/>
    <x v="27"/>
    <x v="0"/>
    <n v="74247.12"/>
    <x v="3317"/>
    <n v="17121.3465"/>
  </r>
  <r>
    <x v="4"/>
    <x v="18"/>
    <x v="4"/>
    <x v="27"/>
    <x v="1"/>
    <n v="92808.9"/>
    <x v="3318"/>
    <n v="48354.334999999999"/>
  </r>
  <r>
    <x v="4"/>
    <x v="18"/>
    <x v="4"/>
    <x v="27"/>
    <x v="1"/>
    <n v="30936.3"/>
    <x v="3319"/>
    <n v="5447.6989999999996"/>
  </r>
  <r>
    <x v="4"/>
    <x v="18"/>
    <x v="4"/>
    <x v="27"/>
    <x v="1"/>
    <n v="-57267"/>
    <x v="3320"/>
    <n v="-59861.200499999999"/>
  </r>
  <r>
    <x v="4"/>
    <x v="18"/>
    <x v="0"/>
    <x v="40"/>
    <x v="0"/>
    <n v="96354"/>
    <x v="3321"/>
    <n v="22070.922499999997"/>
  </r>
  <r>
    <x v="4"/>
    <x v="18"/>
    <x v="0"/>
    <x v="40"/>
    <x v="0"/>
    <n v="130997"/>
    <x v="3322"/>
    <n v="24995.022499999999"/>
  </r>
  <r>
    <x v="4"/>
    <x v="18"/>
    <x v="0"/>
    <x v="40"/>
    <x v="0"/>
    <n v="145389.5"/>
    <x v="3323"/>
    <n v="31404.719999999998"/>
  </r>
  <r>
    <x v="4"/>
    <x v="18"/>
    <x v="0"/>
    <x v="40"/>
    <x v="1"/>
    <n v="93526"/>
    <x v="3324"/>
    <n v="16525.212"/>
  </r>
  <r>
    <x v="4"/>
    <x v="18"/>
    <x v="0"/>
    <x v="40"/>
    <x v="1"/>
    <n v="112413"/>
    <x v="3325"/>
    <n v="26325.715999999997"/>
  </r>
  <r>
    <x v="4"/>
    <x v="18"/>
    <x v="0"/>
    <x v="40"/>
    <x v="1"/>
    <n v="98879"/>
    <x v="3326"/>
    <n v="29042.0605"/>
  </r>
  <r>
    <x v="4"/>
    <x v="18"/>
    <x v="0"/>
    <x v="41"/>
    <x v="0"/>
    <n v="2020"/>
    <x v="3327"/>
    <n v="-1.1779999999999999"/>
  </r>
  <r>
    <x v="4"/>
    <x v="18"/>
    <x v="0"/>
    <x v="0"/>
    <x v="0"/>
    <n v="12726"/>
    <x v="3328"/>
    <n v="11509.6585"/>
  </r>
  <r>
    <x v="4"/>
    <x v="18"/>
    <x v="0"/>
    <x v="0"/>
    <x v="0"/>
    <n v="23331"/>
    <x v="3329"/>
    <n v="13764.341"/>
  </r>
  <r>
    <x v="4"/>
    <x v="18"/>
    <x v="0"/>
    <x v="0"/>
    <x v="1"/>
    <n v="15907.5"/>
    <x v="3330"/>
    <n v="9612.9074999999993"/>
  </r>
  <r>
    <x v="4"/>
    <x v="18"/>
    <x v="0"/>
    <x v="0"/>
    <x v="1"/>
    <n v="12726"/>
    <x v="3328"/>
    <n v="11354.827499999999"/>
  </r>
  <r>
    <x v="4"/>
    <x v="18"/>
    <x v="0"/>
    <x v="0"/>
    <x v="1"/>
    <n v="16968"/>
    <x v="3331"/>
    <n v="9002.3329999999987"/>
  </r>
  <r>
    <x v="4"/>
    <x v="18"/>
    <x v="0"/>
    <x v="28"/>
    <x v="0"/>
    <n v="0"/>
    <x v="28"/>
    <n v="-447.71599999999995"/>
  </r>
  <r>
    <x v="4"/>
    <x v="18"/>
    <x v="0"/>
    <x v="28"/>
    <x v="0"/>
    <n v="20907"/>
    <x v="3332"/>
    <n v="7946.9019999999991"/>
  </r>
  <r>
    <x v="4"/>
    <x v="18"/>
    <x v="0"/>
    <x v="28"/>
    <x v="1"/>
    <n v="20907"/>
    <x v="3332"/>
    <n v="6334.9419999999991"/>
  </r>
  <r>
    <x v="4"/>
    <x v="18"/>
    <x v="0"/>
    <x v="114"/>
    <x v="0"/>
    <n v="0"/>
    <x v="28"/>
    <n v="-239.39999999999998"/>
  </r>
  <r>
    <x v="4"/>
    <x v="18"/>
    <x v="0"/>
    <x v="114"/>
    <x v="1"/>
    <n v="76356"/>
    <x v="3333"/>
    <n v="11024.502999999999"/>
  </r>
  <r>
    <x v="4"/>
    <x v="18"/>
    <x v="0"/>
    <x v="29"/>
    <x v="0"/>
    <n v="32320"/>
    <x v="3334"/>
    <n v="1615.7124999999999"/>
  </r>
  <r>
    <x v="4"/>
    <x v="18"/>
    <x v="0"/>
    <x v="29"/>
    <x v="0"/>
    <n v="7070"/>
    <x v="3335"/>
    <n v="479.73099999999999"/>
  </r>
  <r>
    <x v="4"/>
    <x v="18"/>
    <x v="0"/>
    <x v="29"/>
    <x v="0"/>
    <n v="28583"/>
    <x v="3336"/>
    <n v="4542.8429999999998"/>
  </r>
  <r>
    <x v="4"/>
    <x v="18"/>
    <x v="0"/>
    <x v="29"/>
    <x v="1"/>
    <n v="10100"/>
    <x v="3337"/>
    <n v="-975.02299999999991"/>
  </r>
  <r>
    <x v="4"/>
    <x v="18"/>
    <x v="0"/>
    <x v="29"/>
    <x v="1"/>
    <n v="38238.6"/>
    <x v="3338"/>
    <n v="4112.2269999999999"/>
  </r>
  <r>
    <x v="4"/>
    <x v="18"/>
    <x v="0"/>
    <x v="29"/>
    <x v="1"/>
    <n v="20200"/>
    <x v="3339"/>
    <n v="2823.4759999999997"/>
  </r>
  <r>
    <x v="4"/>
    <x v="18"/>
    <x v="0"/>
    <x v="1"/>
    <x v="0"/>
    <n v="4242"/>
    <x v="3340"/>
    <n v="2409.6179999999999"/>
  </r>
  <r>
    <x v="4"/>
    <x v="18"/>
    <x v="0"/>
    <x v="1"/>
    <x v="1"/>
    <n v="4242"/>
    <x v="3341"/>
    <n v="122.33150000000001"/>
  </r>
  <r>
    <x v="4"/>
    <x v="18"/>
    <x v="0"/>
    <x v="1"/>
    <x v="1"/>
    <n v="6363"/>
    <x v="3342"/>
    <n v="458.16599999999994"/>
  </r>
  <r>
    <x v="4"/>
    <x v="18"/>
    <x v="0"/>
    <x v="1"/>
    <x v="1"/>
    <n v="2121"/>
    <x v="3343"/>
    <n v="683.07849999999996"/>
  </r>
  <r>
    <x v="4"/>
    <x v="18"/>
    <x v="0"/>
    <x v="2"/>
    <x v="0"/>
    <n v="88758.8"/>
    <x v="3344"/>
    <n v="12852.284"/>
  </r>
  <r>
    <x v="4"/>
    <x v="18"/>
    <x v="0"/>
    <x v="2"/>
    <x v="0"/>
    <n v="77871"/>
    <x v="3345"/>
    <n v="10098.994000000001"/>
  </r>
  <r>
    <x v="4"/>
    <x v="18"/>
    <x v="0"/>
    <x v="2"/>
    <x v="0"/>
    <n v="61913"/>
    <x v="3346"/>
    <n v="8670.9349999999995"/>
  </r>
  <r>
    <x v="4"/>
    <x v="18"/>
    <x v="0"/>
    <x v="2"/>
    <x v="1"/>
    <n v="117079.2"/>
    <x v="3347"/>
    <n v="19957.7045"/>
  </r>
  <r>
    <x v="4"/>
    <x v="18"/>
    <x v="0"/>
    <x v="2"/>
    <x v="1"/>
    <n v="114281.5"/>
    <x v="3348"/>
    <n v="14751.8375"/>
  </r>
  <r>
    <x v="4"/>
    <x v="18"/>
    <x v="0"/>
    <x v="2"/>
    <x v="1"/>
    <n v="93748.2"/>
    <x v="3349"/>
    <n v="16739.047499999997"/>
  </r>
  <r>
    <x v="4"/>
    <x v="18"/>
    <x v="0"/>
    <x v="3"/>
    <x v="1"/>
    <n v="1071"/>
    <x v="3350"/>
    <n v="400.58090000000004"/>
  </r>
  <r>
    <x v="4"/>
    <x v="18"/>
    <x v="0"/>
    <x v="3"/>
    <x v="1"/>
    <n v="0"/>
    <x v="28"/>
    <n v="1041.1786000000002"/>
  </r>
  <r>
    <x v="4"/>
    <x v="18"/>
    <x v="0"/>
    <x v="4"/>
    <x v="0"/>
    <n v="4040"/>
    <x v="3351"/>
    <n v="1594.1379999999999"/>
  </r>
  <r>
    <x v="4"/>
    <x v="18"/>
    <x v="0"/>
    <x v="4"/>
    <x v="0"/>
    <n v="5050"/>
    <x v="3352"/>
    <n v="2324.3649999999998"/>
  </r>
  <r>
    <x v="4"/>
    <x v="18"/>
    <x v="0"/>
    <x v="4"/>
    <x v="1"/>
    <n v="2020"/>
    <x v="3353"/>
    <n v="699.99800000000005"/>
  </r>
  <r>
    <x v="4"/>
    <x v="18"/>
    <x v="0"/>
    <x v="4"/>
    <x v="1"/>
    <n v="2020"/>
    <x v="3353"/>
    <n v="746.13949999999988"/>
  </r>
  <r>
    <x v="4"/>
    <x v="18"/>
    <x v="0"/>
    <x v="5"/>
    <x v="0"/>
    <n v="433771.77"/>
    <x v="3354"/>
    <n v="95030.181500000006"/>
  </r>
  <r>
    <x v="4"/>
    <x v="18"/>
    <x v="0"/>
    <x v="5"/>
    <x v="0"/>
    <n v="354538.28"/>
    <x v="3355"/>
    <n v="85863.736000000004"/>
  </r>
  <r>
    <x v="4"/>
    <x v="18"/>
    <x v="0"/>
    <x v="5"/>
    <x v="0"/>
    <n v="497879.5"/>
    <x v="3356"/>
    <n v="116649.2745"/>
  </r>
  <r>
    <x v="4"/>
    <x v="18"/>
    <x v="0"/>
    <x v="5"/>
    <x v="1"/>
    <n v="340390.2"/>
    <x v="3357"/>
    <n v="69189.402499999997"/>
  </r>
  <r>
    <x v="4"/>
    <x v="18"/>
    <x v="0"/>
    <x v="5"/>
    <x v="1"/>
    <n v="721463.2"/>
    <x v="3358"/>
    <n v="163942.4595"/>
  </r>
  <r>
    <x v="4"/>
    <x v="18"/>
    <x v="0"/>
    <x v="5"/>
    <x v="1"/>
    <n v="423975.78"/>
    <x v="3359"/>
    <n v="79393.077000000005"/>
  </r>
  <r>
    <x v="4"/>
    <x v="18"/>
    <x v="0"/>
    <x v="6"/>
    <x v="0"/>
    <n v="199495.2"/>
    <x v="3360"/>
    <n v="17774.832499999997"/>
  </r>
  <r>
    <x v="4"/>
    <x v="18"/>
    <x v="0"/>
    <x v="6"/>
    <x v="0"/>
    <n v="261519.3"/>
    <x v="3361"/>
    <n v="33162.875500000002"/>
  </r>
  <r>
    <x v="4"/>
    <x v="18"/>
    <x v="0"/>
    <x v="6"/>
    <x v="0"/>
    <n v="199606.3"/>
    <x v="3362"/>
    <n v="29258.071499999998"/>
  </r>
  <r>
    <x v="4"/>
    <x v="18"/>
    <x v="0"/>
    <x v="6"/>
    <x v="1"/>
    <n v="234582.6"/>
    <x v="3363"/>
    <n v="22983.397499999999"/>
  </r>
  <r>
    <x v="4"/>
    <x v="18"/>
    <x v="0"/>
    <x v="6"/>
    <x v="1"/>
    <n v="220826.4"/>
    <x v="3364"/>
    <n v="26206.8995"/>
  </r>
  <r>
    <x v="4"/>
    <x v="18"/>
    <x v="0"/>
    <x v="6"/>
    <x v="1"/>
    <n v="239137.7"/>
    <x v="3365"/>
    <n v="21789.636999999999"/>
  </r>
  <r>
    <x v="4"/>
    <x v="18"/>
    <x v="0"/>
    <x v="30"/>
    <x v="1"/>
    <n v="1071"/>
    <x v="3366"/>
    <n v="819.63059999999996"/>
  </r>
  <r>
    <x v="4"/>
    <x v="18"/>
    <x v="0"/>
    <x v="30"/>
    <x v="1"/>
    <n v="0"/>
    <x v="28"/>
    <n v="9.7000000000000003E-3"/>
  </r>
  <r>
    <x v="4"/>
    <x v="18"/>
    <x v="0"/>
    <x v="30"/>
    <x v="0"/>
    <n v="532384.43300000008"/>
    <x v="3367"/>
    <n v="50515.413999999997"/>
  </r>
  <r>
    <x v="4"/>
    <x v="18"/>
    <x v="0"/>
    <x v="30"/>
    <x v="0"/>
    <n v="511037.73252999998"/>
    <x v="3368"/>
    <n v="47706.625"/>
  </r>
  <r>
    <x v="4"/>
    <x v="18"/>
    <x v="0"/>
    <x v="30"/>
    <x v="0"/>
    <n v="320099.48988000001"/>
    <x v="3369"/>
    <n v="35155.339"/>
  </r>
  <r>
    <x v="4"/>
    <x v="18"/>
    <x v="0"/>
    <x v="30"/>
    <x v="1"/>
    <n v="545249.85844999994"/>
    <x v="3370"/>
    <n v="61327.810499999992"/>
  </r>
  <r>
    <x v="4"/>
    <x v="18"/>
    <x v="0"/>
    <x v="30"/>
    <x v="1"/>
    <n v="478191.10641000001"/>
    <x v="3371"/>
    <n v="40953.796999999999"/>
  </r>
  <r>
    <x v="4"/>
    <x v="18"/>
    <x v="0"/>
    <x v="30"/>
    <x v="1"/>
    <n v="407252.17677000002"/>
    <x v="3372"/>
    <n v="35460.915999999997"/>
  </r>
  <r>
    <x v="4"/>
    <x v="18"/>
    <x v="0"/>
    <x v="7"/>
    <x v="0"/>
    <n v="565880.78"/>
    <x v="3373"/>
    <n v="42931.278999999995"/>
  </r>
  <r>
    <x v="4"/>
    <x v="18"/>
    <x v="0"/>
    <x v="7"/>
    <x v="0"/>
    <n v="583771.92000000004"/>
    <x v="3374"/>
    <n v="9937.1329999999998"/>
  </r>
  <r>
    <x v="4"/>
    <x v="18"/>
    <x v="0"/>
    <x v="7"/>
    <x v="0"/>
    <n v="443596.04"/>
    <x v="3375"/>
    <n v="59700.365499999993"/>
  </r>
  <r>
    <x v="4"/>
    <x v="18"/>
    <x v="0"/>
    <x v="7"/>
    <x v="1"/>
    <n v="522250.8"/>
    <x v="3376"/>
    <n v="54218.561499999996"/>
  </r>
  <r>
    <x v="4"/>
    <x v="18"/>
    <x v="0"/>
    <x v="7"/>
    <x v="1"/>
    <n v="605501.06000000006"/>
    <x v="3377"/>
    <n v="68615.431500000006"/>
  </r>
  <r>
    <x v="4"/>
    <x v="18"/>
    <x v="0"/>
    <x v="7"/>
    <x v="1"/>
    <n v="325120.01"/>
    <x v="3378"/>
    <n v="44936.101999999999"/>
  </r>
  <r>
    <x v="4"/>
    <x v="18"/>
    <x v="0"/>
    <x v="42"/>
    <x v="1"/>
    <n v="6060"/>
    <x v="3379"/>
    <n v="886.34050000000002"/>
  </r>
  <r>
    <x v="4"/>
    <x v="18"/>
    <x v="0"/>
    <x v="8"/>
    <x v="0"/>
    <n v="20200"/>
    <x v="3380"/>
    <n v="4663.8919999999998"/>
  </r>
  <r>
    <x v="4"/>
    <x v="18"/>
    <x v="0"/>
    <x v="8"/>
    <x v="0"/>
    <n v="40400"/>
    <x v="3381"/>
    <n v="17765"/>
  </r>
  <r>
    <x v="4"/>
    <x v="18"/>
    <x v="0"/>
    <x v="8"/>
    <x v="0"/>
    <n v="21210"/>
    <x v="3382"/>
    <n v="9367"/>
  </r>
  <r>
    <x v="4"/>
    <x v="18"/>
    <x v="0"/>
    <x v="8"/>
    <x v="1"/>
    <n v="43430"/>
    <x v="3383"/>
    <n v="14316.5"/>
  </r>
  <r>
    <x v="4"/>
    <x v="18"/>
    <x v="0"/>
    <x v="8"/>
    <x v="1"/>
    <n v="68680"/>
    <x v="3384"/>
    <n v="23482.955000000002"/>
  </r>
  <r>
    <x v="4"/>
    <x v="18"/>
    <x v="0"/>
    <x v="8"/>
    <x v="1"/>
    <n v="44440"/>
    <x v="3385"/>
    <n v="12609.492499999998"/>
  </r>
  <r>
    <x v="4"/>
    <x v="18"/>
    <x v="0"/>
    <x v="71"/>
    <x v="0"/>
    <n v="57267"/>
    <x v="3386"/>
    <n v="6782.4489999999996"/>
  </r>
  <r>
    <x v="4"/>
    <x v="18"/>
    <x v="0"/>
    <x v="71"/>
    <x v="0"/>
    <n v="57267"/>
    <x v="3387"/>
    <n v="9280.7114999999994"/>
  </r>
  <r>
    <x v="4"/>
    <x v="18"/>
    <x v="0"/>
    <x v="71"/>
    <x v="0"/>
    <n v="19089"/>
    <x v="3388"/>
    <n v="1004.8149999999999"/>
  </r>
  <r>
    <x v="4"/>
    <x v="18"/>
    <x v="0"/>
    <x v="71"/>
    <x v="1"/>
    <n v="38178"/>
    <x v="2772"/>
    <n v="2446.0504999999998"/>
  </r>
  <r>
    <x v="4"/>
    <x v="18"/>
    <x v="0"/>
    <x v="71"/>
    <x v="1"/>
    <n v="95445"/>
    <x v="3389"/>
    <n v="6041.9144999999999"/>
  </r>
  <r>
    <x v="4"/>
    <x v="18"/>
    <x v="0"/>
    <x v="71"/>
    <x v="1"/>
    <n v="38178"/>
    <x v="3390"/>
    <n v="5102.9154999999992"/>
  </r>
  <r>
    <x v="4"/>
    <x v="18"/>
    <x v="0"/>
    <x v="31"/>
    <x v="0"/>
    <n v="325573.5"/>
    <x v="3391"/>
    <n v="25671.773999999998"/>
  </r>
  <r>
    <x v="4"/>
    <x v="18"/>
    <x v="0"/>
    <x v="31"/>
    <x v="0"/>
    <n v="196667.2"/>
    <x v="3392"/>
    <n v="48742.352999999996"/>
  </r>
  <r>
    <x v="4"/>
    <x v="18"/>
    <x v="0"/>
    <x v="31"/>
    <x v="0"/>
    <n v="334794.8"/>
    <x v="3393"/>
    <n v="35867.135999999999"/>
  </r>
  <r>
    <x v="4"/>
    <x v="18"/>
    <x v="0"/>
    <x v="31"/>
    <x v="1"/>
    <n v="344935.2"/>
    <x v="3394"/>
    <n v="31232.209500000001"/>
  </r>
  <r>
    <x v="4"/>
    <x v="18"/>
    <x v="0"/>
    <x v="31"/>
    <x v="1"/>
    <n v="354510"/>
    <x v="3395"/>
    <n v="35395.803"/>
  </r>
  <r>
    <x v="4"/>
    <x v="18"/>
    <x v="0"/>
    <x v="31"/>
    <x v="1"/>
    <n v="259065"/>
    <x v="3396"/>
    <n v="28559.897499999999"/>
  </r>
  <r>
    <x v="4"/>
    <x v="18"/>
    <x v="0"/>
    <x v="48"/>
    <x v="0"/>
    <n v="33936"/>
    <x v="3397"/>
    <n v="7640.2514999999994"/>
  </r>
  <r>
    <x v="4"/>
    <x v="18"/>
    <x v="0"/>
    <x v="48"/>
    <x v="1"/>
    <n v="44541"/>
    <x v="3398"/>
    <n v="1280.258"/>
  </r>
  <r>
    <x v="4"/>
    <x v="18"/>
    <x v="0"/>
    <x v="48"/>
    <x v="1"/>
    <n v="6363"/>
    <x v="3399"/>
    <n v="6519.6504999999997"/>
  </r>
  <r>
    <x v="4"/>
    <x v="18"/>
    <x v="0"/>
    <x v="75"/>
    <x v="0"/>
    <n v="26744.799999999999"/>
    <x v="3400"/>
    <n v="2786.3119999999999"/>
  </r>
  <r>
    <x v="4"/>
    <x v="18"/>
    <x v="0"/>
    <x v="75"/>
    <x v="0"/>
    <n v="26623.599999999999"/>
    <x v="3401"/>
    <n v="4187.4480000000003"/>
  </r>
  <r>
    <x v="4"/>
    <x v="18"/>
    <x v="0"/>
    <x v="75"/>
    <x v="0"/>
    <n v="26825.599999999999"/>
    <x v="3401"/>
    <n v="4401.4735000000001"/>
  </r>
  <r>
    <x v="4"/>
    <x v="18"/>
    <x v="0"/>
    <x v="75"/>
    <x v="1"/>
    <n v="51934.2"/>
    <x v="3402"/>
    <n v="5229.674"/>
  </r>
  <r>
    <x v="4"/>
    <x v="18"/>
    <x v="0"/>
    <x v="75"/>
    <x v="1"/>
    <n v="26239.8"/>
    <x v="3403"/>
    <n v="3126.9535000000001"/>
  </r>
  <r>
    <x v="4"/>
    <x v="18"/>
    <x v="0"/>
    <x v="75"/>
    <x v="1"/>
    <n v="26744.799999999999"/>
    <x v="3400"/>
    <n v="3259.7539999999999"/>
  </r>
  <r>
    <x v="4"/>
    <x v="18"/>
    <x v="0"/>
    <x v="78"/>
    <x v="0"/>
    <n v="0"/>
    <x v="28"/>
    <n v="-10976.775"/>
  </r>
  <r>
    <x v="4"/>
    <x v="18"/>
    <x v="0"/>
    <x v="10"/>
    <x v="0"/>
    <n v="2121"/>
    <x v="3404"/>
    <n v="1483.6624999999999"/>
  </r>
  <r>
    <x v="4"/>
    <x v="18"/>
    <x v="0"/>
    <x v="10"/>
    <x v="0"/>
    <n v="1060.5"/>
    <x v="3405"/>
    <n v="511.35649999999998"/>
  </r>
  <r>
    <x v="4"/>
    <x v="18"/>
    <x v="0"/>
    <x v="10"/>
    <x v="0"/>
    <n v="3206.75"/>
    <x v="3406"/>
    <n v="1503.4319999999998"/>
  </r>
  <r>
    <x v="4"/>
    <x v="18"/>
    <x v="0"/>
    <x v="10"/>
    <x v="1"/>
    <n v="3181.5"/>
    <x v="3405"/>
    <n v="-525.69200000000001"/>
  </r>
  <r>
    <x v="4"/>
    <x v="18"/>
    <x v="0"/>
    <x v="10"/>
    <x v="1"/>
    <n v="6130.7"/>
    <x v="3407"/>
    <n v="4113.8039999999992"/>
  </r>
  <r>
    <x v="4"/>
    <x v="18"/>
    <x v="0"/>
    <x v="10"/>
    <x v="1"/>
    <n v="1060.5"/>
    <x v="3408"/>
    <n v="1742.0435"/>
  </r>
  <r>
    <x v="4"/>
    <x v="18"/>
    <x v="0"/>
    <x v="33"/>
    <x v="0"/>
    <n v="71477.7"/>
    <x v="3409"/>
    <n v="4834.8919999999998"/>
  </r>
  <r>
    <x v="4"/>
    <x v="18"/>
    <x v="0"/>
    <x v="33"/>
    <x v="0"/>
    <n v="28179"/>
    <x v="3410"/>
    <n v="4750"/>
  </r>
  <r>
    <x v="4"/>
    <x v="18"/>
    <x v="0"/>
    <x v="33"/>
    <x v="0"/>
    <n v="51883.7"/>
    <x v="3411"/>
    <n v="8994.9325000000008"/>
  </r>
  <r>
    <x v="4"/>
    <x v="18"/>
    <x v="0"/>
    <x v="33"/>
    <x v="1"/>
    <n v="50409.1"/>
    <x v="3412"/>
    <n v="5299.2995000000001"/>
  </r>
  <r>
    <x v="4"/>
    <x v="18"/>
    <x v="0"/>
    <x v="33"/>
    <x v="1"/>
    <n v="85052.1"/>
    <x v="3413"/>
    <n v="7727.6039999999994"/>
  </r>
  <r>
    <x v="4"/>
    <x v="18"/>
    <x v="0"/>
    <x v="33"/>
    <x v="1"/>
    <n v="74154.2"/>
    <x v="3414"/>
    <n v="6130.6064999999999"/>
  </r>
  <r>
    <x v="4"/>
    <x v="18"/>
    <x v="0"/>
    <x v="49"/>
    <x v="0"/>
    <n v="120634.4"/>
    <x v="3415"/>
    <n v="12704.217000000001"/>
  </r>
  <r>
    <x v="4"/>
    <x v="18"/>
    <x v="0"/>
    <x v="49"/>
    <x v="0"/>
    <n v="97020.6"/>
    <x v="3416"/>
    <n v="9530.646999999999"/>
  </r>
  <r>
    <x v="4"/>
    <x v="18"/>
    <x v="0"/>
    <x v="49"/>
    <x v="0"/>
    <n v="72235.199999999997"/>
    <x v="3417"/>
    <n v="7151.2960000000003"/>
  </r>
  <r>
    <x v="4"/>
    <x v="18"/>
    <x v="0"/>
    <x v="49"/>
    <x v="1"/>
    <n v="121705"/>
    <x v="3418"/>
    <n v="13265.923499999999"/>
  </r>
  <r>
    <x v="4"/>
    <x v="18"/>
    <x v="0"/>
    <x v="49"/>
    <x v="1"/>
    <n v="48641.599999999999"/>
    <x v="3419"/>
    <n v="5010.1669999999995"/>
  </r>
  <r>
    <x v="4"/>
    <x v="18"/>
    <x v="0"/>
    <x v="49"/>
    <x v="1"/>
    <n v="72396.800000000003"/>
    <x v="3420"/>
    <n v="7370.0049999999992"/>
  </r>
  <r>
    <x v="4"/>
    <x v="18"/>
    <x v="0"/>
    <x v="81"/>
    <x v="0"/>
    <n v="22220"/>
    <x v="3421"/>
    <n v="15374.942499999999"/>
  </r>
  <r>
    <x v="4"/>
    <x v="18"/>
    <x v="0"/>
    <x v="81"/>
    <x v="1"/>
    <n v="0"/>
    <x v="3422"/>
    <n v="31313.966499999999"/>
  </r>
  <r>
    <x v="4"/>
    <x v="18"/>
    <x v="0"/>
    <x v="81"/>
    <x v="1"/>
    <n v="5050"/>
    <x v="3423"/>
    <n v="1590.1955"/>
  </r>
  <r>
    <x v="4"/>
    <x v="18"/>
    <x v="0"/>
    <x v="43"/>
    <x v="0"/>
    <n v="3030"/>
    <x v="3424"/>
    <n v="138.40549999999999"/>
  </r>
  <r>
    <x v="4"/>
    <x v="18"/>
    <x v="0"/>
    <x v="43"/>
    <x v="0"/>
    <n v="8484"/>
    <x v="3425"/>
    <n v="4667.3215"/>
  </r>
  <r>
    <x v="4"/>
    <x v="18"/>
    <x v="0"/>
    <x v="43"/>
    <x v="0"/>
    <n v="10605"/>
    <x v="3426"/>
    <n v="6037.5065000000004"/>
  </r>
  <r>
    <x v="4"/>
    <x v="18"/>
    <x v="0"/>
    <x v="43"/>
    <x v="1"/>
    <n v="5302.5"/>
    <x v="3427"/>
    <n v="2408.8579999999997"/>
  </r>
  <r>
    <x v="4"/>
    <x v="18"/>
    <x v="0"/>
    <x v="43"/>
    <x v="1"/>
    <n v="10605"/>
    <x v="3426"/>
    <n v="4966.6759999999995"/>
  </r>
  <r>
    <x v="4"/>
    <x v="18"/>
    <x v="0"/>
    <x v="43"/>
    <x v="1"/>
    <n v="16665"/>
    <x v="3428"/>
    <n v="4962.5909999999994"/>
  </r>
  <r>
    <x v="4"/>
    <x v="18"/>
    <x v="0"/>
    <x v="12"/>
    <x v="0"/>
    <n v="176315.7"/>
    <x v="3429"/>
    <n v="34896.112499999996"/>
  </r>
  <r>
    <x v="4"/>
    <x v="18"/>
    <x v="0"/>
    <x v="12"/>
    <x v="0"/>
    <n v="157055"/>
    <x v="3430"/>
    <n v="25268.470499999999"/>
  </r>
  <r>
    <x v="4"/>
    <x v="18"/>
    <x v="0"/>
    <x v="12"/>
    <x v="0"/>
    <n v="219452.79999999999"/>
    <x v="3431"/>
    <n v="49509.164499999999"/>
  </r>
  <r>
    <x v="4"/>
    <x v="18"/>
    <x v="0"/>
    <x v="12"/>
    <x v="1"/>
    <n v="177295.4"/>
    <x v="3432"/>
    <n v="32307.447999999997"/>
  </r>
  <r>
    <x v="4"/>
    <x v="18"/>
    <x v="0"/>
    <x v="12"/>
    <x v="1"/>
    <n v="290344.7"/>
    <x v="3433"/>
    <n v="63966.748999999996"/>
  </r>
  <r>
    <x v="4"/>
    <x v="18"/>
    <x v="0"/>
    <x v="12"/>
    <x v="1"/>
    <n v="229633.6"/>
    <x v="3434"/>
    <n v="58717.001499999998"/>
  </r>
  <r>
    <x v="4"/>
    <x v="18"/>
    <x v="0"/>
    <x v="13"/>
    <x v="0"/>
    <n v="265286.59999999998"/>
    <x v="3435"/>
    <n v="68164.637499999997"/>
  </r>
  <r>
    <x v="4"/>
    <x v="18"/>
    <x v="0"/>
    <x v="13"/>
    <x v="0"/>
    <n v="395940.2"/>
    <x v="3436"/>
    <n v="115102.69349999999"/>
  </r>
  <r>
    <x v="4"/>
    <x v="18"/>
    <x v="0"/>
    <x v="13"/>
    <x v="0"/>
    <n v="291172.90000000002"/>
    <x v="3437"/>
    <n v="96589.625499999995"/>
  </r>
  <r>
    <x v="4"/>
    <x v="18"/>
    <x v="0"/>
    <x v="13"/>
    <x v="1"/>
    <n v="185698.6"/>
    <x v="3438"/>
    <n v="49016.3995"/>
  </r>
  <r>
    <x v="4"/>
    <x v="18"/>
    <x v="0"/>
    <x v="13"/>
    <x v="1"/>
    <n v="346450.2"/>
    <x v="3439"/>
    <n v="91092.763999999996"/>
  </r>
  <r>
    <x v="4"/>
    <x v="18"/>
    <x v="0"/>
    <x v="13"/>
    <x v="1"/>
    <n v="260943.6"/>
    <x v="3440"/>
    <n v="63554.591500000002"/>
  </r>
  <r>
    <x v="4"/>
    <x v="18"/>
    <x v="0"/>
    <x v="14"/>
    <x v="0"/>
    <n v="15907.5"/>
    <x v="3441"/>
    <n v="12813.742499999998"/>
  </r>
  <r>
    <x v="4"/>
    <x v="18"/>
    <x v="0"/>
    <x v="14"/>
    <x v="0"/>
    <n v="21210"/>
    <x v="3442"/>
    <n v="16575.010999999999"/>
  </r>
  <r>
    <x v="4"/>
    <x v="18"/>
    <x v="0"/>
    <x v="14"/>
    <x v="0"/>
    <n v="31815"/>
    <x v="3443"/>
    <n v="25365.361000000001"/>
  </r>
  <r>
    <x v="4"/>
    <x v="18"/>
    <x v="0"/>
    <x v="14"/>
    <x v="1"/>
    <n v="12726"/>
    <x v="3444"/>
    <n v="9743.9694999999992"/>
  </r>
  <r>
    <x v="4"/>
    <x v="18"/>
    <x v="0"/>
    <x v="14"/>
    <x v="1"/>
    <n v="15907.5"/>
    <x v="3441"/>
    <n v="12658.198999999999"/>
  </r>
  <r>
    <x v="4"/>
    <x v="18"/>
    <x v="0"/>
    <x v="14"/>
    <x v="1"/>
    <n v="34996.5"/>
    <x v="3445"/>
    <n v="27463.644999999997"/>
  </r>
  <r>
    <x v="4"/>
    <x v="18"/>
    <x v="0"/>
    <x v="101"/>
    <x v="0"/>
    <n v="0"/>
    <x v="28"/>
    <n v="9.1105"/>
  </r>
  <r>
    <x v="4"/>
    <x v="18"/>
    <x v="0"/>
    <x v="101"/>
    <x v="1"/>
    <n v="3131"/>
    <x v="28"/>
    <n v="-1509.9014999999997"/>
  </r>
  <r>
    <x v="4"/>
    <x v="18"/>
    <x v="0"/>
    <x v="35"/>
    <x v="0"/>
    <n v="0"/>
    <x v="28"/>
    <n v="-617.5"/>
  </r>
  <r>
    <x v="4"/>
    <x v="18"/>
    <x v="0"/>
    <x v="52"/>
    <x v="0"/>
    <n v="25401.5"/>
    <x v="3446"/>
    <n v="7688.7964999999995"/>
  </r>
  <r>
    <x v="4"/>
    <x v="18"/>
    <x v="0"/>
    <x v="52"/>
    <x v="0"/>
    <n v="14140"/>
    <x v="3447"/>
    <n v="2616.0909999999999"/>
  </r>
  <r>
    <x v="4"/>
    <x v="18"/>
    <x v="0"/>
    <x v="52"/>
    <x v="0"/>
    <n v="45652"/>
    <x v="3448"/>
    <n v="9924.7924999999996"/>
  </r>
  <r>
    <x v="4"/>
    <x v="18"/>
    <x v="0"/>
    <x v="52"/>
    <x v="1"/>
    <n v="22270.5"/>
    <x v="3449"/>
    <n v="4782.9080000000004"/>
  </r>
  <r>
    <x v="4"/>
    <x v="18"/>
    <x v="0"/>
    <x v="52"/>
    <x v="1"/>
    <n v="50439.4"/>
    <x v="3450"/>
    <n v="8831.2855"/>
  </r>
  <r>
    <x v="4"/>
    <x v="18"/>
    <x v="0"/>
    <x v="52"/>
    <x v="1"/>
    <n v="4141"/>
    <x v="3451"/>
    <n v="1428.1824999999999"/>
  </r>
  <r>
    <x v="4"/>
    <x v="18"/>
    <x v="1"/>
    <x v="15"/>
    <x v="0"/>
    <n v="563041.84372"/>
    <x v="3452"/>
    <n v="111060.9565"/>
  </r>
  <r>
    <x v="4"/>
    <x v="18"/>
    <x v="1"/>
    <x v="15"/>
    <x v="0"/>
    <n v="677469.24226000009"/>
    <x v="3453"/>
    <n v="150743.23549999998"/>
  </r>
  <r>
    <x v="4"/>
    <x v="18"/>
    <x v="1"/>
    <x v="15"/>
    <x v="0"/>
    <n v="530030.57043000008"/>
    <x v="3454"/>
    <n v="105893.05149999999"/>
  </r>
  <r>
    <x v="4"/>
    <x v="18"/>
    <x v="1"/>
    <x v="15"/>
    <x v="1"/>
    <n v="505447.24719000002"/>
    <x v="3455"/>
    <n v="107874.8465"/>
  </r>
  <r>
    <x v="4"/>
    <x v="18"/>
    <x v="1"/>
    <x v="15"/>
    <x v="1"/>
    <n v="506738.63824"/>
    <x v="3456"/>
    <n v="109388.9565"/>
  </r>
  <r>
    <x v="4"/>
    <x v="18"/>
    <x v="1"/>
    <x v="15"/>
    <x v="1"/>
    <n v="494691.67638999998"/>
    <x v="3457"/>
    <n v="122496.12549999999"/>
  </r>
  <r>
    <x v="4"/>
    <x v="18"/>
    <x v="1"/>
    <x v="105"/>
    <x v="0"/>
    <n v="35172.239999999998"/>
    <x v="3458"/>
    <n v="24793.090500000002"/>
  </r>
  <r>
    <x v="4"/>
    <x v="18"/>
    <x v="1"/>
    <x v="105"/>
    <x v="1"/>
    <n v="34436.959999999999"/>
    <x v="3459"/>
    <n v="23310.130999999998"/>
  </r>
  <r>
    <x v="4"/>
    <x v="18"/>
    <x v="1"/>
    <x v="56"/>
    <x v="0"/>
    <n v="2081.8200000000002"/>
    <x v="3460"/>
    <n v="1656.3235"/>
  </r>
  <r>
    <x v="4"/>
    <x v="18"/>
    <x v="1"/>
    <x v="56"/>
    <x v="1"/>
    <n v="4161.6000000000004"/>
    <x v="3461"/>
    <n v="3103.4276999999997"/>
  </r>
  <r>
    <x v="4"/>
    <x v="18"/>
    <x v="1"/>
    <x v="56"/>
    <x v="0"/>
    <n v="2121"/>
    <x v="3462"/>
    <n v="550.81949999999995"/>
  </r>
  <r>
    <x v="4"/>
    <x v="18"/>
    <x v="1"/>
    <x v="56"/>
    <x v="0"/>
    <n v="0"/>
    <x v="28"/>
    <n v="-1.0355000000000001"/>
  </r>
  <r>
    <x v="4"/>
    <x v="18"/>
    <x v="1"/>
    <x v="56"/>
    <x v="1"/>
    <n v="0"/>
    <x v="28"/>
    <n v="-24.224999999999998"/>
  </r>
  <r>
    <x v="4"/>
    <x v="18"/>
    <x v="1"/>
    <x v="16"/>
    <x v="0"/>
    <n v="44284.83"/>
    <x v="3463"/>
    <n v="37189.926099999997"/>
  </r>
  <r>
    <x v="4"/>
    <x v="18"/>
    <x v="1"/>
    <x v="16"/>
    <x v="0"/>
    <n v="40177.698000000004"/>
    <x v="3464"/>
    <n v="35779.982600000003"/>
  </r>
  <r>
    <x v="4"/>
    <x v="18"/>
    <x v="1"/>
    <x v="16"/>
    <x v="0"/>
    <n v="28331.418000000001"/>
    <x v="3465"/>
    <n v="24569.4113"/>
  </r>
  <r>
    <x v="4"/>
    <x v="18"/>
    <x v="1"/>
    <x v="16"/>
    <x v="1"/>
    <n v="27551.831999999999"/>
    <x v="3466"/>
    <n v="28247.321499999998"/>
  </r>
  <r>
    <x v="4"/>
    <x v="18"/>
    <x v="1"/>
    <x v="16"/>
    <x v="1"/>
    <n v="62310.066000000006"/>
    <x v="3467"/>
    <n v="51606.716"/>
  </r>
  <r>
    <x v="4"/>
    <x v="18"/>
    <x v="1"/>
    <x v="16"/>
    <x v="1"/>
    <n v="18931.71"/>
    <x v="3468"/>
    <n v="18074.330100000003"/>
  </r>
  <r>
    <x v="4"/>
    <x v="18"/>
    <x v="1"/>
    <x v="16"/>
    <x v="0"/>
    <n v="7083249.5032000002"/>
    <x v="3469"/>
    <n v="1210524.8174999999"/>
  </r>
  <r>
    <x v="4"/>
    <x v="18"/>
    <x v="1"/>
    <x v="16"/>
    <x v="0"/>
    <n v="7208480.4717799993"/>
    <x v="3470"/>
    <n v="1270861.0464999999"/>
  </r>
  <r>
    <x v="4"/>
    <x v="18"/>
    <x v="1"/>
    <x v="16"/>
    <x v="0"/>
    <n v="6386512.4343800005"/>
    <x v="3471"/>
    <n v="1060729.6535"/>
  </r>
  <r>
    <x v="4"/>
    <x v="18"/>
    <x v="1"/>
    <x v="16"/>
    <x v="1"/>
    <n v="6412744.0059100008"/>
    <x v="3472"/>
    <n v="1085763.74"/>
  </r>
  <r>
    <x v="4"/>
    <x v="18"/>
    <x v="1"/>
    <x v="16"/>
    <x v="1"/>
    <n v="5993211.5370900007"/>
    <x v="3473"/>
    <n v="1083388.9964999999"/>
  </r>
  <r>
    <x v="4"/>
    <x v="18"/>
    <x v="1"/>
    <x v="16"/>
    <x v="1"/>
    <n v="5981800.6530400002"/>
    <x v="3474"/>
    <n v="1029318.7109999999"/>
  </r>
  <r>
    <x v="4"/>
    <x v="18"/>
    <x v="2"/>
    <x v="17"/>
    <x v="0"/>
    <n v="48316.38"/>
    <x v="3475"/>
    <n v="6751.6689999999999"/>
  </r>
  <r>
    <x v="4"/>
    <x v="18"/>
    <x v="2"/>
    <x v="17"/>
    <x v="0"/>
    <n v="99130.49"/>
    <x v="3476"/>
    <n v="20167.958500000001"/>
  </r>
  <r>
    <x v="4"/>
    <x v="18"/>
    <x v="2"/>
    <x v="17"/>
    <x v="0"/>
    <n v="60865.63"/>
    <x v="3477"/>
    <n v="10629.369499999999"/>
  </r>
  <r>
    <x v="4"/>
    <x v="18"/>
    <x v="2"/>
    <x v="17"/>
    <x v="1"/>
    <n v="86030.032500000001"/>
    <x v="3478"/>
    <n v="21834.42"/>
  </r>
  <r>
    <x v="4"/>
    <x v="18"/>
    <x v="2"/>
    <x v="17"/>
    <x v="1"/>
    <n v="82701.83"/>
    <x v="3479"/>
    <n v="16804.778000000002"/>
  </r>
  <r>
    <x v="4"/>
    <x v="18"/>
    <x v="2"/>
    <x v="17"/>
    <x v="1"/>
    <n v="83703.75"/>
    <x v="3480"/>
    <n v="19527.971999999998"/>
  </r>
  <r>
    <x v="4"/>
    <x v="18"/>
    <x v="2"/>
    <x v="89"/>
    <x v="0"/>
    <n v="3181.5"/>
    <x v="3481"/>
    <n v="2299.5605"/>
  </r>
  <r>
    <x v="4"/>
    <x v="18"/>
    <x v="2"/>
    <x v="89"/>
    <x v="0"/>
    <n v="1031.21"/>
    <x v="3482"/>
    <n v="-21.298999999999999"/>
  </r>
  <r>
    <x v="4"/>
    <x v="18"/>
    <x v="2"/>
    <x v="89"/>
    <x v="0"/>
    <n v="2121"/>
    <x v="3483"/>
    <n v="1642.8539999999998"/>
  </r>
  <r>
    <x v="4"/>
    <x v="18"/>
    <x v="2"/>
    <x v="89"/>
    <x v="1"/>
    <n v="19089"/>
    <x v="3484"/>
    <n v="12553.736999999999"/>
  </r>
  <r>
    <x v="4"/>
    <x v="18"/>
    <x v="2"/>
    <x v="89"/>
    <x v="1"/>
    <n v="16968"/>
    <x v="3485"/>
    <n v="9533.5445"/>
  </r>
  <r>
    <x v="4"/>
    <x v="18"/>
    <x v="2"/>
    <x v="89"/>
    <x v="1"/>
    <n v="3152.21"/>
    <x v="3486"/>
    <n v="3075.6914999999999"/>
  </r>
  <r>
    <x v="4"/>
    <x v="18"/>
    <x v="2"/>
    <x v="38"/>
    <x v="0"/>
    <n v="0.20200000000000001"/>
    <x v="3487"/>
    <n v="-6256.3485000000001"/>
  </r>
  <r>
    <x v="4"/>
    <x v="18"/>
    <x v="2"/>
    <x v="38"/>
    <x v="0"/>
    <n v="78440.546070000011"/>
    <x v="3488"/>
    <n v="15171.851500000001"/>
  </r>
  <r>
    <x v="4"/>
    <x v="18"/>
    <x v="2"/>
    <x v="38"/>
    <x v="0"/>
    <n v="0"/>
    <x v="28"/>
    <n v="-199.57599999999999"/>
  </r>
  <r>
    <x v="4"/>
    <x v="18"/>
    <x v="2"/>
    <x v="38"/>
    <x v="1"/>
    <n v="0"/>
    <x v="28"/>
    <n v="-67.972499999999997"/>
  </r>
  <r>
    <x v="4"/>
    <x v="18"/>
    <x v="2"/>
    <x v="38"/>
    <x v="1"/>
    <n v="34360.199999999997"/>
    <x v="3489"/>
    <n v="48537.922500000001"/>
  </r>
  <r>
    <x v="4"/>
    <x v="18"/>
    <x v="2"/>
    <x v="38"/>
    <x v="1"/>
    <n v="66208.647159999993"/>
    <x v="3490"/>
    <n v="13354.625"/>
  </r>
  <r>
    <x v="4"/>
    <x v="18"/>
    <x v="2"/>
    <x v="91"/>
    <x v="0"/>
    <n v="35061.14"/>
    <x v="3491"/>
    <n v="16453.448999999997"/>
  </r>
  <r>
    <x v="4"/>
    <x v="18"/>
    <x v="2"/>
    <x v="91"/>
    <x v="0"/>
    <n v="140244.56"/>
    <x v="3492"/>
    <n v="64876.26"/>
  </r>
  <r>
    <x v="4"/>
    <x v="18"/>
    <x v="2"/>
    <x v="91"/>
    <x v="0"/>
    <n v="105183.42"/>
    <x v="3493"/>
    <n v="41420.341999999997"/>
  </r>
  <r>
    <x v="4"/>
    <x v="18"/>
    <x v="2"/>
    <x v="91"/>
    <x v="1"/>
    <n v="105183.42"/>
    <x v="3494"/>
    <n v="62221.513500000001"/>
  </r>
  <r>
    <x v="4"/>
    <x v="18"/>
    <x v="2"/>
    <x v="91"/>
    <x v="1"/>
    <n v="0"/>
    <x v="28"/>
    <n v="-15893.480999999998"/>
  </r>
  <r>
    <x v="4"/>
    <x v="18"/>
    <x v="2"/>
    <x v="91"/>
    <x v="1"/>
    <n v="0"/>
    <x v="3495"/>
    <n v="-9322.3595000000005"/>
  </r>
  <r>
    <x v="4"/>
    <x v="19"/>
    <x v="4"/>
    <x v="53"/>
    <x v="1"/>
    <n v="2040"/>
    <x v="3496"/>
    <n v="520.06549999999993"/>
  </r>
  <r>
    <x v="4"/>
    <x v="19"/>
    <x v="4"/>
    <x v="53"/>
    <x v="1"/>
    <n v="0"/>
    <x v="28"/>
    <n v="-2.3959000000000001"/>
  </r>
  <r>
    <x v="4"/>
    <x v="19"/>
    <x v="4"/>
    <x v="53"/>
    <x v="0"/>
    <n v="86860"/>
    <x v="3497"/>
    <n v="22479.279999999999"/>
  </r>
  <r>
    <x v="4"/>
    <x v="19"/>
    <x v="4"/>
    <x v="53"/>
    <x v="0"/>
    <n v="90831.32"/>
    <x v="3498"/>
    <n v="18608.7425"/>
  </r>
  <r>
    <x v="4"/>
    <x v="19"/>
    <x v="4"/>
    <x v="53"/>
    <x v="0"/>
    <n v="54604.639999999999"/>
    <x v="3499"/>
    <n v="12296.685999999998"/>
  </r>
  <r>
    <x v="4"/>
    <x v="19"/>
    <x v="4"/>
    <x v="53"/>
    <x v="1"/>
    <n v="82012"/>
    <x v="3500"/>
    <n v="16301.116499999998"/>
  </r>
  <r>
    <x v="4"/>
    <x v="19"/>
    <x v="4"/>
    <x v="53"/>
    <x v="1"/>
    <n v="69189.039999999994"/>
    <x v="3501"/>
    <n v="23088.305999999997"/>
  </r>
  <r>
    <x v="4"/>
    <x v="19"/>
    <x v="4"/>
    <x v="53"/>
    <x v="1"/>
    <n v="54540"/>
    <x v="3502"/>
    <n v="15800.922499999999"/>
  </r>
  <r>
    <x v="4"/>
    <x v="19"/>
    <x v="4"/>
    <x v="20"/>
    <x v="0"/>
    <n v="0"/>
    <x v="28"/>
    <n v="-118.75"/>
  </r>
  <r>
    <x v="4"/>
    <x v="19"/>
    <x v="4"/>
    <x v="21"/>
    <x v="0"/>
    <n v="16275.14"/>
    <x v="3503"/>
    <n v="12547.2675"/>
  </r>
  <r>
    <x v="4"/>
    <x v="19"/>
    <x v="4"/>
    <x v="21"/>
    <x v="0"/>
    <n v="25603.5"/>
    <x v="3504"/>
    <n v="23634.346999999998"/>
  </r>
  <r>
    <x v="4"/>
    <x v="19"/>
    <x v="4"/>
    <x v="21"/>
    <x v="0"/>
    <n v="10453.5"/>
    <x v="3505"/>
    <n v="3275.904"/>
  </r>
  <r>
    <x v="4"/>
    <x v="19"/>
    <x v="4"/>
    <x v="21"/>
    <x v="1"/>
    <n v="5807.5"/>
    <x v="3506"/>
    <n v="-533.20650000000001"/>
  </r>
  <r>
    <x v="4"/>
    <x v="19"/>
    <x v="4"/>
    <x v="21"/>
    <x v="1"/>
    <n v="25603.5"/>
    <x v="3507"/>
    <n v="26990.0795"/>
  </r>
  <r>
    <x v="4"/>
    <x v="19"/>
    <x v="4"/>
    <x v="21"/>
    <x v="1"/>
    <n v="11615"/>
    <x v="3508"/>
    <n v="6819.4894999999997"/>
  </r>
  <r>
    <x v="4"/>
    <x v="19"/>
    <x v="4"/>
    <x v="22"/>
    <x v="0"/>
    <n v="172750.4"/>
    <x v="3509"/>
    <n v="77224.207999999999"/>
  </r>
  <r>
    <x v="4"/>
    <x v="19"/>
    <x v="4"/>
    <x v="22"/>
    <x v="0"/>
    <n v="253646.35"/>
    <x v="3510"/>
    <n v="109020.35649999999"/>
  </r>
  <r>
    <x v="4"/>
    <x v="19"/>
    <x v="4"/>
    <x v="22"/>
    <x v="0"/>
    <n v="229472"/>
    <x v="3511"/>
    <n v="103201.2075"/>
  </r>
  <r>
    <x v="4"/>
    <x v="19"/>
    <x v="4"/>
    <x v="22"/>
    <x v="1"/>
    <n v="262933.3"/>
    <x v="3512"/>
    <n v="125593.08749999999"/>
  </r>
  <r>
    <x v="4"/>
    <x v="19"/>
    <x v="4"/>
    <x v="22"/>
    <x v="1"/>
    <n v="270397.2"/>
    <x v="3513"/>
    <n v="101802.52249999999"/>
  </r>
  <r>
    <x v="4"/>
    <x v="19"/>
    <x v="4"/>
    <x v="22"/>
    <x v="1"/>
    <n v="249641.7"/>
    <x v="3514"/>
    <n v="87633.585999999996"/>
  </r>
  <r>
    <x v="4"/>
    <x v="19"/>
    <x v="4"/>
    <x v="23"/>
    <x v="0"/>
    <n v="-18180"/>
    <x v="3515"/>
    <n v="-13574.559499999999"/>
  </r>
  <r>
    <x v="4"/>
    <x v="19"/>
    <x v="4"/>
    <x v="23"/>
    <x v="0"/>
    <n v="0"/>
    <x v="28"/>
    <n v="9.1389999999999993"/>
  </r>
  <r>
    <x v="4"/>
    <x v="19"/>
    <x v="4"/>
    <x v="23"/>
    <x v="1"/>
    <n v="0"/>
    <x v="28"/>
    <n v="35.301999999999992"/>
  </r>
  <r>
    <x v="4"/>
    <x v="19"/>
    <x v="4"/>
    <x v="54"/>
    <x v="0"/>
    <n v="7625.5"/>
    <x v="3516"/>
    <n v="2056.0089999999996"/>
  </r>
  <r>
    <x v="4"/>
    <x v="19"/>
    <x v="4"/>
    <x v="54"/>
    <x v="0"/>
    <n v="7575"/>
    <x v="3517"/>
    <n v="5456.4009999999998"/>
  </r>
  <r>
    <x v="4"/>
    <x v="19"/>
    <x v="4"/>
    <x v="54"/>
    <x v="0"/>
    <n v="6211.5"/>
    <x v="3518"/>
    <n v="5507.8625000000002"/>
  </r>
  <r>
    <x v="4"/>
    <x v="19"/>
    <x v="4"/>
    <x v="54"/>
    <x v="1"/>
    <n v="7878"/>
    <x v="3519"/>
    <n v="6018.1075000000001"/>
  </r>
  <r>
    <x v="4"/>
    <x v="19"/>
    <x v="4"/>
    <x v="54"/>
    <x v="1"/>
    <n v="8080"/>
    <x v="3520"/>
    <n v="6382.9929999999995"/>
  </r>
  <r>
    <x v="4"/>
    <x v="19"/>
    <x v="4"/>
    <x v="54"/>
    <x v="1"/>
    <n v="10908"/>
    <x v="3521"/>
    <n v="8128.1334999999999"/>
  </r>
  <r>
    <x v="4"/>
    <x v="19"/>
    <x v="4"/>
    <x v="26"/>
    <x v="0"/>
    <n v="5656"/>
    <x v="3522"/>
    <n v="3606.8459999999995"/>
  </r>
  <r>
    <x v="4"/>
    <x v="19"/>
    <x v="4"/>
    <x v="26"/>
    <x v="0"/>
    <n v="11312"/>
    <x v="3523"/>
    <n v="7083.0289999999995"/>
  </r>
  <r>
    <x v="4"/>
    <x v="19"/>
    <x v="4"/>
    <x v="26"/>
    <x v="0"/>
    <n v="9292"/>
    <x v="3524"/>
    <n v="5853.9759999999997"/>
  </r>
  <r>
    <x v="4"/>
    <x v="19"/>
    <x v="4"/>
    <x v="26"/>
    <x v="1"/>
    <n v="12726"/>
    <x v="3525"/>
    <n v="9532.4329999999991"/>
  </r>
  <r>
    <x v="4"/>
    <x v="19"/>
    <x v="4"/>
    <x v="26"/>
    <x v="1"/>
    <n v="4242"/>
    <x v="3526"/>
    <n v="2810.1664999999998"/>
  </r>
  <r>
    <x v="4"/>
    <x v="19"/>
    <x v="4"/>
    <x v="26"/>
    <x v="1"/>
    <n v="15453"/>
    <x v="3527"/>
    <n v="12544.094499999999"/>
  </r>
  <r>
    <x v="4"/>
    <x v="19"/>
    <x v="0"/>
    <x v="40"/>
    <x v="0"/>
    <n v="77891.199999999997"/>
    <x v="3528"/>
    <n v="31706.278499999997"/>
  </r>
  <r>
    <x v="4"/>
    <x v="19"/>
    <x v="0"/>
    <x v="40"/>
    <x v="0"/>
    <n v="119907.2"/>
    <x v="3529"/>
    <n v="37059.547500000001"/>
  </r>
  <r>
    <x v="4"/>
    <x v="19"/>
    <x v="0"/>
    <x v="40"/>
    <x v="0"/>
    <n v="75872.210000000006"/>
    <x v="3530"/>
    <n v="22370.314999999999"/>
  </r>
  <r>
    <x v="4"/>
    <x v="19"/>
    <x v="0"/>
    <x v="40"/>
    <x v="1"/>
    <n v="120432.4"/>
    <x v="3531"/>
    <n v="33278.101000000002"/>
  </r>
  <r>
    <x v="4"/>
    <x v="19"/>
    <x v="0"/>
    <x v="40"/>
    <x v="1"/>
    <n v="77143.8"/>
    <x v="3532"/>
    <n v="45858.532999999996"/>
  </r>
  <r>
    <x v="4"/>
    <x v="19"/>
    <x v="0"/>
    <x v="40"/>
    <x v="1"/>
    <n v="98151.8"/>
    <x v="3533"/>
    <n v="26990.430999999997"/>
  </r>
  <r>
    <x v="4"/>
    <x v="19"/>
    <x v="0"/>
    <x v="0"/>
    <x v="0"/>
    <n v="97505.4"/>
    <x v="3534"/>
    <n v="29282.248999999996"/>
  </r>
  <r>
    <x v="4"/>
    <x v="19"/>
    <x v="0"/>
    <x v="0"/>
    <x v="0"/>
    <n v="72518"/>
    <x v="3535"/>
    <n v="17181.0445"/>
  </r>
  <r>
    <x v="4"/>
    <x v="19"/>
    <x v="0"/>
    <x v="0"/>
    <x v="0"/>
    <n v="73285.600000000006"/>
    <x v="3536"/>
    <n v="15327.983999999999"/>
  </r>
  <r>
    <x v="4"/>
    <x v="19"/>
    <x v="0"/>
    <x v="0"/>
    <x v="1"/>
    <n v="97424.6"/>
    <x v="3537"/>
    <n v="21344.580999999998"/>
  </r>
  <r>
    <x v="4"/>
    <x v="19"/>
    <x v="0"/>
    <x v="0"/>
    <x v="1"/>
    <n v="116715.6"/>
    <x v="3538"/>
    <n v="27764.034999999996"/>
  </r>
  <r>
    <x v="4"/>
    <x v="19"/>
    <x v="0"/>
    <x v="0"/>
    <x v="1"/>
    <n v="0"/>
    <x v="28"/>
    <n v="-115.482"/>
  </r>
  <r>
    <x v="4"/>
    <x v="19"/>
    <x v="0"/>
    <x v="2"/>
    <x v="0"/>
    <n v="8028.9344000000001"/>
    <x v="3539"/>
    <n v="14777.496999999999"/>
  </r>
  <r>
    <x v="4"/>
    <x v="19"/>
    <x v="0"/>
    <x v="2"/>
    <x v="0"/>
    <n v="22128.5344"/>
    <x v="3540"/>
    <n v="25999.79"/>
  </r>
  <r>
    <x v="4"/>
    <x v="19"/>
    <x v="0"/>
    <x v="2"/>
    <x v="0"/>
    <n v="17998.2"/>
    <x v="3541"/>
    <n v="18385.853499999997"/>
  </r>
  <r>
    <x v="4"/>
    <x v="19"/>
    <x v="0"/>
    <x v="2"/>
    <x v="1"/>
    <n v="15008.6"/>
    <x v="3542"/>
    <n v="10145.211499999999"/>
  </r>
  <r>
    <x v="4"/>
    <x v="19"/>
    <x v="0"/>
    <x v="2"/>
    <x v="1"/>
    <n v="8888"/>
    <x v="3543"/>
    <n v="3851.5089999999996"/>
  </r>
  <r>
    <x v="4"/>
    <x v="19"/>
    <x v="0"/>
    <x v="2"/>
    <x v="1"/>
    <n v="5555"/>
    <x v="3544"/>
    <n v="-45.675999999999995"/>
  </r>
  <r>
    <x v="4"/>
    <x v="19"/>
    <x v="0"/>
    <x v="5"/>
    <x v="0"/>
    <n v="96253"/>
    <x v="3545"/>
    <n v="23818.029500000001"/>
  </r>
  <r>
    <x v="4"/>
    <x v="19"/>
    <x v="0"/>
    <x v="5"/>
    <x v="0"/>
    <n v="122391.8"/>
    <x v="3546"/>
    <n v="32098.248499999994"/>
  </r>
  <r>
    <x v="4"/>
    <x v="19"/>
    <x v="0"/>
    <x v="5"/>
    <x v="0"/>
    <n v="144955.20000000001"/>
    <x v="3547"/>
    <n v="35497.8995"/>
  </r>
  <r>
    <x v="4"/>
    <x v="19"/>
    <x v="0"/>
    <x v="5"/>
    <x v="1"/>
    <n v="97343.8"/>
    <x v="3548"/>
    <n v="16227.196999999998"/>
  </r>
  <r>
    <x v="4"/>
    <x v="19"/>
    <x v="0"/>
    <x v="5"/>
    <x v="1"/>
    <n v="196909.6"/>
    <x v="3549"/>
    <n v="52718.416499999999"/>
  </r>
  <r>
    <x v="4"/>
    <x v="19"/>
    <x v="0"/>
    <x v="5"/>
    <x v="1"/>
    <n v="97465"/>
    <x v="3550"/>
    <n v="21027.271499999999"/>
  </r>
  <r>
    <x v="4"/>
    <x v="19"/>
    <x v="0"/>
    <x v="30"/>
    <x v="1"/>
    <n v="4040"/>
    <x v="3551"/>
    <n v="1821.0550000000001"/>
  </r>
  <r>
    <x v="4"/>
    <x v="19"/>
    <x v="0"/>
    <x v="7"/>
    <x v="0"/>
    <n v="1010"/>
    <x v="3552"/>
    <n v="910.8694999999999"/>
  </r>
  <r>
    <x v="4"/>
    <x v="19"/>
    <x v="0"/>
    <x v="7"/>
    <x v="0"/>
    <n v="0"/>
    <x v="28"/>
    <n v="-353.72299999999996"/>
  </r>
  <r>
    <x v="4"/>
    <x v="19"/>
    <x v="0"/>
    <x v="31"/>
    <x v="0"/>
    <n v="941239.2"/>
    <x v="3553"/>
    <n v="275654.32750000001"/>
  </r>
  <r>
    <x v="4"/>
    <x v="19"/>
    <x v="0"/>
    <x v="31"/>
    <x v="0"/>
    <n v="597253.4"/>
    <x v="3554"/>
    <n v="141628.42249999999"/>
  </r>
  <r>
    <x v="4"/>
    <x v="19"/>
    <x v="0"/>
    <x v="31"/>
    <x v="0"/>
    <n v="901384.6"/>
    <x v="3555"/>
    <n v="208199.90999999997"/>
  </r>
  <r>
    <x v="4"/>
    <x v="19"/>
    <x v="0"/>
    <x v="31"/>
    <x v="1"/>
    <n v="1004202.6"/>
    <x v="3556"/>
    <n v="237639.65950000001"/>
  </r>
  <r>
    <x v="4"/>
    <x v="19"/>
    <x v="0"/>
    <x v="31"/>
    <x v="1"/>
    <n v="626785.80000000005"/>
    <x v="3557"/>
    <n v="137109.054"/>
  </r>
  <r>
    <x v="4"/>
    <x v="19"/>
    <x v="0"/>
    <x v="31"/>
    <x v="1"/>
    <n v="420139.8"/>
    <x v="3558"/>
    <n v="89013.897999999986"/>
  </r>
  <r>
    <x v="4"/>
    <x v="19"/>
    <x v="0"/>
    <x v="48"/>
    <x v="0"/>
    <n v="202"/>
    <x v="28"/>
    <n v="-425.03950000000003"/>
  </r>
  <r>
    <x v="4"/>
    <x v="19"/>
    <x v="0"/>
    <x v="48"/>
    <x v="1"/>
    <n v="0"/>
    <x v="28"/>
    <n v="-190"/>
  </r>
  <r>
    <x v="4"/>
    <x v="19"/>
    <x v="0"/>
    <x v="48"/>
    <x v="1"/>
    <n v="101"/>
    <x v="28"/>
    <n v="-922.89649999999995"/>
  </r>
  <r>
    <x v="4"/>
    <x v="19"/>
    <x v="0"/>
    <x v="10"/>
    <x v="0"/>
    <n v="2020"/>
    <x v="3559"/>
    <n v="779.31349999999998"/>
  </r>
  <r>
    <x v="4"/>
    <x v="19"/>
    <x v="0"/>
    <x v="10"/>
    <x v="1"/>
    <n v="2020"/>
    <x v="3559"/>
    <n v="730.20799999999997"/>
  </r>
  <r>
    <x v="4"/>
    <x v="19"/>
    <x v="0"/>
    <x v="43"/>
    <x v="0"/>
    <n v="25128.799999999999"/>
    <x v="3560"/>
    <n v="6856.0834999999997"/>
  </r>
  <r>
    <x v="4"/>
    <x v="19"/>
    <x v="0"/>
    <x v="43"/>
    <x v="0"/>
    <n v="24038"/>
    <x v="3561"/>
    <n v="7072.7214999999997"/>
  </r>
  <r>
    <x v="4"/>
    <x v="19"/>
    <x v="0"/>
    <x v="43"/>
    <x v="1"/>
    <n v="24724.799999999999"/>
    <x v="3562"/>
    <n v="6986.585"/>
  </r>
  <r>
    <x v="4"/>
    <x v="19"/>
    <x v="0"/>
    <x v="43"/>
    <x v="1"/>
    <n v="23492.6"/>
    <x v="3563"/>
    <n v="6603.5639999999994"/>
  </r>
  <r>
    <x v="4"/>
    <x v="19"/>
    <x v="0"/>
    <x v="14"/>
    <x v="0"/>
    <n v="2222"/>
    <x v="3564"/>
    <n v="233.14899999999997"/>
  </r>
  <r>
    <x v="4"/>
    <x v="19"/>
    <x v="0"/>
    <x v="14"/>
    <x v="0"/>
    <n v="5555"/>
    <x v="3565"/>
    <n v="1502.9095"/>
  </r>
  <r>
    <x v="4"/>
    <x v="19"/>
    <x v="0"/>
    <x v="14"/>
    <x v="0"/>
    <n v="0"/>
    <x v="3566"/>
    <n v="-96.443999999999988"/>
  </r>
  <r>
    <x v="4"/>
    <x v="19"/>
    <x v="0"/>
    <x v="14"/>
    <x v="1"/>
    <n v="4444"/>
    <x v="3567"/>
    <n v="943.51149999999996"/>
  </r>
  <r>
    <x v="4"/>
    <x v="19"/>
    <x v="0"/>
    <x v="14"/>
    <x v="1"/>
    <n v="4242"/>
    <x v="3568"/>
    <n v="-395.04799999999994"/>
  </r>
  <r>
    <x v="4"/>
    <x v="19"/>
    <x v="0"/>
    <x v="14"/>
    <x v="1"/>
    <n v="2222"/>
    <x v="3569"/>
    <n v="433.6465"/>
  </r>
  <r>
    <x v="4"/>
    <x v="19"/>
    <x v="1"/>
    <x v="15"/>
    <x v="0"/>
    <n v="0"/>
    <x v="28"/>
    <n v="-88.331000000000003"/>
  </r>
  <r>
    <x v="4"/>
    <x v="19"/>
    <x v="1"/>
    <x v="15"/>
    <x v="0"/>
    <n v="206.04"/>
    <x v="3570"/>
    <n v="2098.7209999999995"/>
  </r>
  <r>
    <x v="4"/>
    <x v="19"/>
    <x v="1"/>
    <x v="15"/>
    <x v="0"/>
    <n v="0"/>
    <x v="28"/>
    <n v="-0.30399999999999999"/>
  </r>
  <r>
    <x v="4"/>
    <x v="19"/>
    <x v="1"/>
    <x v="15"/>
    <x v="1"/>
    <n v="0"/>
    <x v="28"/>
    <n v="136.08750000000001"/>
  </r>
  <r>
    <x v="4"/>
    <x v="19"/>
    <x v="1"/>
    <x v="16"/>
    <x v="0"/>
    <n v="310758.07461999997"/>
    <x v="3571"/>
    <n v="203371.48749999999"/>
  </r>
  <r>
    <x v="4"/>
    <x v="19"/>
    <x v="1"/>
    <x v="16"/>
    <x v="0"/>
    <n v="427006.63243999996"/>
    <x v="3572"/>
    <n v="299392.614"/>
  </r>
  <r>
    <x v="4"/>
    <x v="19"/>
    <x v="1"/>
    <x v="16"/>
    <x v="0"/>
    <n v="308693.96489"/>
    <x v="3573"/>
    <n v="200609.51449999999"/>
  </r>
  <r>
    <x v="4"/>
    <x v="19"/>
    <x v="1"/>
    <x v="16"/>
    <x v="1"/>
    <n v="368485.08416999999"/>
    <x v="3574"/>
    <n v="265209.30550000002"/>
  </r>
  <r>
    <x v="4"/>
    <x v="19"/>
    <x v="1"/>
    <x v="16"/>
    <x v="1"/>
    <n v="313321.83640000003"/>
    <x v="3575"/>
    <n v="213918.07399999999"/>
  </r>
  <r>
    <x v="4"/>
    <x v="19"/>
    <x v="1"/>
    <x v="16"/>
    <x v="1"/>
    <n v="306459.18940000003"/>
    <x v="3576"/>
    <n v="242767.89249999999"/>
  </r>
  <r>
    <x v="4"/>
    <x v="19"/>
    <x v="2"/>
    <x v="17"/>
    <x v="0"/>
    <n v="37370"/>
    <x v="3577"/>
    <n v="-1678.3364999999999"/>
  </r>
  <r>
    <x v="4"/>
    <x v="19"/>
    <x v="2"/>
    <x v="17"/>
    <x v="0"/>
    <n v="10100"/>
    <x v="3578"/>
    <n v="-634.09649999999999"/>
  </r>
  <r>
    <x v="4"/>
    <x v="19"/>
    <x v="2"/>
    <x v="17"/>
    <x v="0"/>
    <n v="30300"/>
    <x v="3579"/>
    <n v="-66.006"/>
  </r>
  <r>
    <x v="4"/>
    <x v="19"/>
    <x v="2"/>
    <x v="17"/>
    <x v="1"/>
    <n v="30302.525000000001"/>
    <x v="3580"/>
    <n v="572.47950000000003"/>
  </r>
  <r>
    <x v="4"/>
    <x v="19"/>
    <x v="2"/>
    <x v="17"/>
    <x v="1"/>
    <n v="41410"/>
    <x v="3581"/>
    <n v="6112.8130000000001"/>
  </r>
  <r>
    <x v="4"/>
    <x v="19"/>
    <x v="2"/>
    <x v="17"/>
    <x v="1"/>
    <n v="37370"/>
    <x v="3582"/>
    <n v="2042.1865"/>
  </r>
  <r>
    <x v="4"/>
    <x v="19"/>
    <x v="2"/>
    <x v="38"/>
    <x v="1"/>
    <n v="1515"/>
    <x v="3583"/>
    <n v="3733.6899999999996"/>
  </r>
  <r>
    <x v="4"/>
    <x v="20"/>
    <x v="4"/>
    <x v="22"/>
    <x v="0"/>
    <n v="4070.3"/>
    <x v="3584"/>
    <n v="2355.5535"/>
  </r>
  <r>
    <x v="4"/>
    <x v="20"/>
    <x v="4"/>
    <x v="22"/>
    <x v="0"/>
    <n v="3393.6"/>
    <x v="3585"/>
    <n v="1915.6179999999999"/>
  </r>
  <r>
    <x v="4"/>
    <x v="20"/>
    <x v="4"/>
    <x v="22"/>
    <x v="0"/>
    <n v="2939.1"/>
    <x v="3586"/>
    <n v="1698.5050000000001"/>
  </r>
  <r>
    <x v="4"/>
    <x v="20"/>
    <x v="4"/>
    <x v="22"/>
    <x v="1"/>
    <n v="2918.9"/>
    <x v="3587"/>
    <n v="1701.8395"/>
  </r>
  <r>
    <x v="4"/>
    <x v="20"/>
    <x v="4"/>
    <x v="22"/>
    <x v="1"/>
    <n v="2949.2"/>
    <x v="3588"/>
    <n v="1740.9509999999998"/>
  </r>
  <r>
    <x v="4"/>
    <x v="20"/>
    <x v="4"/>
    <x v="22"/>
    <x v="1"/>
    <n v="3434"/>
    <x v="3589"/>
    <n v="2051.7815000000001"/>
  </r>
  <r>
    <x v="4"/>
    <x v="20"/>
    <x v="4"/>
    <x v="26"/>
    <x v="0"/>
    <n v="2222"/>
    <x v="3590"/>
    <n v="4676.0519999999997"/>
  </r>
  <r>
    <x v="4"/>
    <x v="20"/>
    <x v="4"/>
    <x v="26"/>
    <x v="0"/>
    <n v="2626"/>
    <x v="3591"/>
    <n v="7126.52"/>
  </r>
  <r>
    <x v="4"/>
    <x v="20"/>
    <x v="4"/>
    <x v="26"/>
    <x v="0"/>
    <n v="2020"/>
    <x v="3592"/>
    <n v="4591.7870000000003"/>
  </r>
  <r>
    <x v="4"/>
    <x v="20"/>
    <x v="4"/>
    <x v="26"/>
    <x v="1"/>
    <n v="2424"/>
    <x v="3593"/>
    <n v="6232.6269999999995"/>
  </r>
  <r>
    <x v="4"/>
    <x v="20"/>
    <x v="4"/>
    <x v="26"/>
    <x v="1"/>
    <n v="1616"/>
    <x v="3594"/>
    <n v="2926.9974999999999"/>
  </r>
  <r>
    <x v="4"/>
    <x v="20"/>
    <x v="4"/>
    <x v="26"/>
    <x v="1"/>
    <n v="2222"/>
    <x v="3595"/>
    <n v="5596.7159999999994"/>
  </r>
  <r>
    <x v="4"/>
    <x v="20"/>
    <x v="0"/>
    <x v="2"/>
    <x v="0"/>
    <n v="19543.5"/>
    <x v="3596"/>
    <n v="10146.769499999999"/>
  </r>
  <r>
    <x v="4"/>
    <x v="20"/>
    <x v="0"/>
    <x v="2"/>
    <x v="0"/>
    <n v="25401.5"/>
    <x v="3597"/>
    <n v="8986.8194999999996"/>
  </r>
  <r>
    <x v="4"/>
    <x v="20"/>
    <x v="0"/>
    <x v="2"/>
    <x v="0"/>
    <n v="24240"/>
    <x v="3598"/>
    <n v="11908.211999999998"/>
  </r>
  <r>
    <x v="4"/>
    <x v="20"/>
    <x v="0"/>
    <x v="2"/>
    <x v="1"/>
    <n v="9544.5"/>
    <x v="3599"/>
    <n v="5735.4825000000001"/>
  </r>
  <r>
    <x v="4"/>
    <x v="20"/>
    <x v="0"/>
    <x v="2"/>
    <x v="1"/>
    <n v="25553"/>
    <x v="3600"/>
    <n v="11662.655999999999"/>
  </r>
  <r>
    <x v="4"/>
    <x v="20"/>
    <x v="0"/>
    <x v="2"/>
    <x v="1"/>
    <n v="9847.5"/>
    <x v="3601"/>
    <n v="5136.6689999999999"/>
  </r>
  <r>
    <x v="4"/>
    <x v="20"/>
    <x v="0"/>
    <x v="30"/>
    <x v="0"/>
    <n v="1060.5"/>
    <x v="3602"/>
    <n v="893.74099999999999"/>
  </r>
  <r>
    <x v="4"/>
    <x v="20"/>
    <x v="0"/>
    <x v="30"/>
    <x v="1"/>
    <n v="6120.6"/>
    <x v="28"/>
    <n v="-3444.0349999999999"/>
  </r>
  <r>
    <x v="4"/>
    <x v="20"/>
    <x v="0"/>
    <x v="7"/>
    <x v="0"/>
    <n v="5100.5"/>
    <x v="3603"/>
    <n v="2259.0904999999998"/>
  </r>
  <r>
    <x v="4"/>
    <x v="20"/>
    <x v="0"/>
    <x v="7"/>
    <x v="0"/>
    <n v="1010"/>
    <x v="3604"/>
    <n v="586.75799999999992"/>
  </r>
  <r>
    <x v="4"/>
    <x v="20"/>
    <x v="0"/>
    <x v="7"/>
    <x v="1"/>
    <n v="1060.5"/>
    <x v="3605"/>
    <n v="873.63900000000001"/>
  </r>
  <r>
    <x v="4"/>
    <x v="20"/>
    <x v="0"/>
    <x v="7"/>
    <x v="1"/>
    <n v="3080.5"/>
    <x v="3606"/>
    <n v="1886.4244999999999"/>
  </r>
  <r>
    <x v="4"/>
    <x v="20"/>
    <x v="0"/>
    <x v="7"/>
    <x v="1"/>
    <n v="2020"/>
    <x v="3607"/>
    <n v="375.74399999999997"/>
  </r>
  <r>
    <x v="4"/>
    <x v="20"/>
    <x v="0"/>
    <x v="8"/>
    <x v="1"/>
    <n v="0"/>
    <x v="3608"/>
    <n v="-1923.75"/>
  </r>
  <r>
    <x v="4"/>
    <x v="20"/>
    <x v="0"/>
    <x v="31"/>
    <x v="0"/>
    <n v="4797.5"/>
    <x v="3609"/>
    <n v="784.529"/>
  </r>
  <r>
    <x v="4"/>
    <x v="20"/>
    <x v="0"/>
    <x v="31"/>
    <x v="0"/>
    <n v="0"/>
    <x v="3610"/>
    <n v="-518.9375"/>
  </r>
  <r>
    <x v="4"/>
    <x v="20"/>
    <x v="0"/>
    <x v="58"/>
    <x v="0"/>
    <n v="0"/>
    <x v="28"/>
    <n v="552.10199999999998"/>
  </r>
  <r>
    <x v="4"/>
    <x v="20"/>
    <x v="0"/>
    <x v="48"/>
    <x v="0"/>
    <n v="9494"/>
    <x v="3611"/>
    <n v="5247.0684999999994"/>
  </r>
  <r>
    <x v="4"/>
    <x v="20"/>
    <x v="0"/>
    <x v="48"/>
    <x v="0"/>
    <n v="0"/>
    <x v="28"/>
    <n v="69.349999999999994"/>
  </r>
  <r>
    <x v="4"/>
    <x v="20"/>
    <x v="0"/>
    <x v="48"/>
    <x v="0"/>
    <n v="4242"/>
    <x v="686"/>
    <n v="4045.7174999999993"/>
  </r>
  <r>
    <x v="4"/>
    <x v="20"/>
    <x v="0"/>
    <x v="48"/>
    <x v="1"/>
    <n v="0"/>
    <x v="28"/>
    <n v="29.924999999999997"/>
  </r>
  <r>
    <x v="4"/>
    <x v="20"/>
    <x v="0"/>
    <x v="48"/>
    <x v="1"/>
    <n v="10554.5"/>
    <x v="3612"/>
    <n v="3872.3329999999996"/>
  </r>
  <r>
    <x v="4"/>
    <x v="20"/>
    <x v="0"/>
    <x v="75"/>
    <x v="0"/>
    <n v="13736"/>
    <x v="3613"/>
    <n v="12248.141"/>
  </r>
  <r>
    <x v="4"/>
    <x v="20"/>
    <x v="0"/>
    <x v="75"/>
    <x v="0"/>
    <n v="12675.5"/>
    <x v="3614"/>
    <n v="10973.5355"/>
  </r>
  <r>
    <x v="4"/>
    <x v="20"/>
    <x v="0"/>
    <x v="75"/>
    <x v="0"/>
    <n v="0"/>
    <x v="28"/>
    <n v="-733.19099999999992"/>
  </r>
  <r>
    <x v="4"/>
    <x v="20"/>
    <x v="0"/>
    <x v="75"/>
    <x v="1"/>
    <n v="21765.5"/>
    <x v="3615"/>
    <n v="19849.698999999997"/>
  </r>
  <r>
    <x v="4"/>
    <x v="20"/>
    <x v="0"/>
    <x v="75"/>
    <x v="1"/>
    <n v="1060.5"/>
    <x v="3616"/>
    <n v="-274.45499999999998"/>
  </r>
  <r>
    <x v="4"/>
    <x v="20"/>
    <x v="0"/>
    <x v="75"/>
    <x v="1"/>
    <n v="11564.5"/>
    <x v="3617"/>
    <n v="10063.786999999998"/>
  </r>
  <r>
    <x v="4"/>
    <x v="20"/>
    <x v="0"/>
    <x v="78"/>
    <x v="0"/>
    <n v="0"/>
    <x v="28"/>
    <n v="-3800"/>
  </r>
  <r>
    <x v="4"/>
    <x v="20"/>
    <x v="0"/>
    <x v="78"/>
    <x v="0"/>
    <n v="0"/>
    <x v="28"/>
    <n v="-14776.775"/>
  </r>
  <r>
    <x v="4"/>
    <x v="20"/>
    <x v="0"/>
    <x v="78"/>
    <x v="0"/>
    <n v="0"/>
    <x v="28"/>
    <n v="-3800"/>
  </r>
  <r>
    <x v="4"/>
    <x v="20"/>
    <x v="0"/>
    <x v="10"/>
    <x v="1"/>
    <n v="2979.5"/>
    <x v="28"/>
    <n v="-2345.4074999999998"/>
  </r>
  <r>
    <x v="4"/>
    <x v="20"/>
    <x v="0"/>
    <x v="10"/>
    <x v="1"/>
    <n v="1060.5"/>
    <x v="28"/>
    <n v="-951.52"/>
  </r>
  <r>
    <x v="4"/>
    <x v="20"/>
    <x v="0"/>
    <x v="49"/>
    <x v="0"/>
    <n v="15150"/>
    <x v="3618"/>
    <n v="11773.672999999999"/>
  </r>
  <r>
    <x v="4"/>
    <x v="20"/>
    <x v="0"/>
    <x v="49"/>
    <x v="0"/>
    <n v="10605"/>
    <x v="3619"/>
    <n v="12805.496499999999"/>
  </r>
  <r>
    <x v="4"/>
    <x v="20"/>
    <x v="0"/>
    <x v="49"/>
    <x v="0"/>
    <n v="0"/>
    <x v="28"/>
    <n v="592.91399999999999"/>
  </r>
  <r>
    <x v="4"/>
    <x v="20"/>
    <x v="0"/>
    <x v="49"/>
    <x v="1"/>
    <n v="14190.5"/>
    <x v="3620"/>
    <n v="12676.7145"/>
  </r>
  <r>
    <x v="4"/>
    <x v="20"/>
    <x v="0"/>
    <x v="49"/>
    <x v="1"/>
    <n v="19291"/>
    <x v="3621"/>
    <n v="13158.241"/>
  </r>
  <r>
    <x v="4"/>
    <x v="20"/>
    <x v="0"/>
    <x v="49"/>
    <x v="1"/>
    <n v="10605"/>
    <x v="3619"/>
    <n v="11270.097"/>
  </r>
  <r>
    <x v="4"/>
    <x v="20"/>
    <x v="0"/>
    <x v="43"/>
    <x v="0"/>
    <n v="14998.5"/>
    <x v="3622"/>
    <n v="19697.261999999999"/>
  </r>
  <r>
    <x v="4"/>
    <x v="20"/>
    <x v="0"/>
    <x v="43"/>
    <x v="0"/>
    <n v="2070.5"/>
    <x v="3623"/>
    <n v="802.94949999999994"/>
  </r>
  <r>
    <x v="4"/>
    <x v="20"/>
    <x v="0"/>
    <x v="43"/>
    <x v="0"/>
    <n v="5050"/>
    <x v="3624"/>
    <n v="5931.9139999999998"/>
  </r>
  <r>
    <x v="4"/>
    <x v="20"/>
    <x v="0"/>
    <x v="43"/>
    <x v="1"/>
    <n v="9746.5"/>
    <x v="3625"/>
    <n v="9733.2059999999983"/>
  </r>
  <r>
    <x v="4"/>
    <x v="20"/>
    <x v="0"/>
    <x v="43"/>
    <x v="1"/>
    <n v="11110"/>
    <x v="3626"/>
    <n v="11524.241"/>
  </r>
  <r>
    <x v="4"/>
    <x v="20"/>
    <x v="0"/>
    <x v="43"/>
    <x v="1"/>
    <n v="14746"/>
    <x v="3627"/>
    <n v="14653.7595"/>
  </r>
  <r>
    <x v="4"/>
    <x v="20"/>
    <x v="0"/>
    <x v="14"/>
    <x v="1"/>
    <n v="1010"/>
    <x v="3628"/>
    <n v="-65.293499999999995"/>
  </r>
  <r>
    <x v="4"/>
    <x v="20"/>
    <x v="1"/>
    <x v="15"/>
    <x v="0"/>
    <n v="2017.8891000000001"/>
    <x v="3629"/>
    <n v="610.60299999999995"/>
  </r>
  <r>
    <x v="4"/>
    <x v="20"/>
    <x v="1"/>
    <x v="15"/>
    <x v="0"/>
    <n v="3025.7782000000002"/>
    <x v="3630"/>
    <n v="2204.4464999999996"/>
  </r>
  <r>
    <x v="4"/>
    <x v="20"/>
    <x v="1"/>
    <x v="15"/>
    <x v="0"/>
    <n v="1007.8891"/>
    <x v="3631"/>
    <n v="887.65149999999994"/>
  </r>
  <r>
    <x v="4"/>
    <x v="20"/>
    <x v="1"/>
    <x v="15"/>
    <x v="1"/>
    <n v="1007.8891"/>
    <x v="3632"/>
    <n v="834.14749999999992"/>
  </r>
  <r>
    <x v="4"/>
    <x v="20"/>
    <x v="1"/>
    <x v="15"/>
    <x v="1"/>
    <n v="1007.8891"/>
    <x v="3633"/>
    <n v="617.17699999999991"/>
  </r>
  <r>
    <x v="4"/>
    <x v="20"/>
    <x v="1"/>
    <x v="15"/>
    <x v="1"/>
    <n v="3025.7782000000002"/>
    <x v="3634"/>
    <n v="2755.6459999999997"/>
  </r>
  <r>
    <x v="4"/>
    <x v="20"/>
    <x v="1"/>
    <x v="105"/>
    <x v="0"/>
    <n v="16160"/>
    <x v="3635"/>
    <n v="8938.7304999999997"/>
  </r>
  <r>
    <x v="4"/>
    <x v="20"/>
    <x v="1"/>
    <x v="16"/>
    <x v="0"/>
    <n v="52847.441999999995"/>
    <x v="3636"/>
    <n v="71933.306500000006"/>
  </r>
  <r>
    <x v="4"/>
    <x v="20"/>
    <x v="1"/>
    <x v="16"/>
    <x v="0"/>
    <n v="80739.480800000005"/>
    <x v="3637"/>
    <n v="98792.485499999995"/>
  </r>
  <r>
    <x v="4"/>
    <x v="20"/>
    <x v="1"/>
    <x v="16"/>
    <x v="0"/>
    <n v="94839.464600000007"/>
    <x v="3638"/>
    <n v="125732.96549999999"/>
  </r>
  <r>
    <x v="4"/>
    <x v="20"/>
    <x v="1"/>
    <x v="16"/>
    <x v="1"/>
    <n v="57700.491999999998"/>
    <x v="3639"/>
    <n v="54850.083500000001"/>
  </r>
  <r>
    <x v="4"/>
    <x v="20"/>
    <x v="1"/>
    <x v="16"/>
    <x v="1"/>
    <n v="90440.146999999997"/>
    <x v="3640"/>
    <n v="85530.010499999989"/>
  </r>
  <r>
    <x v="4"/>
    <x v="20"/>
    <x v="1"/>
    <x v="16"/>
    <x v="1"/>
    <n v="95243.080799999996"/>
    <x v="3641"/>
    <n v="103004.795"/>
  </r>
  <r>
    <x v="4"/>
    <x v="20"/>
    <x v="2"/>
    <x v="91"/>
    <x v="0"/>
    <n v="916.07"/>
    <x v="3642"/>
    <n v="1317.84"/>
  </r>
  <r>
    <x v="4"/>
    <x v="20"/>
    <x v="2"/>
    <x v="91"/>
    <x v="1"/>
    <n v="0"/>
    <x v="28"/>
    <n v="151.89549999999997"/>
  </r>
  <r>
    <x v="4"/>
    <x v="20"/>
    <x v="2"/>
    <x v="91"/>
    <x v="1"/>
    <n v="0"/>
    <x v="28"/>
    <n v="-13.1764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BD831-6800-4C34-9645-9694B81CF2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5" showAll="0"/>
    <pivotField dataField="1"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Items count="1">
    <i/>
  </rowItems>
  <colItems count="1">
    <i/>
  </colItems>
  <dataFields count="1">
    <dataField name="Sum of Revenue, €" fld="6" baseField="0" baseItem="0" numFmtId="168"/>
  </dataFields>
  <formats count="2">
    <format dxfId="43">
      <pivotArea outline="0" fieldPosition="0">
        <references count="1">
          <reference field="4294967294" count="1">
            <x v="0"/>
          </reference>
        </references>
      </pivotArea>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A5D5A0-19E0-4794-82AF-B88938FA271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2:B7" firstHeaderRow="1" firstDataRow="1" firstDataCol="1"/>
  <pivotFields count="9">
    <pivotField showAll="0"/>
    <pivotField showAll="0"/>
    <pivotField axis="axisRow" showAll="0" sortType="ascending">
      <items count="6">
        <item x="4"/>
        <item x="0"/>
        <item x="1"/>
        <item h="1" x="3"/>
        <item x="2"/>
        <item t="default"/>
      </items>
      <autoSortScope>
        <pivotArea dataOnly="0" outline="0" fieldPosition="0">
          <references count="1">
            <reference field="4294967294" count="1" selected="0">
              <x v="0"/>
            </reference>
          </references>
        </pivotArea>
      </autoSortScope>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5" showAll="0"/>
    <pivotField dataField="1" numFmtId="165" showAll="0"/>
    <pivotField numFmtId="165" showAll="0"/>
    <pivotField dragToRow="0" dragToCol="0" dragToPage="0" showAll="0" defaultSubtotal="0"/>
  </pivotFields>
  <rowFields count="1">
    <field x="2"/>
  </rowFields>
  <rowItems count="5">
    <i>
      <x v="4"/>
    </i>
    <i>
      <x/>
    </i>
    <i>
      <x v="2"/>
    </i>
    <i>
      <x v="1"/>
    </i>
    <i t="grand">
      <x/>
    </i>
  </rowItems>
  <colItems count="1">
    <i/>
  </colItems>
  <dataFields count="1">
    <dataField name="Sum of Revenue, €" fld="6" baseField="2" baseItem="0" numFmtId="168"/>
  </dataFields>
  <formats count="4">
    <format dxfId="34">
      <pivotArea collapsedLevelsAreSubtotals="1" fieldPosition="0">
        <references count="1">
          <reference field="2" count="0"/>
        </references>
      </pivotArea>
    </format>
    <format dxfId="33">
      <pivotArea outline="0" fieldPosition="0">
        <references count="1">
          <reference field="4294967294" count="1">
            <x v="0"/>
          </reference>
        </references>
      </pivotArea>
    </format>
    <format dxfId="32">
      <pivotArea collapsedLevelsAreSubtotals="1" fieldPosition="0">
        <references count="1">
          <reference field="2" count="1">
            <x v="4"/>
          </reference>
        </references>
      </pivotArea>
    </format>
    <format dxfId="31">
      <pivotArea outline="0" collapsedLevelsAreSubtotals="1" fieldPosition="0"/>
    </format>
  </formats>
  <chartFormats count="7">
    <chartFormat chart="5"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89DB49-79C1-487E-89CA-94BC83AAFF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19" firstHeaderRow="1" firstDataRow="1" firstDataCol="1"/>
  <pivotFields count="9">
    <pivotField showAll="0"/>
    <pivotField showAll="0"/>
    <pivotField axis="axisRow" showAll="0" sortType="ascending">
      <items count="6">
        <item x="4"/>
        <item x="0"/>
        <item x="1"/>
        <item h="1" x="3"/>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dataField="1" numFmtId="165" showAll="0"/>
    <pivotField numFmtId="165" showAll="0"/>
    <pivotField numFmtId="165" showAll="0"/>
    <pivotField dragToRow="0" dragToCol="0" dragToPage="0" showAll="0" defaultSubtotal="0"/>
  </pivotFields>
  <rowFields count="1">
    <field x="2"/>
  </rowFields>
  <rowItems count="5">
    <i>
      <x/>
    </i>
    <i>
      <x v="4"/>
    </i>
    <i>
      <x v="2"/>
    </i>
    <i>
      <x v="1"/>
    </i>
    <i t="grand">
      <x/>
    </i>
  </rowItems>
  <colItems count="1">
    <i/>
  </colItems>
  <dataFields count="1">
    <dataField name="Sum of Volume, kg" fld="5" baseField="0" baseItem="0" numFmtId="168"/>
  </dataFields>
  <formats count="1">
    <format dxfId="35">
      <pivotArea outline="0" collapsedLevelsAreSubtotals="1" fieldPosition="0"/>
    </format>
  </formats>
  <chartFormats count="2">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8352E5-9BFB-47BE-A9CB-018ED57F15F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I15:J21"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dataField="1" numFmtId="165" showAll="0"/>
    <pivotField numFmtId="165" showAll="0"/>
    <pivotField numFmtId="165" showAll="0"/>
    <pivotField dragToRow="0" dragToCol="0" dragToPage="0" showAll="0" defaultSubtotal="0"/>
  </pivotFields>
  <rowFields count="1">
    <field x="0"/>
  </rowFields>
  <rowItems count="6">
    <i>
      <x v="3"/>
    </i>
    <i>
      <x v="4"/>
    </i>
    <i>
      <x v="1"/>
    </i>
    <i>
      <x v="2"/>
    </i>
    <i>
      <x/>
    </i>
    <i t="grand">
      <x/>
    </i>
  </rowItems>
  <colItems count="1">
    <i/>
  </colItems>
  <dataFields count="1">
    <dataField name="Sum of Volume, kg" fld="5" baseField="0" baseItem="0" numFmtId="168"/>
  </dataFields>
  <formats count="3">
    <format dxfId="38">
      <pivotArea field="0" type="button" dataOnly="0" labelOnly="1" outline="0" axis="axisRow" fieldPosition="0"/>
    </format>
    <format dxfId="37">
      <pivotArea outline="0" fieldPosition="0">
        <references count="1">
          <reference field="4294967294" count="1">
            <x v="0"/>
          </reference>
        </references>
      </pivotArea>
    </format>
    <format dxfId="36">
      <pivotArea outline="0" collapsedLevelsAreSubtotals="1" fieldPosition="0"/>
    </format>
  </formats>
  <chartFormats count="14">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4" format="24" series="1">
      <pivotArea type="data" outline="0" fieldPosition="0">
        <references count="1">
          <reference field="4294967294" count="1" selected="0">
            <x v="0"/>
          </reference>
        </references>
      </pivotArea>
    </chartFormat>
    <chartFormat chart="44" format="25">
      <pivotArea type="data" outline="0" fieldPosition="0">
        <references count="2">
          <reference field="4294967294" count="1" selected="0">
            <x v="0"/>
          </reference>
          <reference field="0" count="1" selected="0">
            <x v="3"/>
          </reference>
        </references>
      </pivotArea>
    </chartFormat>
    <chartFormat chart="44" format="26">
      <pivotArea type="data" outline="0" fieldPosition="0">
        <references count="2">
          <reference field="4294967294" count="1" selected="0">
            <x v="0"/>
          </reference>
          <reference field="0" count="1" selected="0">
            <x v="4"/>
          </reference>
        </references>
      </pivotArea>
    </chartFormat>
    <chartFormat chart="44" format="27">
      <pivotArea type="data" outline="0" fieldPosition="0">
        <references count="2">
          <reference field="4294967294" count="1" selected="0">
            <x v="0"/>
          </reference>
          <reference field="0" count="1" selected="0">
            <x v="1"/>
          </reference>
        </references>
      </pivotArea>
    </chartFormat>
    <chartFormat chart="44" format="28">
      <pivotArea type="data" outline="0" fieldPosition="0">
        <references count="2">
          <reference field="4294967294" count="1" selected="0">
            <x v="0"/>
          </reference>
          <reference field="0" count="1" selected="0">
            <x v="2"/>
          </reference>
        </references>
      </pivotArea>
    </chartFormat>
    <chartFormat chart="44" format="29">
      <pivotArea type="data" outline="0" fieldPosition="0">
        <references count="2">
          <reference field="4294967294" count="1" selected="0">
            <x v="0"/>
          </reference>
          <reference field="0" count="1" selected="0">
            <x v="0"/>
          </reference>
        </references>
      </pivotArea>
    </chartFormat>
    <chartFormat chart="47" format="24" series="1">
      <pivotArea type="data" outline="0" fieldPosition="0">
        <references count="1">
          <reference field="4294967294" count="1" selected="0">
            <x v="0"/>
          </reference>
        </references>
      </pivotArea>
    </chartFormat>
    <chartFormat chart="47" format="25">
      <pivotArea type="data" outline="0" fieldPosition="0">
        <references count="2">
          <reference field="4294967294" count="1" selected="0">
            <x v="0"/>
          </reference>
          <reference field="0" count="1" selected="0">
            <x v="3"/>
          </reference>
        </references>
      </pivotArea>
    </chartFormat>
    <chartFormat chart="47" format="26">
      <pivotArea type="data" outline="0" fieldPosition="0">
        <references count="2">
          <reference field="4294967294" count="1" selected="0">
            <x v="0"/>
          </reference>
          <reference field="0" count="1" selected="0">
            <x v="4"/>
          </reference>
        </references>
      </pivotArea>
    </chartFormat>
    <chartFormat chart="47" format="27">
      <pivotArea type="data" outline="0" fieldPosition="0">
        <references count="2">
          <reference field="4294967294" count="1" selected="0">
            <x v="0"/>
          </reference>
          <reference field="0" count="1" selected="0">
            <x v="1"/>
          </reference>
        </references>
      </pivotArea>
    </chartFormat>
    <chartFormat chart="47" format="28">
      <pivotArea type="data" outline="0" fieldPosition="0">
        <references count="2">
          <reference field="4294967294" count="1" selected="0">
            <x v="0"/>
          </reference>
          <reference field="0" count="1" selected="0">
            <x v="2"/>
          </reference>
        </references>
      </pivotArea>
    </chartFormat>
    <chartFormat chart="47" format="2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DBC748-974C-4F93-8048-70A69A160D2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7:J33" firstHeaderRow="1" firstDataRow="1" firstDataCol="1"/>
  <pivotFields count="9">
    <pivotField axis="axisRow" showAll="0">
      <items count="6">
        <item x="0"/>
        <item x="4"/>
        <item x="1"/>
        <item x="2"/>
        <item x="3"/>
        <item t="default"/>
      </items>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5" showAll="0"/>
    <pivotField numFmtId="165" showAll="0"/>
    <pivotField dataField="1" numFmtId="165" showAll="0"/>
    <pivotField dragToRow="0" dragToCol="0" dragToPage="0" showAll="0" defaultSubtotal="0"/>
  </pivotFields>
  <rowFields count="1">
    <field x="0"/>
  </rowFields>
  <rowItems count="6">
    <i>
      <x/>
    </i>
    <i>
      <x v="1"/>
    </i>
    <i>
      <x v="2"/>
    </i>
    <i>
      <x v="3"/>
    </i>
    <i>
      <x v="4"/>
    </i>
    <i t="grand">
      <x/>
    </i>
  </rowItems>
  <colItems count="1">
    <i/>
  </colItems>
  <dataFields count="1">
    <dataField name="Sum of Gross Margin, €" fld="7" baseField="0" baseItem="3" numFmtId="168"/>
  </dataFields>
  <formats count="3">
    <format dxfId="41">
      <pivotArea field="0" type="button" dataOnly="0" labelOnly="1" outline="0" axis="axisRow" fieldPosition="0"/>
    </format>
    <format dxfId="40">
      <pivotArea outline="0" fieldPosition="0">
        <references count="1">
          <reference field="4294967294" count="1">
            <x v="0"/>
          </reference>
        </references>
      </pivotArea>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59F424-38F2-40D2-A360-0B2CD05D795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1:D46"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dataField="1"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Fields count="1">
    <field x="2"/>
  </rowFields>
  <rowItems count="5">
    <i>
      <x/>
    </i>
    <i>
      <x v="1"/>
    </i>
    <i>
      <x v="2"/>
    </i>
    <i>
      <x v="4"/>
    </i>
    <i t="grand">
      <x/>
    </i>
  </rowItems>
  <colItems count="1">
    <i/>
  </colItems>
  <dataFields count="1">
    <dataField name="Sum of Volume, kg" fld="5" baseField="0" baseItem="0" numFmtId="167"/>
  </dataFields>
  <formats count="3">
    <format dxfId="2">
      <pivotArea collapsedLevelsAreSubtotals="1" fieldPosition="0">
        <references count="1">
          <reference field="2" count="0"/>
        </references>
      </pivotArea>
    </format>
    <format dxfId="1">
      <pivotArea outline="0" collapsedLevelsAreSubtotals="1"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FC79C5-1DCF-4E04-9130-F05AF857438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K12:L18" firstHeaderRow="1" firstDataRow="1" firstDataCol="1"/>
  <pivotFields count="9">
    <pivotField showAll="0"/>
    <pivotField showAll="0"/>
    <pivotField showAll="0"/>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5" showAll="0"/>
    <pivotField dataField="1" numFmtId="165" showAll="0"/>
    <pivotField numFmtId="165" showAll="0"/>
    <pivotField dragToRow="0" dragToCol="0" dragToPage="0" showAll="0" defaultSubtotal="0"/>
  </pivotFields>
  <rowFields count="1">
    <field x="3"/>
  </rowFields>
  <rowItems count="6">
    <i>
      <x v="37"/>
    </i>
    <i>
      <x v="100"/>
    </i>
    <i>
      <x v="17"/>
    </i>
    <i>
      <x v="33"/>
    </i>
    <i>
      <x v="110"/>
    </i>
    <i t="grand">
      <x/>
    </i>
  </rowItems>
  <colItems count="1">
    <i/>
  </colItems>
  <dataFields count="1">
    <dataField name="Sum of Revenue, €" fld="6" baseField="3" baseItem="3" numFmtId="167"/>
  </dataFields>
  <formats count="2">
    <format dxfId="4">
      <pivotArea outline="0" collapsedLevelsAreSubtotals="1" fieldPosition="0"/>
    </format>
    <format dxfId="3">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E5FCEF-BA0F-4616-987E-CD1448E490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6:C17"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dataField="1"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Items count="1">
    <i/>
  </rowItems>
  <colItems count="1">
    <i/>
  </colItems>
  <dataFields count="1">
    <dataField name="Sum of Volume, kg" fld="5" baseField="0" baseItem="0" numFmtId="168"/>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D4F095D-EE05-4E34-9417-1E8E9FD0A34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31:H37"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5" showAll="0"/>
    <pivotField dataField="1" numFmtId="165" showAll="0"/>
    <pivotField numFmtId="165" showAll="0"/>
    <pivotField dragToRow="0" dragToCol="0" dragToPage="0" showAll="0" defaultSubtotal="0"/>
  </pivotFields>
  <rowFields count="1">
    <field x="0"/>
  </rowFields>
  <rowItems count="6">
    <i>
      <x v="3"/>
    </i>
    <i>
      <x v="1"/>
    </i>
    <i>
      <x v="2"/>
    </i>
    <i>
      <x v="4"/>
    </i>
    <i>
      <x/>
    </i>
    <i t="grand">
      <x/>
    </i>
  </rowItems>
  <colItems count="1">
    <i/>
  </colItems>
  <dataFields count="1">
    <dataField name="Sum of Revenue, €" fld="6" baseField="2" baseItem="0" numFmtId="167"/>
  </dataFields>
  <formats count="3">
    <format dxfId="8">
      <pivotArea field="0" type="button" dataOnly="0" labelOnly="1" outline="0" axis="axisRow" fieldPosition="0"/>
    </format>
    <format dxfId="7">
      <pivotArea outline="0" collapsedLevelsAreSubtotals="1" fieldPosition="0"/>
    </format>
    <format dxfId="6">
      <pivotArea outline="0" fieldPosition="0">
        <references count="1">
          <reference field="4294967294" count="1">
            <x v="0"/>
          </reference>
        </references>
      </pivotArea>
    </format>
  </formats>
  <chartFormats count="12">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0" count="1" selected="0">
            <x v="3"/>
          </reference>
        </references>
      </pivotArea>
    </chartFormat>
    <chartFormat chart="24" format="16">
      <pivotArea type="data" outline="0" fieldPosition="0">
        <references count="2">
          <reference field="4294967294" count="1" selected="0">
            <x v="0"/>
          </reference>
          <reference field="0" count="1" selected="0">
            <x v="1"/>
          </reference>
        </references>
      </pivotArea>
    </chartFormat>
    <chartFormat chart="24" format="17">
      <pivotArea type="data" outline="0" fieldPosition="0">
        <references count="2">
          <reference field="4294967294" count="1" selected="0">
            <x v="0"/>
          </reference>
          <reference field="0" count="1" selected="0">
            <x v="2"/>
          </reference>
        </references>
      </pivotArea>
    </chartFormat>
    <chartFormat chart="24" format="18">
      <pivotArea type="data" outline="0" fieldPosition="0">
        <references count="2">
          <reference field="4294967294" count="1" selected="0">
            <x v="0"/>
          </reference>
          <reference field="0" count="1" selected="0">
            <x v="4"/>
          </reference>
        </references>
      </pivotArea>
    </chartFormat>
    <chartFormat chart="24" format="19">
      <pivotArea type="data" outline="0" fieldPosition="0">
        <references count="2">
          <reference field="4294967294" count="1" selected="0">
            <x v="0"/>
          </reference>
          <reference field="0" count="1" selected="0">
            <x v="0"/>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0" count="1" selected="0">
            <x v="3"/>
          </reference>
        </references>
      </pivotArea>
    </chartFormat>
    <chartFormat chart="29" format="17">
      <pivotArea type="data" outline="0" fieldPosition="0">
        <references count="2">
          <reference field="4294967294" count="1" selected="0">
            <x v="0"/>
          </reference>
          <reference field="0" count="1" selected="0">
            <x v="1"/>
          </reference>
        </references>
      </pivotArea>
    </chartFormat>
    <chartFormat chart="29" format="18">
      <pivotArea type="data" outline="0" fieldPosition="0">
        <references count="2">
          <reference field="4294967294" count="1" selected="0">
            <x v="0"/>
          </reference>
          <reference field="0" count="1" selected="0">
            <x v="2"/>
          </reference>
        </references>
      </pivotArea>
    </chartFormat>
    <chartFormat chart="29" format="19">
      <pivotArea type="data" outline="0" fieldPosition="0">
        <references count="2">
          <reference field="4294967294" count="1" selected="0">
            <x v="0"/>
          </reference>
          <reference field="0" count="1" selected="0">
            <x v="4"/>
          </reference>
        </references>
      </pivotArea>
    </chartFormat>
    <chartFormat chart="29" format="2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3578F21-E6EA-43A8-9322-E27BA1AAFD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4:D30" firstHeaderRow="1" firstDataRow="1" firstDataCol="1"/>
  <pivotFields count="9">
    <pivotField showAll="0"/>
    <pivotField showAll="0"/>
    <pivotField axis="axisRow" showAll="0">
      <items count="6">
        <item x="4"/>
        <item x="0"/>
        <item x="1"/>
        <item x="3"/>
        <item x="2"/>
        <item t="default"/>
      </items>
    </pivotField>
    <pivotField showAll="0"/>
    <pivotField showAll="0">
      <items count="3">
        <item x="0"/>
        <item x="1"/>
        <item t="default"/>
      </items>
    </pivotField>
    <pivotField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5" showAll="0"/>
    <pivotField dragToRow="0" dragToCol="0" dragToPage="0" showAll="0" defaultSubtotal="0"/>
  </pivotFields>
  <rowFields count="1">
    <field x="2"/>
  </rowFields>
  <rowItems count="6">
    <i>
      <x/>
    </i>
    <i>
      <x v="1"/>
    </i>
    <i>
      <x v="2"/>
    </i>
    <i>
      <x v="3"/>
    </i>
    <i>
      <x v="4"/>
    </i>
    <i t="grand">
      <x/>
    </i>
  </rowItems>
  <colItems count="1">
    <i/>
  </colItems>
  <dataFields count="1">
    <dataField name="Sum of Gross Margin, €" fld="7" baseField="2" baseItem="0" numFmtId="167"/>
  </dataFields>
  <formats count="2">
    <format dxfId="10">
      <pivotArea collapsedLevelsAreSubtotals="1" fieldPosition="0">
        <references count="1">
          <reference field="2" count="0"/>
        </references>
      </pivotArea>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483D522-B534-4D2C-90FA-391D1008E89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21:L27" firstHeaderRow="1" firstDataRow="1" firstDataCol="1"/>
  <pivotFields count="9">
    <pivotField showAll="0"/>
    <pivotField showAll="0"/>
    <pivotField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65" showAll="0"/>
    <pivotField numFmtId="165" showAll="0"/>
    <pivotField numFmtId="165" showAll="0"/>
    <pivotField dragToRow="0" dragToCol="0" dragToPage="0" showAll="0" defaultSubtotal="0"/>
  </pivotFields>
  <rowFields count="1">
    <field x="3"/>
  </rowFields>
  <rowItems count="6">
    <i>
      <x v="17"/>
    </i>
    <i>
      <x v="100"/>
    </i>
    <i>
      <x v="109"/>
    </i>
    <i>
      <x v="110"/>
    </i>
    <i>
      <x v="33"/>
    </i>
    <i t="grand">
      <x/>
    </i>
  </rowItems>
  <colItems count="1">
    <i/>
  </colItems>
  <dataFields count="1">
    <dataField name="Sum of Volume, kg" fld="5" baseField="0" baseItem="0" numFmtId="167"/>
  </dataField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8AD76-F4BD-4E7A-B228-DDA3185AF9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37"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dataField="1"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Fields count="1">
    <field x="2"/>
  </rowFields>
  <rowItems count="5">
    <i>
      <x/>
    </i>
    <i>
      <x v="1"/>
    </i>
    <i>
      <x v="2"/>
    </i>
    <i>
      <x v="4"/>
    </i>
    <i t="grand">
      <x/>
    </i>
  </rowItems>
  <colItems count="1">
    <i/>
  </colItems>
  <dataFields count="1">
    <dataField name="Sum of Volume, kg" fld="5" baseField="0" baseItem="0" numFmtId="168"/>
  </dataFields>
  <formats count="3">
    <format dxfId="46">
      <pivotArea collapsedLevelsAreSubtotals="1" fieldPosition="0">
        <references count="1">
          <reference field="2" count="0"/>
        </references>
      </pivotArea>
    </format>
    <format dxfId="45">
      <pivotArea outline="0" fieldPosition="0">
        <references count="1">
          <reference field="4294967294" count="1">
            <x v="0"/>
          </reference>
        </references>
      </pivotArea>
    </format>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BDB845D-3B75-4A3C-A64C-B5F642D4FC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2:C13"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5" showAll="0"/>
    <pivotField dataField="1"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Items count="1">
    <i/>
  </rowItems>
  <colItems count="1">
    <i/>
  </colItems>
  <dataFields count="1">
    <dataField name="Sum of Revenue, €" fld="6" baseField="0" baseItem="0"/>
  </dataFields>
  <formats count="2">
    <format dxfId="12">
      <pivotArea outline="0" collapsedLevelsAreSubtotals="1" fieldPosition="0"/>
    </format>
    <format dxfId="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BC01F0B-A30A-45AD-A1AA-A7171EF2F84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G12:H18" firstHeaderRow="1" firstDataRow="1" firstDataCol="1"/>
  <pivotFields count="9">
    <pivotField showAll="0"/>
    <pivotField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5" showAll="0"/>
    <pivotField dataField="1" numFmtId="165" showAll="0"/>
    <pivotField numFmtId="165" showAll="0"/>
    <pivotField dragToRow="0" dragToCol="0" dragToPage="0" showAll="0" defaultSubtotal="0"/>
  </pivotFields>
  <rowFields count="1">
    <field x="2"/>
  </rowFields>
  <rowItems count="6">
    <i>
      <x v="3"/>
    </i>
    <i>
      <x v="4"/>
    </i>
    <i>
      <x/>
    </i>
    <i>
      <x v="2"/>
    </i>
    <i>
      <x v="1"/>
    </i>
    <i t="grand">
      <x/>
    </i>
  </rowItems>
  <colItems count="1">
    <i/>
  </colItems>
  <dataFields count="1">
    <dataField name="Sum of Revenue, €" fld="6" baseField="2" baseItem="0" numFmtId="167"/>
  </dataFields>
  <formats count="2">
    <format dxfId="14">
      <pivotArea collapsedLevelsAreSubtotals="1" fieldPosition="0">
        <references count="1">
          <reference field="2" count="0"/>
        </references>
      </pivotArea>
    </format>
    <format dxfId="13">
      <pivotArea outline="0" fieldPosition="0">
        <references count="1">
          <reference field="4294967294" count="1">
            <x v="0"/>
          </reference>
        </references>
      </pivotArea>
    </format>
  </formats>
  <chartFormats count="7">
    <chartFormat chart="5"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65907F9-D4AD-480D-94E8-C5CA1B63368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41:H47" firstHeaderRow="1" firstDataRow="1" firstDataCol="1"/>
  <pivotFields count="9">
    <pivotField axis="axisRow" showAll="0">
      <items count="6">
        <item x="0"/>
        <item x="4"/>
        <item x="1"/>
        <item x="2"/>
        <item x="3"/>
        <item t="default"/>
      </items>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5" showAll="0"/>
    <pivotField numFmtId="165" showAll="0"/>
    <pivotField dataField="1" numFmtId="165" showAll="0"/>
    <pivotField dragToRow="0" dragToCol="0" dragToPage="0" showAll="0" defaultSubtotal="0"/>
  </pivotFields>
  <rowFields count="1">
    <field x="0"/>
  </rowFields>
  <rowItems count="6">
    <i>
      <x/>
    </i>
    <i>
      <x v="1"/>
    </i>
    <i>
      <x v="2"/>
    </i>
    <i>
      <x v="3"/>
    </i>
    <i>
      <x v="4"/>
    </i>
    <i t="grand">
      <x/>
    </i>
  </rowItems>
  <colItems count="1">
    <i/>
  </colItems>
  <dataFields count="1">
    <dataField name="Sum of Gross Margin, €" fld="7" baseField="0" baseItem="3" numFmtId="167"/>
  </dataFields>
  <formats count="3">
    <format dxfId="17">
      <pivotArea field="0" type="button" dataOnly="0" labelOnly="1" outline="0" axis="axisRow" fieldPosition="0"/>
    </format>
    <format dxfId="16">
      <pivotArea outline="0" collapsedLevelsAreSubtotals="1" fieldPosition="0"/>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698A758-8FEB-4A61-873E-855F2A27872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C21"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5" showAll="0"/>
    <pivotField dragToRow="0" dragToCol="0" dragToPage="0" showAll="0" defaultSubtotal="0"/>
  </pivotFields>
  <rowItems count="1">
    <i/>
  </rowItems>
  <colItems count="1">
    <i/>
  </colItems>
  <dataFields count="1">
    <dataField name="Sum of Gross Margin, €" fld="7" baseField="0" baseItem="0" numFmtId="168"/>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C3899FC-75B3-455D-8B92-45BFF8D2AAD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3:D38"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numFmtId="165" showAll="0"/>
    <pivotField dataField="1"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Fields count="1">
    <field x="2"/>
  </rowFields>
  <rowItems count="5">
    <i>
      <x/>
    </i>
    <i>
      <x v="1"/>
    </i>
    <i>
      <x v="2"/>
    </i>
    <i>
      <x v="4"/>
    </i>
    <i t="grand">
      <x/>
    </i>
  </rowItems>
  <colItems count="1">
    <i/>
  </colItems>
  <dataFields count="1">
    <dataField name="Sum of Revenue, €" fld="6" baseField="2" baseItem="0" numFmtId="167"/>
  </dataFields>
  <formats count="2">
    <format dxfId="20">
      <pivotArea collapsedLevelsAreSubtotals="1" fieldPosition="0">
        <references count="1">
          <reference field="2" count="0"/>
        </references>
      </pivotArea>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335E707-EC4C-48D2-960B-FDCDFA726C3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K31:L37"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dataField="1" numFmtId="165" showAll="0"/>
    <pivotField numFmtId="165" showAll="0"/>
    <pivotField numFmtId="165" showAll="0"/>
    <pivotField dragToRow="0" dragToCol="0" dragToPage="0" showAll="0" defaultSubtotal="0"/>
  </pivotFields>
  <rowFields count="1">
    <field x="0"/>
  </rowFields>
  <rowItems count="6">
    <i>
      <x v="3"/>
    </i>
    <i>
      <x v="4"/>
    </i>
    <i>
      <x v="1"/>
    </i>
    <i>
      <x v="2"/>
    </i>
    <i>
      <x/>
    </i>
    <i t="grand">
      <x/>
    </i>
  </rowItems>
  <colItems count="1">
    <i/>
  </colItems>
  <dataFields count="1">
    <dataField name="Sum of Volume, kg" fld="5" baseField="0" baseItem="0" numFmtId="167"/>
  </dataFields>
  <formats count="3">
    <format dxfId="23">
      <pivotArea field="0" type="button" dataOnly="0" labelOnly="1" outline="0" axis="axisRow" fieldPosition="0"/>
    </format>
    <format dxfId="22">
      <pivotArea outline="0" collapsedLevelsAreSubtotals="1" fieldPosition="0"/>
    </format>
    <format dxfId="21">
      <pivotArea outline="0" fieldPosition="0">
        <references count="1">
          <reference field="4294967294" count="1">
            <x v="0"/>
          </reference>
        </references>
      </pivotArea>
    </format>
  </formats>
  <chartFormats count="14">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44" format="24" series="1">
      <pivotArea type="data" outline="0" fieldPosition="0">
        <references count="1">
          <reference field="4294967294" count="1" selected="0">
            <x v="0"/>
          </reference>
        </references>
      </pivotArea>
    </chartFormat>
    <chartFormat chart="44" format="25">
      <pivotArea type="data" outline="0" fieldPosition="0">
        <references count="2">
          <reference field="4294967294" count="1" selected="0">
            <x v="0"/>
          </reference>
          <reference field="0" count="1" selected="0">
            <x v="3"/>
          </reference>
        </references>
      </pivotArea>
    </chartFormat>
    <chartFormat chart="44" format="26">
      <pivotArea type="data" outline="0" fieldPosition="0">
        <references count="2">
          <reference field="4294967294" count="1" selected="0">
            <x v="0"/>
          </reference>
          <reference field="0" count="1" selected="0">
            <x v="4"/>
          </reference>
        </references>
      </pivotArea>
    </chartFormat>
    <chartFormat chart="44" format="27">
      <pivotArea type="data" outline="0" fieldPosition="0">
        <references count="2">
          <reference field="4294967294" count="1" selected="0">
            <x v="0"/>
          </reference>
          <reference field="0" count="1" selected="0">
            <x v="1"/>
          </reference>
        </references>
      </pivotArea>
    </chartFormat>
    <chartFormat chart="44" format="28">
      <pivotArea type="data" outline="0" fieldPosition="0">
        <references count="2">
          <reference field="4294967294" count="1" selected="0">
            <x v="0"/>
          </reference>
          <reference field="0" count="1" selected="0">
            <x v="2"/>
          </reference>
        </references>
      </pivotArea>
    </chartFormat>
    <chartFormat chart="44" format="29">
      <pivotArea type="data" outline="0" fieldPosition="0">
        <references count="2">
          <reference field="4294967294" count="1" selected="0">
            <x v="0"/>
          </reference>
          <reference field="0" count="1" selected="0">
            <x v="0"/>
          </reference>
        </references>
      </pivotArea>
    </chartFormat>
    <chartFormat chart="47" format="24" series="1">
      <pivotArea type="data" outline="0" fieldPosition="0">
        <references count="1">
          <reference field="4294967294" count="1" selected="0">
            <x v="0"/>
          </reference>
        </references>
      </pivotArea>
    </chartFormat>
    <chartFormat chart="47" format="25">
      <pivotArea type="data" outline="0" fieldPosition="0">
        <references count="2">
          <reference field="4294967294" count="1" selected="0">
            <x v="0"/>
          </reference>
          <reference field="0" count="1" selected="0">
            <x v="3"/>
          </reference>
        </references>
      </pivotArea>
    </chartFormat>
    <chartFormat chart="47" format="26">
      <pivotArea type="data" outline="0" fieldPosition="0">
        <references count="2">
          <reference field="4294967294" count="1" selected="0">
            <x v="0"/>
          </reference>
          <reference field="0" count="1" selected="0">
            <x v="4"/>
          </reference>
        </references>
      </pivotArea>
    </chartFormat>
    <chartFormat chart="47" format="27">
      <pivotArea type="data" outline="0" fieldPosition="0">
        <references count="2">
          <reference field="4294967294" count="1" selected="0">
            <x v="0"/>
          </reference>
          <reference field="0" count="1" selected="0">
            <x v="1"/>
          </reference>
        </references>
      </pivotArea>
    </chartFormat>
    <chartFormat chart="47" format="28">
      <pivotArea type="data" outline="0" fieldPosition="0">
        <references count="2">
          <reference field="4294967294" count="1" selected="0">
            <x v="0"/>
          </reference>
          <reference field="0" count="1" selected="0">
            <x v="2"/>
          </reference>
        </references>
      </pivotArea>
    </chartFormat>
    <chartFormat chart="47" format="2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3534A47-02E3-434D-A674-3CAB23DE1E4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1:H27" firstHeaderRow="1" firstDataRow="1" firstDataCol="1"/>
  <pivotFields count="9">
    <pivotField showAll="0"/>
    <pivotField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dataField="1" numFmtId="165" showAll="0"/>
    <pivotField numFmtId="165" showAll="0"/>
    <pivotField numFmtId="165" showAll="0"/>
    <pivotField dragToRow="0" dragToCol="0" dragToPage="0" showAll="0" defaultSubtotal="0"/>
  </pivotFields>
  <rowFields count="1">
    <field x="2"/>
  </rowFields>
  <rowItems count="6">
    <i>
      <x v="3"/>
    </i>
    <i>
      <x/>
    </i>
    <i>
      <x v="4"/>
    </i>
    <i>
      <x v="2"/>
    </i>
    <i>
      <x v="1"/>
    </i>
    <i t="grand">
      <x/>
    </i>
  </rowItems>
  <colItems count="1">
    <i/>
  </colItems>
  <dataFields count="1">
    <dataField name="Sum of Volume, kg" fld="5" baseField="0" baseItem="0" numFmtId="167"/>
  </dataFields>
  <chartFormats count="2">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56C05C-C08E-447A-977C-9CB47A9334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dataField="1"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Items count="1">
    <i/>
  </rowItems>
  <colItems count="1">
    <i/>
  </colItems>
  <dataFields count="1">
    <dataField name="Sum of Volume, kg" fld="5" baseField="0" baseItem="0" numFmtId="168"/>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2259A3-E26C-4759-BA81-DE0249685C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29" firstHeaderRow="1" firstDataRow="1" firstDataCol="1"/>
  <pivotFields count="9">
    <pivotField showAll="0"/>
    <pivotField showAll="0"/>
    <pivotField axis="axisRow" showAll="0">
      <items count="6">
        <item x="4"/>
        <item x="0"/>
        <item x="1"/>
        <item h="1" x="3"/>
        <item x="2"/>
        <item t="default"/>
      </items>
    </pivotField>
    <pivotField showAll="0"/>
    <pivotField showAll="0">
      <items count="3">
        <item x="0"/>
        <item x="1"/>
        <item t="default"/>
      </items>
    </pivotField>
    <pivotField numFmtId="165" showAll="0"/>
    <pivotField dataField="1"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numFmtId="165" showAll="0"/>
    <pivotField dragToRow="0" dragToCol="0" dragToPage="0" showAll="0" defaultSubtotal="0"/>
  </pivotFields>
  <rowFields count="1">
    <field x="2"/>
  </rowFields>
  <rowItems count="5">
    <i>
      <x/>
    </i>
    <i>
      <x v="1"/>
    </i>
    <i>
      <x v="2"/>
    </i>
    <i>
      <x v="4"/>
    </i>
    <i t="grand">
      <x/>
    </i>
  </rowItems>
  <colItems count="1">
    <i/>
  </colItems>
  <dataFields count="1">
    <dataField name="Sum of Revenue, €" fld="6" baseField="2" baseItem="0" numFmtId="168"/>
  </dataFields>
  <formats count="3">
    <format dxfId="50">
      <pivotArea collapsedLevelsAreSubtotals="1" fieldPosition="0">
        <references count="1">
          <reference field="2" count="0"/>
        </references>
      </pivotArea>
    </format>
    <format dxfId="49">
      <pivotArea outline="0" fieldPosition="0">
        <references count="1">
          <reference field="4294967294" count="1">
            <x v="0"/>
          </reference>
        </references>
      </pivotArea>
    </format>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684E0D-BA52-4756-8AF7-0445EB8DFA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2" firstHeaderRow="1" firstDataRow="1" firstDataCol="1"/>
  <pivotFields count="9">
    <pivotField showAll="0"/>
    <pivotField showAll="0"/>
    <pivotField axis="axisRow" showAll="0">
      <items count="6">
        <item x="4"/>
        <item x="0"/>
        <item x="1"/>
        <item x="3"/>
        <item x="2"/>
        <item t="default"/>
      </items>
    </pivotField>
    <pivotField showAll="0"/>
    <pivotField showAll="0">
      <items count="3">
        <item x="0"/>
        <item x="1"/>
        <item t="default"/>
      </items>
    </pivotField>
    <pivotField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5" showAll="0"/>
    <pivotField dragToRow="0" dragToCol="0" dragToPage="0" showAll="0" defaultSubtotal="0"/>
  </pivotFields>
  <rowFields count="1">
    <field x="2"/>
  </rowFields>
  <rowItems count="6">
    <i>
      <x/>
    </i>
    <i>
      <x v="1"/>
    </i>
    <i>
      <x v="2"/>
    </i>
    <i>
      <x v="3"/>
    </i>
    <i>
      <x v="4"/>
    </i>
    <i t="grand">
      <x/>
    </i>
  </rowItems>
  <colItems count="1">
    <i/>
  </colItems>
  <dataFields count="1">
    <dataField name="Sum of Gross Margin, €" fld="7" baseField="2" baseItem="0" numFmtId="167"/>
  </dataFields>
  <formats count="2">
    <format dxfId="52">
      <pivotArea collapsedLevelsAreSubtotals="1" fieldPosition="0">
        <references count="1">
          <reference field="2" count="0"/>
        </references>
      </pivotArea>
    </format>
    <format dxfId="5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51C48-538F-4D3D-9D42-B660257BAB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9">
    <pivotField showAll="0"/>
    <pivotField showAll="0"/>
    <pivotField showAll="0">
      <items count="6">
        <item x="4"/>
        <item x="0"/>
        <item x="1"/>
        <item x="3"/>
        <item x="2"/>
        <item t="default"/>
      </items>
    </pivotField>
    <pivotField showAll="0"/>
    <pivotField showAll="0">
      <items count="3">
        <item x="0"/>
        <item x="1"/>
        <item t="default"/>
      </items>
    </pivotField>
    <pivotField numFmtId="165" showAll="0"/>
    <pivotField numFmtId="165" showAll="0">
      <items count="3644">
        <item x="3320"/>
        <item x="54"/>
        <item x="3515"/>
        <item x="1934"/>
        <item x="2984"/>
        <item x="539"/>
        <item x="3495"/>
        <item x="2760"/>
        <item x="2660"/>
        <item x="2597"/>
        <item x="2890"/>
        <item x="2323"/>
        <item x="3608"/>
        <item x="2665"/>
        <item x="1851"/>
        <item x="2698"/>
        <item x="3610"/>
        <item x="3152"/>
        <item x="2334"/>
        <item x="3566"/>
        <item x="2113"/>
        <item x="2775"/>
        <item x="29"/>
        <item x="2609"/>
        <item x="3487"/>
        <item x="28"/>
        <item x="318"/>
        <item x="2046"/>
        <item x="2884"/>
        <item x="2122"/>
        <item x="772"/>
        <item x="2156"/>
        <item x="2401"/>
        <item x="2402"/>
        <item x="1733"/>
        <item x="2561"/>
        <item x="3032"/>
        <item x="2407"/>
        <item x="2215"/>
        <item x="2317"/>
        <item x="692"/>
        <item x="2707"/>
        <item x="775"/>
        <item x="58"/>
        <item x="48"/>
        <item x="1636"/>
        <item x="2904"/>
        <item x="1530"/>
        <item x="3570"/>
        <item x="44"/>
        <item x="47"/>
        <item x="2123"/>
        <item x="2752"/>
        <item x="46"/>
        <item x="45"/>
        <item x="2755"/>
        <item x="43"/>
        <item x="732"/>
        <item x="773"/>
        <item x="2444"/>
        <item x="3158"/>
        <item x="771"/>
        <item x="1653"/>
        <item x="1674"/>
        <item x="3607"/>
        <item x="2675"/>
        <item x="55"/>
        <item x="282"/>
        <item x="1337"/>
        <item x="3628"/>
        <item x="541"/>
        <item x="266"/>
        <item x="2636"/>
        <item x="57"/>
        <item x="774"/>
        <item x="3482"/>
        <item x="2227"/>
        <item x="3251"/>
        <item x="3134"/>
        <item x="642"/>
        <item x="1854"/>
        <item x="3405"/>
        <item x="3159"/>
        <item x="2848"/>
        <item x="2372"/>
        <item x="3552"/>
        <item x="2527"/>
        <item x="370"/>
        <item x="2475"/>
        <item x="2615"/>
        <item x="1419"/>
        <item x="2757"/>
        <item x="730"/>
        <item x="874"/>
        <item x="3366"/>
        <item x="1345"/>
        <item x="868"/>
        <item x="3104"/>
        <item x="3206"/>
        <item x="2558"/>
        <item x="56"/>
        <item x="2520"/>
        <item x="3067"/>
        <item x="3189"/>
        <item x="3602"/>
        <item x="2754"/>
        <item x="3605"/>
        <item x="3616"/>
        <item x="3604"/>
        <item x="2859"/>
        <item x="2489"/>
        <item x="3298"/>
        <item x="490"/>
        <item x="491"/>
        <item x="492"/>
        <item x="2525"/>
        <item x="489"/>
        <item x="3327"/>
        <item x="2526"/>
        <item x="1677"/>
        <item x="2858"/>
        <item x="1344"/>
        <item x="2860"/>
        <item x="1248"/>
        <item x="306"/>
        <item x="7"/>
        <item x="78"/>
        <item x="2217"/>
        <item x="2849"/>
        <item x="2521"/>
        <item x="2216"/>
        <item x="2219"/>
        <item x="2742"/>
        <item x="316"/>
        <item x="1346"/>
        <item x="3222"/>
        <item x="1298"/>
        <item x="2764"/>
        <item x="2703"/>
        <item x="2459"/>
        <item x="542"/>
        <item x="731"/>
        <item x="3353"/>
        <item x="2493"/>
        <item x="816"/>
        <item x="317"/>
        <item x="1630"/>
        <item x="817"/>
        <item x="2517"/>
        <item x="820"/>
        <item x="2900"/>
        <item x="2920"/>
        <item x="2360"/>
        <item x="6"/>
        <item x="3350"/>
        <item x="1841"/>
        <item x="3496"/>
        <item x="2379"/>
        <item x="2934"/>
        <item x="1812"/>
        <item x="2090"/>
        <item x="1507"/>
        <item x="303"/>
        <item x="1461"/>
        <item x="2218"/>
        <item x="1793"/>
        <item x="605"/>
        <item x="1183"/>
        <item x="2785"/>
        <item x="2744"/>
        <item x="2458"/>
        <item x="2662"/>
        <item x="819"/>
        <item x="2638"/>
        <item x="369"/>
        <item x="3343"/>
        <item x="645"/>
        <item x="682"/>
        <item x="683"/>
        <item x="2442"/>
        <item x="2674"/>
        <item x="789"/>
        <item x="3408"/>
        <item x="5"/>
        <item x="3218"/>
        <item x="829"/>
        <item x="2353"/>
        <item x="2473"/>
        <item x="2743"/>
        <item x="2968"/>
        <item x="2850"/>
        <item x="2455"/>
        <item x="2605"/>
        <item x="1596"/>
        <item x="2313"/>
        <item x="1465"/>
        <item x="2606"/>
        <item x="2640"/>
        <item x="2788"/>
        <item x="1657"/>
        <item x="3559"/>
        <item x="659"/>
        <item x="3041"/>
        <item x="1336"/>
        <item x="1900"/>
        <item x="3483"/>
        <item x="269"/>
        <item x="367"/>
        <item x="2461"/>
        <item x="2798"/>
        <item x="368"/>
        <item x="1009"/>
        <item x="283"/>
        <item x="604"/>
        <item x="2266"/>
        <item x="788"/>
        <item x="3341"/>
        <item x="2373"/>
        <item x="2464"/>
        <item x="2155"/>
        <item x="3404"/>
        <item x="2583"/>
        <item x="3166"/>
        <item x="818"/>
        <item x="2701"/>
        <item x="2335"/>
        <item x="870"/>
        <item x="2452"/>
        <item x="3220"/>
        <item x="649"/>
        <item x="821"/>
        <item x="3221"/>
        <item x="1028"/>
        <item x="2454"/>
        <item x="1828"/>
        <item x="3632"/>
        <item x="2697"/>
        <item x="3631"/>
        <item x="3460"/>
        <item x="3633"/>
        <item x="2315"/>
        <item x="2756"/>
        <item x="2471"/>
        <item x="2666"/>
        <item x="1629"/>
        <item x="2030"/>
        <item x="2319"/>
        <item x="2456"/>
        <item x="2919"/>
        <item x="1692"/>
        <item x="3300"/>
        <item x="1834"/>
        <item x="3068"/>
        <item x="3299"/>
        <item x="1317"/>
        <item x="2787"/>
        <item x="3462"/>
        <item x="517"/>
        <item x="2800"/>
        <item x="2441"/>
        <item x="2727"/>
        <item x="3564"/>
        <item x="2557"/>
        <item x="2490"/>
        <item x="2637"/>
        <item x="1074"/>
        <item x="3642"/>
        <item x="3337"/>
        <item x="1478"/>
        <item x="2669"/>
        <item x="2802"/>
        <item x="594"/>
        <item x="2316"/>
        <item x="2633"/>
        <item x="3623"/>
        <item x="867"/>
        <item x="3569"/>
        <item x="3406"/>
        <item x="2448"/>
        <item x="1006"/>
        <item x="1829"/>
        <item x="622"/>
        <item x="3424"/>
        <item x="744"/>
        <item x="3294"/>
        <item x="2453"/>
        <item x="2560"/>
        <item x="2971"/>
        <item x="1595"/>
        <item x="1797"/>
        <item x="2957"/>
        <item x="742"/>
        <item x="2361"/>
        <item x="2970"/>
        <item x="3296"/>
        <item x="2969"/>
        <item x="3039"/>
        <item x="1026"/>
        <item x="1615"/>
        <item x="184"/>
        <item x="11"/>
        <item x="2472"/>
        <item x="595"/>
        <item x="2851"/>
        <item x="543"/>
        <item x="729"/>
        <item x="2899"/>
        <item x="2803"/>
        <item x="3351"/>
        <item x="51"/>
        <item x="1658"/>
        <item x="267"/>
        <item x="329"/>
        <item x="12"/>
        <item x="3379"/>
        <item x="743"/>
        <item x="8"/>
        <item x="2320"/>
        <item x="2230"/>
        <item x="52"/>
        <item x="14"/>
        <item x="49"/>
        <item x="3481"/>
        <item x="2922"/>
        <item x="50"/>
        <item x="2923"/>
        <item x="2449"/>
        <item x="2362"/>
        <item x="2801"/>
        <item x="2924"/>
        <item x="2921"/>
        <item x="745"/>
        <item x="1251"/>
        <item x="1296"/>
        <item x="3335"/>
        <item x="3451"/>
        <item x="2443"/>
        <item x="3208"/>
        <item x="2446"/>
        <item x="3209"/>
        <item x="921"/>
        <item x="1724"/>
        <item x="2933"/>
        <item x="1702"/>
        <item x="301"/>
        <item x="3629"/>
        <item x="1007"/>
        <item x="3594"/>
        <item x="2639"/>
        <item x="603"/>
        <item x="3342"/>
        <item x="2732"/>
        <item x="71"/>
        <item x="871"/>
        <item x="3340"/>
        <item x="2569"/>
        <item x="999"/>
        <item x="2559"/>
        <item x="996"/>
        <item x="2616"/>
        <item x="2488"/>
        <item x="998"/>
        <item x="863"/>
        <item x="2926"/>
        <item x="2777"/>
        <item x="3568"/>
        <item x="1704"/>
        <item x="1135"/>
        <item x="2776"/>
        <item x="684"/>
        <item x="685"/>
        <item x="2947"/>
        <item x="1912"/>
        <item x="997"/>
        <item x="2566"/>
        <item x="3606"/>
        <item x="664"/>
        <item x="1463"/>
        <item x="872"/>
        <item x="3352"/>
        <item x="1678"/>
        <item x="1017"/>
        <item x="3205"/>
        <item x="1051"/>
        <item x="1441"/>
        <item x="2518"/>
        <item x="2445"/>
        <item x="2416"/>
        <item x="2778"/>
        <item x="1442"/>
        <item x="990"/>
        <item x="1443"/>
        <item x="2491"/>
        <item x="2450"/>
        <item x="1247"/>
        <item x="1444"/>
        <item x="3033"/>
        <item x="86"/>
        <item x="88"/>
        <item x="1464"/>
        <item x="3486"/>
        <item x="2789"/>
        <item x="3034"/>
        <item x="2642"/>
        <item x="624"/>
        <item x="2646"/>
        <item x="2821"/>
        <item x="87"/>
        <item x="3057"/>
        <item x="2635"/>
        <item x="1136"/>
        <item x="498"/>
        <item x="1249"/>
        <item x="1631"/>
        <item x="2741"/>
        <item x="2739"/>
        <item x="2740"/>
        <item x="2671"/>
        <item x="2349"/>
        <item x="723"/>
        <item x="3059"/>
        <item x="700"/>
        <item x="454"/>
        <item x="3603"/>
        <item x="808"/>
        <item x="455"/>
        <item x="3551"/>
        <item x="3207"/>
        <item x="3587"/>
        <item x="2375"/>
        <item x="436"/>
        <item x="2892"/>
        <item x="703"/>
        <item x="3586"/>
        <item x="809"/>
        <item x="1076"/>
        <item x="2935"/>
        <item x="701"/>
        <item x="2750"/>
        <item x="2291"/>
        <item x="1961"/>
        <item x="3588"/>
        <item x="3217"/>
        <item x="467"/>
        <item x="432"/>
        <item x="308"/>
        <item x="1010"/>
        <item x="3283"/>
        <item x="2925"/>
        <item x="2404"/>
        <item x="3224"/>
        <item x="3083"/>
        <item x="2790"/>
        <item x="672"/>
        <item x="435"/>
        <item x="869"/>
        <item x="307"/>
        <item x="741"/>
        <item x="2565"/>
        <item x="2042"/>
        <item x="1654"/>
        <item x="975"/>
        <item x="2239"/>
        <item x="2863"/>
        <item x="2967"/>
        <item x="662"/>
        <item x="2451"/>
        <item x="989"/>
        <item x="2670"/>
        <item x="3461"/>
        <item x="2457"/>
        <item x="1594"/>
        <item x="2688"/>
        <item x="1301"/>
        <item x="304"/>
        <item x="305"/>
        <item x="1011"/>
        <item x="2370"/>
        <item x="593"/>
        <item x="2265"/>
        <item x="3427"/>
        <item x="3592"/>
        <item x="2678"/>
        <item x="518"/>
        <item x="2973"/>
        <item x="3585"/>
        <item x="1350"/>
        <item x="873"/>
        <item x="1048"/>
        <item x="1134"/>
        <item x="2382"/>
        <item x="2336"/>
        <item x="1316"/>
        <item x="2654"/>
        <item x="2745"/>
        <item x="2932"/>
        <item x="2979"/>
        <item x="1315"/>
        <item x="2786"/>
        <item x="2668"/>
        <item x="80"/>
        <item x="2531"/>
        <item x="2799"/>
        <item x="1"/>
        <item x="2524"/>
        <item x="3589"/>
        <item x="2555"/>
        <item x="2702"/>
        <item x="886"/>
        <item x="2985"/>
        <item x="2611"/>
        <item x="315"/>
        <item x="2945"/>
        <item x="2986"/>
        <item x="2318"/>
        <item x="2621"/>
        <item x="3058"/>
        <item x="1091"/>
        <item x="1073"/>
        <item x="2551"/>
        <item x="1499"/>
        <item x="2663"/>
        <item x="1071"/>
        <item x="2657"/>
        <item x="802"/>
        <item x="1176"/>
        <item x="2656"/>
        <item x="602"/>
        <item x="799"/>
        <item x="3423"/>
        <item x="801"/>
        <item x="790"/>
        <item x="686"/>
        <item x="1008"/>
        <item x="3210"/>
        <item x="831"/>
        <item x="2532"/>
        <item x="1638"/>
        <item x="3567"/>
        <item x="596"/>
        <item x="3544"/>
        <item x="1184"/>
        <item x="2091"/>
        <item x="2570"/>
        <item x="2530"/>
        <item x="1090"/>
        <item x="704"/>
        <item x="1092"/>
        <item x="2167"/>
        <item x="2214"/>
        <item x="298"/>
        <item x="2447"/>
        <item x="1267"/>
        <item x="1791"/>
        <item x="3590"/>
        <item x="3634"/>
        <item x="2552"/>
        <item x="2209"/>
        <item x="1457"/>
        <item x="1966"/>
        <item x="1996"/>
        <item x="3630"/>
        <item x="1089"/>
        <item x="2751"/>
        <item x="2154"/>
        <item x="607"/>
        <item x="3595"/>
        <item x="3584"/>
        <item x="2474"/>
        <item x="1335"/>
        <item x="1013"/>
        <item x="2746"/>
        <item x="2232"/>
        <item x="3506"/>
        <item x="3244"/>
        <item x="2730"/>
        <item x="1365"/>
        <item x="2523"/>
        <item x="2862"/>
        <item x="2749"/>
        <item x="2300"/>
        <item x="2728"/>
        <item x="1131"/>
        <item x="1319"/>
        <item x="1173"/>
        <item x="2753"/>
        <item x="81"/>
        <item x="300"/>
        <item x="1323"/>
        <item x="1269"/>
        <item x="1053"/>
        <item x="2696"/>
        <item x="1404"/>
        <item x="734"/>
        <item x="3019"/>
        <item x="2528"/>
        <item x="1320"/>
        <item x="1400"/>
        <item x="2045"/>
        <item x="2516"/>
        <item x="3219"/>
        <item x="1077"/>
        <item x="1401"/>
        <item x="1959"/>
        <item x="2515"/>
        <item x="1802"/>
        <item x="2329"/>
        <item x="3302"/>
        <item x="1075"/>
        <item x="1130"/>
        <item x="89"/>
        <item x="2944"/>
        <item x="1462"/>
        <item x="2519"/>
        <item x="2438"/>
        <item x="1675"/>
        <item x="3593"/>
        <item x="281"/>
        <item x="3103"/>
        <item x="2297"/>
        <item x="2292"/>
        <item x="2700"/>
        <item x="1347"/>
        <item x="3526"/>
        <item x="1858"/>
        <item x="1068"/>
        <item x="2620"/>
        <item x="2556"/>
        <item x="2624"/>
        <item x="1673"/>
        <item x="3407"/>
        <item x="1129"/>
        <item x="453"/>
        <item x="1500"/>
        <item x="3565"/>
        <item x="1318"/>
        <item x="1222"/>
        <item x="3624"/>
        <item x="2041"/>
        <item x="2043"/>
        <item x="1088"/>
        <item x="2946"/>
        <item x="2643"/>
        <item x="2659"/>
        <item x="3583"/>
        <item x="2664"/>
        <item x="1881"/>
        <item x="3"/>
        <item x="2958"/>
        <item x="3229"/>
        <item x="2729"/>
        <item x="326"/>
        <item x="1056"/>
        <item x="2641"/>
        <item x="2554"/>
        <item x="3591"/>
        <item x="2564"/>
        <item x="2328"/>
        <item x="782"/>
        <item x="2644"/>
        <item x="3578"/>
        <item x="827"/>
        <item x="2250"/>
        <item x="3153"/>
        <item x="1700"/>
        <item x="2994"/>
        <item x="3609"/>
        <item x="1649"/>
        <item x="3223"/>
        <item x="284"/>
        <item x="1314"/>
        <item x="1348"/>
        <item x="646"/>
        <item x="0"/>
        <item x="1050"/>
        <item x="1057"/>
        <item x="2942"/>
        <item x="1297"/>
        <item x="828"/>
        <item x="84"/>
        <item x="641"/>
        <item x="2094"/>
        <item x="1250"/>
        <item x="3399"/>
        <item x="1651"/>
        <item x="2261"/>
        <item x="1421"/>
        <item x="1015"/>
        <item x="2325"/>
        <item x="2093"/>
        <item x="2071"/>
        <item x="1024"/>
        <item x="1049"/>
        <item x="1132"/>
        <item x="3425"/>
        <item x="1046"/>
        <item x="803"/>
        <item x="2226"/>
        <item x="1703"/>
        <item x="1175"/>
        <item x="1133"/>
        <item x="2553"/>
        <item x="3248"/>
        <item x="1070"/>
        <item x="270"/>
        <item x="390"/>
        <item x="1080"/>
        <item x="2692"/>
        <item x="2529"/>
        <item x="2400"/>
        <item x="2533"/>
        <item x="2462"/>
        <item x="1087"/>
        <item x="3177"/>
        <item x="2344"/>
        <item x="1321"/>
        <item x="1460"/>
        <item x="3035"/>
        <item x="114"/>
        <item x="3036"/>
        <item x="2337"/>
        <item x="752"/>
        <item x="115"/>
        <item x="3599"/>
        <item x="647"/>
        <item x="3151"/>
        <item x="2363"/>
        <item x="2691"/>
        <item x="1171"/>
        <item x="628"/>
        <item x="648"/>
        <item x="537"/>
        <item x="3339"/>
        <item x="3038"/>
        <item x="3148"/>
        <item x="3150"/>
        <item x="3149"/>
        <item x="887"/>
        <item x="3147"/>
        <item x="2365"/>
        <item x="2213"/>
        <item x="2634"/>
        <item x="2381"/>
        <item x="1054"/>
        <item x="456"/>
        <item x="457"/>
        <item x="2189"/>
        <item x="2608"/>
        <item x="1172"/>
        <item x="1652"/>
        <item x="280"/>
        <item x="663"/>
        <item x="1502"/>
        <item x="1501"/>
        <item x="1325"/>
        <item x="434"/>
        <item x="431"/>
        <item x="327"/>
        <item x="3447"/>
        <item x="273"/>
        <item x="2149"/>
        <item x="2709"/>
        <item x="3285"/>
        <item x="2704"/>
        <item x="2658"/>
        <item x="139"/>
        <item x="1326"/>
        <item x="433"/>
        <item x="673"/>
        <item x="1914"/>
        <item x="1491"/>
        <item x="1492"/>
        <item x="3102"/>
        <item x="344"/>
        <item x="2731"/>
        <item x="2228"/>
        <item x="1880"/>
        <item x="183"/>
        <item x="2326"/>
        <item x="2383"/>
        <item x="2321"/>
        <item x="1044"/>
        <item x="1503"/>
        <item x="1420"/>
        <item x="371"/>
        <item x="890"/>
        <item x="1328"/>
        <item x="3522"/>
        <item x="3388"/>
        <item x="2324"/>
        <item x="1853"/>
        <item x="3225"/>
        <item x="1508"/>
        <item x="2748"/>
        <item x="2834"/>
        <item x="1055"/>
        <item x="186"/>
        <item x="2327"/>
        <item x="2865"/>
        <item x="1191"/>
        <item x="2352"/>
        <item x="1014"/>
        <item x="804"/>
        <item x="1027"/>
        <item x="268"/>
        <item x="2889"/>
        <item x="3282"/>
        <item x="2833"/>
        <item x="1991"/>
        <item x="2810"/>
        <item x="179"/>
        <item x="724"/>
        <item x="3037"/>
        <item x="444"/>
        <item x="2364"/>
        <item x="2314"/>
        <item x="806"/>
        <item x="3426"/>
        <item x="261"/>
        <item x="299"/>
        <item x="1531"/>
        <item x="2705"/>
        <item x="805"/>
        <item x="3301"/>
        <item x="1252"/>
        <item x="785"/>
        <item x="1701"/>
        <item x="786"/>
        <item x="2522"/>
        <item x="2959"/>
        <item x="794"/>
        <item x="538"/>
        <item x="2747"/>
        <item x="3286"/>
        <item x="2563"/>
        <item x="203"/>
        <item x="800"/>
        <item x="341"/>
        <item x="2829"/>
        <item x="182"/>
        <item x="202"/>
        <item x="889"/>
        <item x="784"/>
        <item x="2240"/>
        <item x="2830"/>
        <item x="3170"/>
        <item x="1211"/>
        <item x="2295"/>
        <item x="1878"/>
        <item x="2911"/>
        <item x="3297"/>
        <item x="1418"/>
        <item x="3303"/>
        <item x="3611"/>
        <item x="651"/>
        <item x="1072"/>
        <item x="272"/>
        <item x="1967"/>
        <item x="1213"/>
        <item x="2463"/>
        <item x="2831"/>
        <item x="2832"/>
        <item x="2414"/>
        <item x="783"/>
        <item x="1174"/>
        <item x="2708"/>
        <item x="2152"/>
        <item x="2912"/>
        <item x="1299"/>
        <item x="937"/>
        <item x="2348"/>
        <item x="3518"/>
        <item x="1434"/>
        <item x="2439"/>
        <item x="2596"/>
        <item x="1796"/>
        <item x="1551"/>
        <item x="726"/>
        <item x="85"/>
        <item x="727"/>
        <item x="1984"/>
        <item x="271"/>
        <item x="191"/>
        <item x="1699"/>
        <item x="1607"/>
        <item x="938"/>
        <item x="2408"/>
        <item x="3336"/>
        <item x="3601"/>
        <item x="1039"/>
        <item x="2567"/>
        <item x="3612"/>
        <item x="180"/>
        <item x="2378"/>
        <item x="1268"/>
        <item x="3635"/>
        <item x="3250"/>
        <item x="725"/>
        <item x="465"/>
        <item x="2376"/>
        <item x="613"/>
        <item x="1505"/>
        <item x="2975"/>
        <item x="1907"/>
        <item x="2168"/>
        <item x="728"/>
        <item x="2460"/>
        <item x="1304"/>
        <item x="2163"/>
        <item x="2931"/>
        <item x="2166"/>
        <item x="181"/>
        <item x="3444"/>
        <item x="1430"/>
        <item x="2763"/>
        <item x="795"/>
        <item x="3505"/>
        <item x="3226"/>
        <item x="187"/>
        <item x="3543"/>
        <item x="681"/>
        <item x="389"/>
        <item x="387"/>
        <item x="2210"/>
        <item x="1506"/>
        <item x="3155"/>
        <item x="1837"/>
        <item x="1937"/>
        <item x="847"/>
        <item x="3403"/>
        <item x="499"/>
        <item x="1300"/>
        <item x="807"/>
        <item x="1431"/>
        <item x="343"/>
        <item x="3401"/>
        <item x="2902"/>
        <item x="1047"/>
        <item x="2507"/>
        <item x="3400"/>
        <item x="2231"/>
        <item x="1016"/>
        <item x="1432"/>
        <item x="483"/>
        <item x="936"/>
        <item x="464"/>
        <item x="339"/>
        <item x="1433"/>
        <item x="2981"/>
        <item x="587"/>
        <item x="2374"/>
        <item x="1990"/>
        <item x="285"/>
        <item x="1035"/>
        <item x="325"/>
        <item x="2151"/>
        <item x="787"/>
        <item x="1042"/>
        <item x="588"/>
        <item x="1403"/>
        <item x="2406"/>
        <item x="2759"/>
        <item x="1723"/>
        <item x="185"/>
        <item x="2814"/>
        <item x="2625"/>
        <item x="484"/>
        <item x="2294"/>
        <item x="2492"/>
        <item x="2610"/>
        <item x="792"/>
        <item x="1969"/>
        <item x="1963"/>
        <item x="2978"/>
        <item x="1025"/>
        <item x="1481"/>
        <item x="2"/>
        <item x="1676"/>
        <item x="3619"/>
        <item x="1207"/>
        <item x="3524"/>
        <item x="372"/>
        <item x="3304"/>
        <item x="1052"/>
        <item x="1208"/>
        <item x="656"/>
        <item x="3517"/>
        <item x="1209"/>
        <item x="2980"/>
        <item x="1193"/>
        <item x="862"/>
        <item x="1992"/>
        <item x="2148"/>
        <item x="2067"/>
        <item x="2130"/>
        <item x="2882"/>
        <item x="70"/>
        <item x="1833"/>
        <item x="2440"/>
        <item x="2092"/>
        <item x="992"/>
        <item x="859"/>
        <item x="342"/>
        <item x="2568"/>
        <item x="3516"/>
        <item x="194"/>
        <item x="2162"/>
        <item x="166"/>
        <item x="2960"/>
        <item x="824"/>
        <item x="793"/>
        <item x="3295"/>
        <item x="1839"/>
        <item x="1219"/>
        <item x="2614"/>
        <item x="2613"/>
        <item x="3519"/>
        <item x="130"/>
        <item x="2815"/>
        <item x="2415"/>
        <item x="1220"/>
        <item x="1655"/>
        <item x="3042"/>
        <item x="486"/>
        <item x="443"/>
        <item x="2196"/>
        <item x="3485"/>
        <item x="3328"/>
        <item x="3331"/>
        <item x="674"/>
        <item x="1960"/>
        <item x="1388"/>
        <item x="875"/>
        <item x="262"/>
        <item x="1349"/>
        <item x="1995"/>
        <item x="1399"/>
        <item x="1484"/>
        <item x="3410"/>
        <item x="2069"/>
        <item x="3449"/>
        <item x="1225"/>
        <item x="3169"/>
        <item x="347"/>
        <item x="3441"/>
        <item x="2722"/>
        <item x="346"/>
        <item x="2241"/>
        <item x="3334"/>
        <item x="1224"/>
        <item x="2008"/>
        <item x="1458"/>
        <item x="1495"/>
        <item x="2645"/>
        <item x="2403"/>
        <item x="2290"/>
        <item x="2809"/>
        <item x="3520"/>
        <item x="687"/>
        <item x="3069"/>
        <item x="2534"/>
        <item x="1254"/>
        <item x="2955"/>
        <item x="349"/>
        <item x="2952"/>
        <item x="2679"/>
        <item x="1453"/>
        <item x="263"/>
        <item x="3319"/>
        <item x="1459"/>
        <item x="277"/>
        <item x="3332"/>
        <item x="3040"/>
        <item x="2962"/>
        <item x="1732"/>
        <item x="3508"/>
        <item x="1324"/>
        <item x="3338"/>
        <item x="1210"/>
        <item x="860"/>
        <item x="265"/>
        <item x="2345"/>
        <item x="1040"/>
        <item x="328"/>
        <item x="2817"/>
        <item x="3428"/>
        <item x="991"/>
        <item x="2536"/>
        <item x="2347"/>
        <item x="1351"/>
        <item x="1838"/>
        <item x="606"/>
        <item x="2496"/>
        <item x="1402"/>
        <item x="2835"/>
        <item x="2150"/>
        <item x="625"/>
        <item x="1597"/>
        <item x="340"/>
        <item x="2963"/>
        <item x="2068"/>
        <item x="1079"/>
        <item x="2855"/>
        <item x="2482"/>
        <item x="2484"/>
        <item x="2715"/>
        <item x="995"/>
        <item x="2711"/>
        <item x="2544"/>
        <item x="519"/>
        <item x="2982"/>
        <item x="1322"/>
        <item x="2538"/>
        <item x="2104"/>
        <item x="3178"/>
        <item x="1734"/>
        <item x="1374"/>
        <item x="2229"/>
        <item x="2101"/>
        <item x="3181"/>
        <item x="3625"/>
        <item x="845"/>
        <item x="2676"/>
        <item x="1902"/>
        <item x="3563"/>
        <item x="1482"/>
        <item x="1456"/>
        <item x="3561"/>
        <item x="225"/>
        <item x="1986"/>
        <item x="3484"/>
        <item x="1340"/>
        <item x="857"/>
        <item x="1295"/>
        <item x="1962"/>
        <item x="3626"/>
        <item x="1150"/>
        <item x="2486"/>
        <item x="3249"/>
        <item x="2961"/>
        <item x="846"/>
        <item x="1364"/>
        <item x="445"/>
        <item x="397"/>
        <item x="3446"/>
        <item x="2405"/>
        <item x="660"/>
        <item x="3131"/>
        <item x="536"/>
        <item x="448"/>
        <item x="1691"/>
        <item x="2212"/>
        <item x="3617"/>
        <item x="751"/>
        <item x="1206"/>
        <item x="1067"/>
        <item x="1840"/>
        <item x="791"/>
        <item x="2771"/>
        <item x="1809"/>
        <item x="2417"/>
        <item x="2562"/>
        <item x="2153"/>
        <item x="522"/>
        <item x="2299"/>
        <item x="386"/>
        <item x="314"/>
        <item x="3075"/>
        <item x="2956"/>
        <item x="2165"/>
        <item x="3380"/>
        <item x="447"/>
        <item x="2138"/>
        <item x="3330"/>
        <item x="2954"/>
        <item x="3562"/>
        <item x="2964"/>
        <item x="505"/>
        <item x="258"/>
        <item x="452"/>
        <item x="310"/>
        <item x="385"/>
        <item x="2901"/>
        <item x="3614"/>
        <item x="2119"/>
        <item x="287"/>
        <item x="364"/>
        <item x="1327"/>
        <item x="2298"/>
        <item x="2617"/>
        <item x="1590"/>
        <item x="363"/>
        <item x="365"/>
        <item x="1656"/>
        <item x="362"/>
        <item x="2680"/>
        <item x="1378"/>
        <item x="2706"/>
        <item x="2351"/>
        <item x="2540"/>
        <item x="3560"/>
        <item x="733"/>
        <item x="3382"/>
        <item x="523"/>
        <item x="1604"/>
        <item x="1504"/>
        <item x="796"/>
        <item x="2247"/>
        <item x="2650"/>
        <item x="2195"/>
        <item x="2699"/>
        <item x="2983"/>
        <item x="507"/>
        <item x="508"/>
        <item x="510"/>
        <item x="3167"/>
        <item x="2647"/>
        <item x="2772"/>
        <item x="2495"/>
        <item x="2927"/>
        <item x="1041"/>
        <item x="2332"/>
        <item x="3620"/>
        <item x="446"/>
        <item x="1578"/>
        <item x="623"/>
        <item x="2619"/>
        <item x="2648"/>
        <item x="590"/>
        <item x="1968"/>
        <item x="3613"/>
        <item x="1493"/>
        <item x="2263"/>
        <item x="2626"/>
        <item x="2342"/>
        <item x="2193"/>
        <item x="2333"/>
        <item x="2543"/>
        <item x="3442"/>
        <item x="2331"/>
        <item x="1913"/>
        <item x="1938"/>
        <item x="2385"/>
        <item x="679"/>
        <item x="1373"/>
        <item x="67"/>
        <item x="1626"/>
        <item x="2915"/>
        <item x="2322"/>
        <item x="3523"/>
        <item x="2974"/>
        <item x="2343"/>
        <item x="3397"/>
        <item x="2346"/>
        <item x="1964"/>
        <item x="2797"/>
        <item x="812"/>
        <item x="1480"/>
        <item x="3168"/>
        <item x="797"/>
        <item x="1425"/>
        <item x="1045"/>
        <item x="1813"/>
        <item x="3065"/>
        <item x="1031"/>
        <item x="798"/>
        <item x="2338"/>
        <item x="830"/>
        <item x="3284"/>
        <item x="848"/>
        <item x="2913"/>
        <item x="2761"/>
        <item x="3521"/>
        <item x="2943"/>
        <item x="1575"/>
        <item x="861"/>
        <item x="2966"/>
        <item x="2248"/>
        <item x="2618"/>
        <item x="2677"/>
        <item x="3618"/>
        <item x="2622"/>
        <item x="2806"/>
        <item x="1958"/>
        <item x="2655"/>
        <item x="2667"/>
        <item x="2106"/>
        <item x="2903"/>
        <item x="2350"/>
        <item x="2481"/>
        <item x="1896"/>
        <item x="3232"/>
        <item x="2194"/>
        <item x="2758"/>
        <item x="813"/>
        <item x="42"/>
        <item x="2487"/>
        <item x="849"/>
        <item x="3579"/>
        <item x="2497"/>
        <item x="1836"/>
        <item x="3329"/>
        <item x="3190"/>
        <item x="3419"/>
        <item x="747"/>
        <item x="2511"/>
        <item x="2714"/>
        <item x="826"/>
        <item x="1917"/>
        <item x="644"/>
        <item x="620"/>
        <item x="2891"/>
        <item x="3191"/>
        <item x="1830"/>
        <item x="3050"/>
        <item x="1479"/>
        <item x="2951"/>
        <item x="3054"/>
        <item x="2470"/>
        <item x="934"/>
        <item x="2410"/>
        <item x="2965"/>
        <item x="2262"/>
        <item x="3235"/>
        <item x="738"/>
        <item x="466"/>
        <item x="1849"/>
        <item x="2886"/>
        <item x="2885"/>
        <item x="1511"/>
        <item x="302"/>
        <item x="1212"/>
        <item x="2398"/>
        <item x="1192"/>
        <item x="338"/>
        <item x="1965"/>
        <item x="1012"/>
        <item x="2367"/>
        <item x="468"/>
        <item x="3580"/>
        <item x="3390"/>
        <item x="1731"/>
        <item x="257"/>
        <item x="3192"/>
        <item x="3411"/>
        <item x="914"/>
        <item x="1145"/>
        <item x="2820"/>
        <item x="520"/>
        <item x="1835"/>
        <item x="2541"/>
        <item x="521"/>
        <item x="2396"/>
        <item x="3525"/>
        <item x="2245"/>
        <item x="2612"/>
        <item x="3273"/>
        <item x="832"/>
        <item x="2466"/>
        <item x="2483"/>
        <item x="3621"/>
        <item x="1274"/>
        <item x="192"/>
        <item x="1255"/>
        <item x="3412"/>
        <item x="3193"/>
        <item x="1223"/>
        <item x="3242"/>
        <item x="2296"/>
        <item x="1143"/>
        <item x="2888"/>
        <item x="3468"/>
        <item x="1483"/>
        <item x="323"/>
        <item x="2205"/>
        <item x="1253"/>
        <item x="858"/>
        <item x="1555"/>
        <item x="1226"/>
        <item x="1509"/>
        <item x="1036"/>
        <item x="621"/>
        <item x="913"/>
        <item x="3596"/>
        <item x="2762"/>
        <item x="3133"/>
        <item x="1454"/>
        <item x="2485"/>
        <item x="2498"/>
        <item x="2941"/>
        <item x="2065"/>
        <item x="2399"/>
        <item x="2539"/>
        <item x="2940"/>
        <item x="2725"/>
        <item x="810"/>
        <item x="748"/>
        <item x="1603"/>
        <item x="2887"/>
        <item x="275"/>
        <item x="811"/>
        <item x="3246"/>
        <item x="2623"/>
        <item x="2121"/>
        <item x="589"/>
        <item x="260"/>
        <item x="2103"/>
        <item x="488"/>
        <item x="3402"/>
        <item x="3627"/>
        <item x="1424"/>
        <item x="1306"/>
        <item x="749"/>
        <item x="2689"/>
        <item x="2242"/>
        <item x="2192"/>
        <item x="3130"/>
        <item x="1151"/>
        <item x="1550"/>
        <item x="675"/>
        <item x="2007"/>
        <item x="2267"/>
        <item x="882"/>
        <item x="3448"/>
        <item x="189"/>
        <item x="2864"/>
        <item x="876"/>
        <item x="2010"/>
        <item x="1170"/>
        <item x="3287"/>
        <item x="2929"/>
        <item x="3422"/>
        <item x="1790"/>
        <item x="1621"/>
        <item x="2773"/>
        <item x="2268"/>
        <item x="2726"/>
        <item x="2508"/>
        <item x="2191"/>
        <item x="3064"/>
        <item x="1533"/>
        <item x="313"/>
        <item x="2907"/>
        <item x="3542"/>
        <item x="3622"/>
        <item x="1043"/>
        <item x="2246"/>
        <item x="1735"/>
        <item x="1727"/>
        <item x="911"/>
        <item x="994"/>
        <item x="933"/>
        <item x="3421"/>
        <item x="259"/>
        <item x="1069"/>
        <item x="2930"/>
        <item x="2468"/>
        <item x="814"/>
        <item x="1589"/>
        <item x="3182"/>
        <item x="2542"/>
        <item x="3527"/>
        <item x="2774"/>
        <item x="2652"/>
        <item x="406"/>
        <item x="2857"/>
        <item x="1970"/>
        <item x="66"/>
        <item x="1855"/>
        <item x="2686"/>
        <item x="2207"/>
        <item x="2881"/>
        <item x="2953"/>
        <item x="1452"/>
        <item x="850"/>
        <item x="1218"/>
        <item x="3049"/>
        <item x="279"/>
        <item x="1988"/>
        <item x="164"/>
        <item x="932"/>
        <item x="1271"/>
        <item x="935"/>
        <item x="162"/>
        <item x="3245"/>
        <item x="1573"/>
        <item x="469"/>
        <item x="3073"/>
        <item x="506"/>
        <item x="2819"/>
        <item x="65"/>
        <item x="2371"/>
        <item x="2687"/>
        <item x="2545"/>
        <item x="3062"/>
        <item x="2928"/>
        <item x="555"/>
        <item x="661"/>
        <item x="1916"/>
        <item x="677"/>
        <item x="3180"/>
        <item x="1363"/>
        <item x="223"/>
        <item x="1856"/>
        <item x="3052"/>
        <item x="652"/>
        <item x="2993"/>
        <item x="2905"/>
        <item x="2409"/>
        <item x="1167"/>
        <item x="711"/>
        <item x="1857"/>
        <item x="2031"/>
        <item x="1622"/>
        <item x="2397"/>
        <item x="2724"/>
        <item x="2651"/>
        <item x="2029"/>
        <item x="3398"/>
        <item x="2977"/>
        <item x="1417"/>
        <item x="3475"/>
        <item x="2190"/>
        <item x="746"/>
        <item x="3577"/>
        <item x="2499"/>
        <item x="3053"/>
        <item x="1553"/>
        <item x="2649"/>
        <item x="1262"/>
        <item x="3450"/>
        <item x="1169"/>
        <item x="2358"/>
        <item x="3491"/>
        <item x="3346"/>
        <item x="1099"/>
        <item x="2028"/>
        <item x="3409"/>
        <item x="2032"/>
        <item x="1032"/>
        <item x="1993"/>
        <item x="3063"/>
        <item x="193"/>
        <item x="195"/>
        <item x="2939"/>
        <item x="278"/>
        <item x="2136"/>
        <item x="224"/>
        <item x="1064"/>
        <item x="1101"/>
        <item x="2883"/>
        <item x="931"/>
        <item x="2377"/>
        <item x="815"/>
        <item x="2419"/>
        <item x="276"/>
        <item x="1343"/>
        <item x="291"/>
        <item x="2412"/>
        <item x="3076"/>
        <item x="2861"/>
        <item x="2574"/>
        <item x="2950"/>
        <item x="993"/>
        <item x="2917"/>
        <item x="1221"/>
        <item x="1574"/>
        <item x="3582"/>
        <item x="459"/>
        <item x="1187"/>
        <item x="2206"/>
        <item x="1361"/>
        <item x="1103"/>
        <item x="922"/>
        <item x="1294"/>
        <item x="1899"/>
        <item x="923"/>
        <item x="2264"/>
        <item x="1305"/>
        <item x="535"/>
        <item x="2044"/>
        <item x="3443"/>
        <item x="348"/>
        <item x="1272"/>
        <item x="3414"/>
        <item x="345"/>
        <item x="388"/>
        <item x="2936"/>
        <item x="3196"/>
        <item x="1494"/>
        <item x="1307"/>
        <item x="3051"/>
        <item x="1397"/>
        <item x="3615"/>
        <item x="2426"/>
        <item x="1147"/>
        <item x="1189"/>
        <item x="1897"/>
        <item x="485"/>
        <item x="2908"/>
        <item x="984"/>
        <item x="3503"/>
        <item x="1293"/>
        <item x="2976"/>
        <item x="3061"/>
        <item x="3055"/>
        <item x="2816"/>
        <item x="2537"/>
        <item x="3420"/>
        <item x="2535"/>
        <item x="1936"/>
        <item x="2766"/>
        <item x="2822"/>
        <item x="3386"/>
        <item x="2109"/>
        <item x="3417"/>
        <item x="1066"/>
        <item x="3465"/>
        <item x="1144"/>
        <item x="2906"/>
        <item x="888"/>
        <item x="2506"/>
        <item x="2467"/>
        <item x="1826"/>
        <item x="2418"/>
        <item x="2811"/>
        <item x="1273"/>
        <item x="2354"/>
        <item x="1940"/>
        <item x="1168"/>
        <item x="1910"/>
        <item x="3070"/>
        <item x="2187"/>
        <item x="1232"/>
        <item x="2690"/>
        <item x="3477"/>
        <item x="264"/>
        <item x="3123"/>
        <item x="1971"/>
        <item x="2910"/>
        <item x="1741"/>
        <item x="2575"/>
        <item x="2916"/>
        <item x="2770"/>
        <item x="2818"/>
        <item x="1832"/>
        <item x="2118"/>
        <item x="2413"/>
        <item x="2914"/>
        <item x="3597"/>
        <item x="1645"/>
        <item x="885"/>
        <item x="1303"/>
        <item x="2465"/>
        <item x="1358"/>
        <item x="1792"/>
        <item x="1380"/>
        <item x="1398"/>
        <item x="3445"/>
        <item x="188"/>
        <item x="3387"/>
        <item x="3227"/>
        <item x="1939"/>
        <item x="2576"/>
        <item x="2948"/>
        <item x="2712"/>
        <item x="2070"/>
        <item x="2682"/>
        <item x="2949"/>
        <item x="3345"/>
        <item x="3598"/>
        <item x="2009"/>
        <item x="3060"/>
        <item x="1730"/>
        <item x="611"/>
        <item x="1898"/>
        <item x="1128"/>
        <item x="3252"/>
        <item x="3600"/>
        <item x="982"/>
        <item x="2143"/>
        <item x="3128"/>
        <item x="3179"/>
        <item x="1359"/>
        <item x="405"/>
        <item x="2713"/>
        <item x="592"/>
        <item x="3129"/>
        <item x="3413"/>
        <item x="2357"/>
        <item x="1451"/>
        <item x="1146"/>
        <item x="2144"/>
        <item x="930"/>
        <item x="190"/>
        <item x="1396"/>
        <item x="2159"/>
        <item x="3490"/>
        <item x="2395"/>
        <item x="135"/>
        <item x="153"/>
        <item x="3071"/>
        <item x="69"/>
        <item x="1038"/>
        <item x="133"/>
        <item x="1030"/>
        <item x="879"/>
        <item x="2142"/>
        <item x="2653"/>
        <item x="1591"/>
        <item x="2547"/>
        <item x="3581"/>
        <item x="912"/>
        <item x="1556"/>
        <item x="129"/>
        <item x="3317"/>
        <item x="3156"/>
        <item x="128"/>
        <item x="309"/>
        <item x="2249"/>
        <item x="2909"/>
        <item x="1282"/>
        <item x="2330"/>
        <item x="2550"/>
        <item x="1600"/>
        <item x="1366"/>
        <item x="2211"/>
        <item x="1919"/>
        <item x="320"/>
        <item x="736"/>
        <item x="1037"/>
        <item x="2854"/>
        <item x="3381"/>
        <item x="1671"/>
        <item x="430"/>
        <item x="3074"/>
        <item x="2164"/>
        <item x="2243"/>
        <item x="2937"/>
        <item x="3072"/>
        <item x="1859"/>
        <item x="2694"/>
        <item x="750"/>
        <item x="450"/>
        <item x="366"/>
        <item x="1882"/>
        <item x="312"/>
        <item x="2131"/>
        <item x="2105"/>
        <item x="1908"/>
        <item x="1471"/>
        <item x="3541"/>
        <item x="1377"/>
        <item x="2289"/>
        <item x="487"/>
        <item x="2607"/>
        <item x="502"/>
        <item x="1263"/>
        <item x="3003"/>
        <item x="2258"/>
        <item x="3194"/>
        <item x="1302"/>
        <item x="1148"/>
        <item x="3228"/>
        <item x="610"/>
        <item x="3344"/>
        <item x="3253"/>
        <item x="1848"/>
        <item x="3002"/>
        <item x="2359"/>
        <item x="1845"/>
        <item x="665"/>
        <item x="1598"/>
        <item x="654"/>
        <item x="1915"/>
        <item x="1285"/>
        <item x="1953"/>
        <item x="1909"/>
        <item x="138"/>
        <item x="1286"/>
        <item x="2145"/>
        <item x="1592"/>
        <item x="2160"/>
        <item x="2188"/>
        <item x="3383"/>
        <item x="3466"/>
        <item x="2387"/>
        <item x="618"/>
        <item x="1190"/>
        <item x="3324"/>
        <item x="2133"/>
        <item x="2813"/>
        <item x="2312"/>
        <item x="693"/>
        <item x="1728"/>
        <item x="1034"/>
        <item x="987"/>
        <item x="2132"/>
        <item x="3385"/>
        <item x="822"/>
        <item x="1994"/>
        <item x="2478"/>
        <item x="2066"/>
        <item x="1987"/>
        <item x="296"/>
        <item x="1903"/>
        <item x="2134"/>
        <item x="154"/>
        <item x="2380"/>
        <item x="64"/>
        <item x="3459"/>
        <item x="3204"/>
        <item x="1395"/>
        <item x="1214"/>
        <item x="3126"/>
        <item x="1906"/>
        <item x="2023"/>
        <item x="2356"/>
        <item x="1827"/>
        <item x="1270"/>
        <item x="1729"/>
        <item x="3349"/>
        <item x="3488"/>
        <item x="2208"/>
        <item x="1265"/>
        <item x="2270"/>
        <item x="2146"/>
        <item x="1616"/>
        <item x="3125"/>
        <item x="3231"/>
        <item x="2024"/>
        <item x="1620"/>
        <item x="1341"/>
        <item x="3132"/>
        <item x="1188"/>
        <item x="3458"/>
        <item x="3127"/>
        <item x="2389"/>
        <item x="3004"/>
        <item x="2391"/>
        <item x="2158"/>
        <item x="1468"/>
        <item x="3416"/>
        <item x="1535"/>
        <item x="737"/>
        <item x="3234"/>
        <item x="1794"/>
        <item x="678"/>
        <item x="68"/>
        <item x="3230"/>
        <item x="3333"/>
        <item x="2147"/>
        <item x="883"/>
        <item x="3124"/>
        <item x="2918"/>
        <item x="3066"/>
        <item x="2673"/>
        <item x="1264"/>
        <item x="655"/>
        <item x="1905"/>
        <item x="3107"/>
        <item x="1628"/>
        <item x="2388"/>
        <item x="337"/>
        <item x="3233"/>
        <item x="1185"/>
        <item x="3255"/>
        <item x="3213"/>
        <item x="3211"/>
        <item x="2853"/>
        <item x="1998"/>
        <item x="2972"/>
        <item x="530"/>
        <item x="1577"/>
        <item x="2494"/>
        <item x="533"/>
        <item x="2429"/>
        <item x="689"/>
        <item x="3321"/>
        <item x="532"/>
        <item x="591"/>
        <item x="2161"/>
        <item x="2681"/>
        <item x="688"/>
        <item x="3499"/>
        <item x="3195"/>
        <item x="2723"/>
        <item x="395"/>
        <item x="2040"/>
        <item x="3214"/>
        <item x="2672"/>
        <item x="3215"/>
        <item x="1266"/>
        <item x="2269"/>
        <item x="1423"/>
        <item x="552"/>
        <item x="274"/>
        <item x="3212"/>
        <item x="1904"/>
        <item x="394"/>
        <item x="1165"/>
        <item x="2293"/>
        <item x="1127"/>
        <item x="311"/>
        <item x="550"/>
        <item x="2116"/>
        <item x="163"/>
        <item x="600"/>
        <item x="137"/>
        <item x="1281"/>
        <item x="132"/>
        <item x="3005"/>
        <item x="1665"/>
        <item x="599"/>
        <item x="61"/>
        <item x="2394"/>
        <item x="985"/>
        <item x="3318"/>
        <item x="1646"/>
        <item x="449"/>
        <item x="3110"/>
        <item x="2685"/>
        <item x="1233"/>
        <item x="1997"/>
        <item x="2938"/>
        <item x="2549"/>
        <item x="3272"/>
        <item x="825"/>
        <item x="601"/>
        <item x="3464"/>
        <item x="322"/>
        <item x="509"/>
        <item x="3502"/>
        <item x="1608"/>
        <item x="691"/>
        <item x="3157"/>
        <item x="900"/>
        <item x="609"/>
        <item x="2571"/>
        <item x="411"/>
        <item x="1979"/>
        <item x="1369"/>
        <item x="3347"/>
        <item x="1957"/>
        <item x="1725"/>
        <item x="2257"/>
        <item x="2805"/>
        <item x="3479"/>
        <item x="3006"/>
        <item x="2430"/>
        <item x="1602"/>
        <item x="877"/>
        <item x="2244"/>
        <item x="1537"/>
        <item x="1534"/>
        <item x="1632"/>
        <item x="1455"/>
        <item x="1261"/>
        <item x="2808"/>
        <item x="712"/>
        <item x="1647"/>
        <item x="2033"/>
        <item x="3001"/>
        <item x="2025"/>
        <item x="3480"/>
        <item x="3504"/>
        <item x="1033"/>
        <item x="3326"/>
        <item x="546"/>
        <item x="3507"/>
        <item x="1394"/>
        <item x="1390"/>
        <item x="460"/>
        <item x="986"/>
        <item x="1375"/>
        <item x="1999"/>
        <item x="2390"/>
        <item x="3539"/>
        <item x="1895"/>
        <item x="1599"/>
        <item x="823"/>
        <item x="667"/>
        <item x="1989"/>
        <item x="2411"/>
        <item x="2310"/>
        <item x="740"/>
        <item x="881"/>
        <item x="2157"/>
        <item x="3274"/>
        <item x="2120"/>
        <item x="983"/>
        <item x="1229"/>
        <item x="3275"/>
        <item x="442"/>
        <item x="3389"/>
        <item x="3463"/>
        <item x="1367"/>
        <item x="1576"/>
        <item x="3105"/>
        <item x="2599"/>
        <item x="2893"/>
        <item x="713"/>
        <item x="2102"/>
        <item x="1586"/>
        <item x="428"/>
        <item x="1062"/>
        <item x="412"/>
        <item x="1844"/>
        <item x="2598"/>
        <item x="2355"/>
        <item x="2807"/>
        <item x="2137"/>
        <item x="3415"/>
        <item x="1843"/>
        <item x="2140"/>
        <item x="1126"/>
        <item x="1579"/>
        <item x="1186"/>
        <item x="1514"/>
        <item x="463"/>
        <item x="1726"/>
        <item x="2894"/>
        <item x="1740"/>
        <item x="3418"/>
        <item x="2896"/>
        <item x="1670"/>
        <item x="547"/>
        <item x="1805"/>
        <item x="470"/>
        <item x="1466"/>
        <item x="545"/>
        <item x="3325"/>
        <item x="1956"/>
        <item x="2204"/>
        <item x="2117"/>
        <item x="439"/>
        <item x="1166"/>
        <item x="1954"/>
        <item x="1911"/>
        <item x="1580"/>
        <item x="1469"/>
        <item x="553"/>
        <item x="1831"/>
        <item x="59"/>
        <item x="544"/>
        <item x="2393"/>
        <item x="1738"/>
        <item x="53"/>
        <item x="3535"/>
        <item x="1920"/>
        <item x="1060"/>
        <item x="1125"/>
        <item x="3348"/>
        <item x="1362"/>
        <item x="3536"/>
        <item x="222"/>
        <item x="1283"/>
        <item x="865"/>
        <item x="658"/>
        <item x="1901"/>
        <item x="451"/>
        <item x="697"/>
        <item x="1393"/>
        <item x="1360"/>
        <item x="1124"/>
        <item x="1668"/>
        <item x="396"/>
        <item x="739"/>
        <item x="1618"/>
        <item x="3478"/>
        <item x="1259"/>
        <item x="878"/>
        <item x="1581"/>
        <item x="60"/>
        <item x="2784"/>
        <item x="901"/>
        <item x="2369"/>
        <item x="3322"/>
        <item x="2309"/>
        <item x="946"/>
        <item x="1799"/>
        <item x="1426"/>
        <item x="1278"/>
        <item x="2384"/>
        <item x="1737"/>
        <item x="690"/>
        <item x="2386"/>
        <item x="657"/>
        <item x="716"/>
        <item x="1510"/>
        <item x="548"/>
        <item x="2782"/>
        <item x="1542"/>
        <item x="598"/>
        <item x="3106"/>
        <item x="1516"/>
        <item x="880"/>
        <item x="2601"/>
        <item x="393"/>
        <item x="2366"/>
        <item x="1588"/>
        <item x="597"/>
        <item x="437"/>
        <item x="1627"/>
        <item x="63"/>
        <item x="62"/>
        <item x="1477"/>
        <item x="2368"/>
        <item x="3154"/>
        <item x="1216"/>
        <item x="1059"/>
        <item x="715"/>
        <item x="2629"/>
        <item x="2169"/>
        <item x="333"/>
        <item x="1539"/>
        <item x="1279"/>
        <item x="1918"/>
        <item x="1058"/>
        <item x="2340"/>
        <item x="2781"/>
        <item x="2469"/>
        <item x="1515"/>
        <item x="1422"/>
        <item x="2804"/>
        <item x="1739"/>
        <item x="3476"/>
        <item x="1955"/>
        <item x="3528"/>
        <item x="1517"/>
        <item x="3247"/>
        <item x="2233"/>
        <item x="4"/>
        <item x="440"/>
        <item x="2039"/>
        <item x="3384"/>
        <item x="1541"/>
        <item x="2477"/>
        <item x="1532"/>
        <item x="1666"/>
        <item x="429"/>
        <item x="1563"/>
        <item x="950"/>
        <item x="1623"/>
        <item x="2434"/>
        <item x="585"/>
        <item x="714"/>
        <item x="1672"/>
        <item x="1152"/>
        <item x="1063"/>
        <item x="2779"/>
        <item x="640"/>
        <item x="2115"/>
        <item x="438"/>
        <item x="909"/>
        <item x="134"/>
        <item x="1338"/>
        <item x="3500"/>
        <item x="608"/>
        <item x="1389"/>
        <item x="1564"/>
        <item x="643"/>
        <item x="1123"/>
        <item x="1215"/>
        <item x="3243"/>
        <item x="2260"/>
        <item x="1005"/>
        <item x="2223"/>
        <item x="1847"/>
        <item x="417"/>
        <item x="1584"/>
        <item x="3323"/>
        <item x="1585"/>
        <item x="3501"/>
        <item x="2135"/>
        <item x="330"/>
        <item x="1565"/>
        <item x="1149"/>
        <item x="1587"/>
        <item x="426"/>
        <item x="295"/>
        <item x="1583"/>
        <item x="1538"/>
        <item x="2420"/>
        <item x="2311"/>
        <item x="627"/>
        <item x="1284"/>
        <item x="549"/>
        <item x="1280"/>
        <item x="3109"/>
        <item x="2783"/>
        <item x="3489"/>
        <item x="2780"/>
        <item x="638"/>
        <item x="884"/>
        <item x="635"/>
        <item x="1852"/>
        <item x="3305"/>
        <item x="3137"/>
        <item x="1582"/>
        <item x="3056"/>
        <item x="1933"/>
        <item x="3028"/>
        <item x="335"/>
        <item x="1227"/>
        <item x="1498"/>
        <item x="1605"/>
        <item x="358"/>
        <item x="157"/>
        <item x="3197"/>
        <item x="902"/>
        <item x="1309"/>
        <item x="1689"/>
        <item x="361"/>
        <item x="1470"/>
        <item x="1230"/>
        <item x="1342"/>
        <item x="290"/>
        <item x="910"/>
        <item x="3534"/>
        <item x="2870"/>
        <item x="2307"/>
        <item x="3309"/>
        <item x="3108"/>
        <item x="1065"/>
        <item x="1513"/>
        <item x="2308"/>
        <item x="1100"/>
        <item x="136"/>
        <item x="1593"/>
        <item x="945"/>
        <item x="2548"/>
        <item x="1561"/>
        <item x="1619"/>
        <item x="152"/>
        <item x="3537"/>
        <item x="292"/>
        <item x="2602"/>
        <item x="2897"/>
        <item x="584"/>
        <item x="2628"/>
        <item x="425"/>
        <item x="1473"/>
        <item x="3530"/>
        <item x="579"/>
        <item x="531"/>
        <item x="3139"/>
        <item x="899"/>
        <item x="3540"/>
        <item x="695"/>
        <item x="2573"/>
        <item x="2710"/>
        <item x="534"/>
        <item x="1275"/>
        <item x="1558"/>
        <item x="1381"/>
        <item x="696"/>
        <item x="698"/>
        <item x="2895"/>
        <item x="2718"/>
        <item x="680"/>
        <item x="3545"/>
        <item x="2437"/>
        <item x="3136"/>
        <item x="2107"/>
        <item x="1357"/>
        <item x="3639"/>
        <item x="3467"/>
        <item x="1850"/>
        <item x="1617"/>
        <item x="949"/>
        <item x="637"/>
        <item x="1104"/>
        <item x="3045"/>
        <item x="3497"/>
        <item x="650"/>
        <item x="3550"/>
        <item x="1002"/>
        <item x="1312"/>
        <item x="3268"/>
        <item x="1450"/>
        <item x="1001"/>
        <item x="1941"/>
        <item x="2341"/>
        <item x="332"/>
        <item x="1983"/>
        <item x="1795"/>
        <item x="441"/>
        <item x="676"/>
        <item x="334"/>
        <item x="297"/>
        <item x="321"/>
        <item x="3548"/>
        <item x="2812"/>
        <item x="1606"/>
        <item x="1512"/>
        <item x="948"/>
        <item x="288"/>
        <item x="1559"/>
        <item x="616"/>
        <item x="3203"/>
        <item x="1368"/>
        <item x="131"/>
        <item x="2987"/>
        <item x="1669"/>
        <item x="551"/>
        <item x="1311"/>
        <item x="2225"/>
        <item x="415"/>
        <item x="2114"/>
        <item x="2236"/>
        <item x="3498"/>
        <item x="2139"/>
        <item x="462"/>
        <item x="2600"/>
        <item x="359"/>
        <item x="2392"/>
        <item x="1634"/>
        <item x="9"/>
        <item x="1684"/>
        <item x="1472"/>
        <item x="2572"/>
        <item x="1102"/>
        <item x="586"/>
        <item x="2479"/>
        <item x="2428"/>
        <item x="221"/>
        <item x="897"/>
        <item x="947"/>
        <item x="3201"/>
        <item x="19"/>
        <item x="2259"/>
        <item x="3026"/>
        <item x="2198"/>
        <item x="626"/>
        <item x="2224"/>
        <item x="3269"/>
        <item x="1846"/>
        <item x="1930"/>
        <item x="2141"/>
        <item x="1685"/>
        <item x="3493"/>
        <item x="1633"/>
        <item x="3310"/>
        <item x="1566"/>
        <item x="2238"/>
        <item x="3494"/>
        <item x="324"/>
        <item x="1003"/>
        <item x="2203"/>
        <item x="866"/>
        <item x="391"/>
        <item x="3027"/>
        <item x="331"/>
        <item x="1372"/>
        <item x="2509"/>
        <item x="2433"/>
        <item x="1004"/>
        <item x="2435"/>
        <item x="3538"/>
        <item x="1803"/>
        <item x="2427"/>
        <item x="1872"/>
        <item x="1804"/>
        <item x="694"/>
        <item x="2880"/>
        <item x="2898"/>
        <item x="3362"/>
        <item x="2693"/>
        <item x="1029"/>
        <item x="1648"/>
        <item x="1694"/>
        <item x="1474"/>
        <item x="1383"/>
        <item x="2632"/>
        <item x="1800"/>
        <item x="3364"/>
        <item x="898"/>
        <item x="2425"/>
        <item x="2627"/>
        <item x="360"/>
        <item x="2546"/>
        <item x="2237"/>
        <item x="392"/>
        <item x="1228"/>
        <item x="1387"/>
        <item x="294"/>
        <item x="3307"/>
        <item x="3533"/>
        <item x="2989"/>
        <item x="3138"/>
        <item x="3636"/>
        <item x="2695"/>
        <item x="2603"/>
        <item x="1231"/>
        <item x="1718"/>
        <item x="3258"/>
        <item x="3202"/>
        <item x="3306"/>
        <item x="3360"/>
        <item x="293"/>
        <item x="759"/>
        <item x="1536"/>
        <item x="1801"/>
        <item x="1650"/>
        <item x="1972"/>
        <item x="2767"/>
        <item x="2171"/>
        <item x="3532"/>
        <item x="1467"/>
        <item x="1943"/>
        <item x="1942"/>
        <item x="2432"/>
        <item x="1985"/>
        <item x="2683"/>
        <item x="404"/>
        <item x="1352"/>
        <item x="735"/>
        <item x="458"/>
        <item x="357"/>
        <item x="220"/>
        <item x="3029"/>
        <item x="3254"/>
        <item x="1560"/>
        <item x="3216"/>
        <item x="218"/>
        <item x="2221"/>
        <item x="2769"/>
        <item x="2423"/>
        <item x="1554"/>
        <item x="3546"/>
        <item x="1386"/>
        <item x="3185"/>
        <item x="636"/>
        <item x="1601"/>
        <item x="3030"/>
        <item x="427"/>
        <item x="3043"/>
        <item x="3270"/>
        <item x="3308"/>
        <item x="1667"/>
        <item x="2630"/>
        <item x="1557"/>
        <item x="1624"/>
        <item x="3271"/>
        <item x="1981"/>
        <item x="1625"/>
        <item x="3430"/>
        <item x="3031"/>
        <item x="158"/>
        <item x="3187"/>
        <item x="3044"/>
        <item x="1370"/>
        <item x="929"/>
        <item x="1641"/>
        <item x="3365"/>
        <item x="414"/>
        <item x="2170"/>
        <item x="2604"/>
        <item x="461"/>
        <item x="2871"/>
        <item x="3135"/>
        <item x="2303"/>
        <item x="3438"/>
        <item x="146"/>
        <item x="3140"/>
        <item x="356"/>
        <item x="82"/>
        <item x="79"/>
        <item x="2235"/>
        <item x="2684"/>
        <item x="413"/>
        <item x="198"/>
        <item x="1929"/>
        <item x="1476"/>
        <item x="2661"/>
        <item x="1379"/>
        <item x="838"/>
        <item x="3266"/>
        <item x="1944"/>
        <item x="226"/>
        <item x="106"/>
        <item x="3529"/>
        <item x="2282"/>
        <item x="2436"/>
        <item x="83"/>
        <item x="147"/>
        <item x="2234"/>
        <item x="1000"/>
        <item x="974"/>
        <item x="1562"/>
        <item x="3531"/>
        <item x="1276"/>
        <item x="2222"/>
        <item x="1690"/>
        <item x="3046"/>
        <item x="864"/>
        <item x="3200"/>
        <item x="1308"/>
        <item x="1427"/>
        <item x="3363"/>
        <item x="3188"/>
        <item x="926"/>
        <item x="1879"/>
        <item x="1234"/>
        <item x="336"/>
        <item x="410"/>
        <item x="576"/>
        <item x="217"/>
        <item x="2856"/>
        <item x="3122"/>
        <item x="1448"/>
        <item x="1982"/>
        <item x="670"/>
        <item x="1798"/>
        <item x="20"/>
        <item x="2988"/>
        <item x="1391"/>
        <item x="3429"/>
        <item x="2000"/>
        <item x="17"/>
        <item x="216"/>
        <item x="3432"/>
        <item x="1842"/>
        <item x="1409"/>
        <item x="2794"/>
        <item x="1807"/>
        <item x="1928"/>
        <item x="1932"/>
        <item x="155"/>
        <item x="3361"/>
        <item x="289"/>
        <item x="3116"/>
        <item x="2422"/>
        <item x="1825"/>
        <item x="113"/>
        <item x="1696"/>
        <item x="3047"/>
        <item x="2305"/>
        <item x="3119"/>
        <item x="1945"/>
        <item x="161"/>
        <item x="3048"/>
        <item x="3492"/>
        <item x="1313"/>
        <item x="2514"/>
        <item x="473"/>
        <item x="3547"/>
        <item x="2281"/>
        <item x="319"/>
        <item x="2304"/>
        <item x="3396"/>
        <item x="3316"/>
        <item x="580"/>
        <item x="199"/>
        <item x="200"/>
        <item x="1182"/>
        <item x="1643"/>
        <item x="197"/>
        <item x="2173"/>
        <item x="416"/>
        <item x="3640"/>
        <item x="2513"/>
        <item x="3267"/>
        <item x="1339"/>
        <item x="2476"/>
        <item x="1808"/>
        <item x="1310"/>
        <item x="2421"/>
        <item x="1497"/>
        <item x="2034"/>
        <item x="1355"/>
        <item x="925"/>
        <item x="2280"/>
        <item x="1392"/>
        <item x="3259"/>
        <item x="702"/>
        <item x="2100"/>
        <item x="148"/>
        <item x="1354"/>
        <item x="760"/>
        <item x="699"/>
        <item x="105"/>
        <item x="1111"/>
        <item x="160"/>
        <item x="418"/>
        <item x="843"/>
        <item x="159"/>
        <item x="1447"/>
        <item x="1693"/>
        <item x="1371"/>
        <item x="3313"/>
        <item x="504"/>
        <item x="969"/>
        <item x="2098"/>
        <item x="971"/>
        <item x="1446"/>
        <item x="476"/>
        <item x="3312"/>
        <item x="924"/>
        <item x="1139"/>
        <item x="3311"/>
        <item x="1122"/>
        <item x="835"/>
        <item x="3315"/>
        <item x="2872"/>
        <item x="927"/>
        <item x="169"/>
        <item x="3096"/>
        <item x="928"/>
        <item x="2178"/>
        <item x="2220"/>
        <item x="2087"/>
        <item x="1475"/>
        <item x="1927"/>
        <item x="2431"/>
        <item x="1552"/>
        <item x="2765"/>
        <item x="1980"/>
        <item x="2852"/>
        <item x="2735"/>
        <item x="1611"/>
        <item x="839"/>
        <item x="1376"/>
        <item x="1428"/>
        <item x="3085"/>
        <item x="2510"/>
        <item x="2177"/>
        <item x="1116"/>
        <item x="116"/>
        <item x="1935"/>
        <item x="103"/>
        <item x="399"/>
        <item x="219"/>
        <item x="841"/>
        <item x="501"/>
        <item x="18"/>
        <item x="3084"/>
        <item x="3440"/>
        <item x="3256"/>
        <item x="2716"/>
        <item x="107"/>
        <item x="108"/>
        <item x="3431"/>
        <item x="150"/>
        <item x="1549"/>
        <item x="286"/>
        <item x="554"/>
        <item x="2990"/>
        <item x="2036"/>
        <item x="1876"/>
        <item x="2180"/>
        <item x="764"/>
        <item x="1540"/>
        <item x="1569"/>
        <item x="141"/>
        <item x="2197"/>
        <item x="615"/>
        <item x="2992"/>
        <item x="3184"/>
        <item x="1256"/>
        <item x="1449"/>
        <item x="102"/>
        <item x="109"/>
        <item x="3637"/>
        <item x="3392"/>
        <item x="2991"/>
        <item x="833"/>
        <item x="3117"/>
        <item x="1078"/>
        <item x="127"/>
        <item x="3098"/>
        <item x="1946"/>
        <item x="201"/>
        <item x="3314"/>
        <item x="2869"/>
        <item x="3435"/>
        <item x="112"/>
        <item x="2503"/>
        <item x="2424"/>
        <item x="16"/>
        <item x="156"/>
        <item x="582"/>
        <item x="2866"/>
        <item x="475"/>
        <item x="2174"/>
        <item x="2867"/>
        <item x="3100"/>
        <item x="612"/>
        <item x="3391"/>
        <item x="1180"/>
        <item x="1217"/>
        <item x="2099"/>
        <item x="2306"/>
        <item x="95"/>
        <item x="2199"/>
        <item x="836"/>
        <item x="3434"/>
        <item x="2339"/>
        <item x="104"/>
        <item x="2795"/>
        <item x="1496"/>
        <item x="1871"/>
        <item x="1977"/>
        <item x="970"/>
        <item x="93"/>
        <item x="1385"/>
        <item x="3641"/>
        <item x="126"/>
        <item x="972"/>
        <item x="3120"/>
        <item x="1687"/>
        <item x="1121"/>
        <item x="409"/>
        <item x="1137"/>
        <item x="402"/>
        <item x="840"/>
        <item x="709"/>
        <item x="2738"/>
        <item x="1682"/>
        <item x="2793"/>
        <item x="842"/>
        <item x="471"/>
        <item x="1142"/>
        <item x="1736"/>
        <item x="3393"/>
        <item x="1113"/>
        <item x="1177"/>
        <item x="1356"/>
        <item x="3369"/>
        <item x="837"/>
        <item x="1695"/>
        <item x="639"/>
        <item x="1382"/>
        <item x="844"/>
        <item x="1747"/>
        <item x="2179"/>
        <item x="196"/>
        <item x="1019"/>
        <item x="1140"/>
        <item x="973"/>
        <item x="1697"/>
        <item x="3089"/>
        <item x="3264"/>
        <item x="355"/>
        <item x="2176"/>
        <item x="3261"/>
        <item x="1722"/>
        <item x="3087"/>
        <item x="10"/>
        <item x="3121"/>
        <item x="3086"/>
        <item x="124"/>
        <item x="1115"/>
        <item x="3237"/>
        <item x="3101"/>
        <item x="403"/>
        <item x="3199"/>
        <item x="2791"/>
        <item x="633"/>
        <item x="2301"/>
        <item x="1429"/>
        <item x="2175"/>
        <item x="3186"/>
        <item x="3183"/>
        <item x="1931"/>
        <item x="250"/>
        <item x="110"/>
        <item x="1866"/>
        <item x="2038"/>
        <item x="1567"/>
        <item x="3260"/>
        <item x="401"/>
        <item x="3549"/>
        <item x="763"/>
        <item x="2027"/>
        <item x="1181"/>
        <item x="3395"/>
        <item x="1114"/>
        <item x="111"/>
        <item x="151"/>
        <item x="1610"/>
        <item x="1613"/>
        <item x="614"/>
        <item x="3394"/>
        <item x="1698"/>
        <item x="761"/>
        <item x="1640"/>
        <item x="2201"/>
        <item x="1874"/>
        <item x="834"/>
        <item x="2108"/>
        <item x="1978"/>
        <item x="1179"/>
        <item x="1756"/>
        <item x="3097"/>
        <item x="1609"/>
        <item x="705"/>
        <item x="3239"/>
        <item x="3262"/>
        <item x="583"/>
        <item x="762"/>
        <item x="120"/>
        <item x="123"/>
        <item x="668"/>
        <item x="3241"/>
        <item x="1788"/>
        <item x="1118"/>
        <item x="2202"/>
        <item x="2302"/>
        <item x="3378"/>
        <item x="118"/>
        <item x="619"/>
        <item x="2085"/>
        <item x="482"/>
        <item x="1571"/>
        <item x="3025"/>
        <item x="581"/>
        <item x="3118"/>
        <item x="3437"/>
        <item x="1436"/>
        <item x="1572"/>
        <item x="3509"/>
        <item x="2796"/>
        <item x="1614"/>
        <item x="1806"/>
        <item x="472"/>
        <item x="1892"/>
        <item x="1635"/>
        <item x="1868"/>
        <item x="2026"/>
        <item x="777"/>
        <item x="1568"/>
        <item x="165"/>
        <item x="1720"/>
        <item x="1178"/>
        <item x="1120"/>
        <item x="3265"/>
        <item x="2717"/>
        <item x="2631"/>
        <item x="125"/>
        <item x="2112"/>
        <item x="1408"/>
        <item x="1570"/>
        <item x="3095"/>
        <item x="2792"/>
        <item x="15"/>
        <item x="1112"/>
        <item x="2719"/>
        <item x="1119"/>
        <item x="2086"/>
        <item x="1639"/>
        <item x="3372"/>
        <item x="1662"/>
        <item x="1785"/>
        <item x="1612"/>
        <item x="13"/>
        <item x="1755"/>
        <item x="167"/>
        <item x="3099"/>
        <item x="1141"/>
        <item x="2873"/>
        <item x="74"/>
        <item x="90"/>
        <item x="228"/>
        <item x="617"/>
        <item x="3433"/>
        <item x="144"/>
        <item x="707"/>
        <item x="1202"/>
        <item x="3293"/>
        <item x="351"/>
        <item x="3292"/>
        <item x="2127"/>
        <item x="1686"/>
        <item x="3290"/>
        <item x="94"/>
        <item x="3638"/>
        <item x="1875"/>
        <item x="122"/>
        <item x="503"/>
        <item x="2876"/>
        <item x="1023"/>
        <item x="3357"/>
        <item x="2868"/>
        <item x="3439"/>
        <item x="2737"/>
        <item x="1811"/>
        <item x="1407"/>
        <item x="3113"/>
        <item x="2878"/>
        <item x="474"/>
        <item x="400"/>
        <item x="779"/>
        <item x="1353"/>
        <item x="3082"/>
        <item x="1277"/>
        <item x="1445"/>
        <item x="1877"/>
        <item x="1438"/>
        <item x="149"/>
        <item x="3240"/>
        <item x="1384"/>
        <item x="666"/>
        <item x="3015"/>
        <item x="1405"/>
        <item x="1117"/>
        <item x="1644"/>
        <item x="669"/>
        <item x="3198"/>
        <item x="2035"/>
        <item x="91"/>
        <item x="2110"/>
        <item x="2200"/>
        <item x="1810"/>
        <item x="2512"/>
        <item x="3020"/>
        <item x="92"/>
        <item x="354"/>
        <item x="1754"/>
        <item x="73"/>
        <item x="1870"/>
        <item x="1786"/>
        <item x="1773"/>
        <item x="2278"/>
        <item x="21"/>
        <item x="778"/>
        <item x="3088"/>
        <item x="3291"/>
        <item x="1921"/>
        <item x="1637"/>
        <item x="1205"/>
        <item x="227"/>
        <item x="1873"/>
        <item x="1439"/>
        <item x="3355"/>
        <item x="1776"/>
        <item x="500"/>
        <item x="3112"/>
        <item x="2172"/>
        <item x="1974"/>
        <item x="2125"/>
        <item x="117"/>
        <item x="72"/>
        <item x="1822"/>
        <item x="3024"/>
        <item x="1440"/>
        <item x="3436"/>
        <item x="3371"/>
        <item x="1976"/>
        <item x="2720"/>
        <item x="3236"/>
        <item x="3022"/>
        <item x="1768"/>
        <item x="2721"/>
        <item x="1759"/>
        <item x="3021"/>
        <item x="776"/>
        <item x="2505"/>
        <item x="3359"/>
        <item x="353"/>
        <item x="1767"/>
        <item x="2096"/>
        <item x="706"/>
        <item x="1923"/>
        <item x="398"/>
        <item x="1138"/>
        <item x="1889"/>
        <item x="710"/>
        <item x="2502"/>
        <item x="2006"/>
        <item x="540"/>
        <item x="375"/>
        <item x="1771"/>
        <item x="3079"/>
        <item x="1758"/>
        <item x="352"/>
        <item x="3514"/>
        <item x="231"/>
        <item x="3017"/>
        <item x="2734"/>
        <item x="3257"/>
        <item x="3013"/>
        <item x="3016"/>
        <item x="76"/>
        <item x="350"/>
        <item x="1775"/>
        <item x="3354"/>
        <item x="1922"/>
        <item x="1660"/>
        <item x="1772"/>
        <item x="145"/>
        <item x="1789"/>
        <item x="1784"/>
        <item x="3263"/>
        <item x="2253"/>
        <item x="3115"/>
        <item x="3368"/>
        <item x="3511"/>
        <item x="3375"/>
        <item x="1891"/>
        <item x="2501"/>
        <item x="2279"/>
        <item x="2504"/>
        <item x="77"/>
        <item x="376"/>
        <item x="1777"/>
        <item x="1893"/>
        <item x="119"/>
        <item x="3367"/>
        <item x="1020"/>
        <item x="1664"/>
        <item x="3023"/>
        <item x="1774"/>
        <item x="671"/>
        <item x="2111"/>
        <item x="1823"/>
        <item x="1719"/>
        <item x="2124"/>
        <item x="1200"/>
        <item x="1867"/>
        <item x="2063"/>
        <item x="1437"/>
        <item x="3111"/>
        <item x="172"/>
        <item x="1869"/>
        <item x="1018"/>
        <item x="1717"/>
        <item x="1547"/>
        <item x="407"/>
        <item x="1746"/>
        <item x="780"/>
        <item x="3238"/>
        <item x="1204"/>
        <item x="171"/>
        <item x="75"/>
        <item x="1787"/>
        <item x="3146"/>
        <item x="378"/>
        <item x="1975"/>
        <item x="478"/>
        <item x="1201"/>
        <item x="575"/>
        <item x="2089"/>
        <item x="3093"/>
        <item x="3094"/>
        <item x="3114"/>
        <item x="1544"/>
        <item x="3018"/>
        <item x="1203"/>
        <item x="2733"/>
        <item x="480"/>
        <item x="1721"/>
        <item x="3510"/>
        <item x="479"/>
        <item x="3370"/>
        <item x="1435"/>
        <item x="3145"/>
        <item x="1757"/>
        <item x="578"/>
        <item x="2277"/>
        <item x="3513"/>
        <item x="3376"/>
        <item x="3512"/>
        <item x="1289"/>
        <item x="708"/>
        <item x="2273"/>
        <item x="1642"/>
        <item x="3078"/>
        <item x="2768"/>
        <item x="2480"/>
        <item x="634"/>
        <item x="2879"/>
        <item x="2083"/>
        <item x="3081"/>
        <item x="481"/>
        <item x="2084"/>
        <item x="1890"/>
        <item x="377"/>
        <item x="3356"/>
        <item x="3014"/>
        <item x="574"/>
        <item x="1924"/>
        <item x="1022"/>
        <item x="3289"/>
        <item x="1821"/>
        <item x="24"/>
        <item x="1769"/>
        <item x="408"/>
        <item x="1021"/>
        <item x="2877"/>
        <item x="3077"/>
        <item x="243"/>
        <item x="2875"/>
        <item x="3373"/>
        <item x="1894"/>
        <item x="755"/>
        <item x="2272"/>
        <item x="2088"/>
        <item x="3092"/>
        <item x="3163"/>
        <item x="374"/>
        <item x="781"/>
        <item x="1748"/>
        <item x="2588"/>
        <item x="3090"/>
        <item x="1410"/>
        <item x="2271"/>
        <item x="2082"/>
        <item x="2500"/>
        <item x="3374"/>
        <item x="3144"/>
        <item x="170"/>
        <item x="1257"/>
        <item x="26"/>
        <item x="632"/>
        <item x="3164"/>
        <item x="3377"/>
        <item x="1973"/>
        <item x="1688"/>
        <item x="1061"/>
        <item x="3080"/>
        <item x="2001"/>
        <item x="758"/>
        <item x="3165"/>
        <item x="3558"/>
        <item x="22"/>
        <item x="1406"/>
        <item x="3091"/>
        <item x="1548"/>
        <item x="1820"/>
        <item x="3456"/>
        <item x="2587"/>
        <item x="142"/>
        <item x="1288"/>
        <item x="27"/>
        <item x="2059"/>
        <item x="2275"/>
        <item x="3454"/>
        <item x="373"/>
        <item x="2126"/>
        <item x="3455"/>
        <item x="988"/>
        <item x="3452"/>
        <item x="3141"/>
        <item x="1750"/>
        <item x="1245"/>
        <item x="1749"/>
        <item x="2129"/>
        <item x="2002"/>
        <item x="1766"/>
        <item x="477"/>
        <item x="25"/>
        <item x="143"/>
        <item x="1663"/>
        <item x="3279"/>
        <item x="1770"/>
        <item x="168"/>
        <item x="2080"/>
        <item x="1949"/>
        <item x="3143"/>
        <item x="1951"/>
        <item x="3162"/>
        <item x="1661"/>
        <item x="577"/>
        <item x="1543"/>
        <item x="2825"/>
        <item x="2064"/>
        <item x="2097"/>
        <item x="2095"/>
        <item x="2274"/>
        <item x="230"/>
        <item x="2584"/>
        <item x="1745"/>
        <item x="1751"/>
        <item x="3142"/>
        <item x="2824"/>
        <item x="2005"/>
        <item x="631"/>
        <item x="3288"/>
        <item x="1260"/>
        <item x="140"/>
        <item x="653"/>
        <item x="753"/>
        <item x="1290"/>
        <item x="2874"/>
        <item x="121"/>
        <item x="2276"/>
        <item x="1744"/>
        <item x="3160"/>
        <item x="1287"/>
        <item x="238"/>
        <item x="1743"/>
        <item x="1243"/>
        <item x="1545"/>
        <item x="756"/>
        <item x="2037"/>
        <item x="1244"/>
        <item x="1753"/>
        <item x="240"/>
        <item x="754"/>
        <item x="3457"/>
        <item x="757"/>
        <item x="3358"/>
        <item x="23"/>
        <item x="2828"/>
        <item x="1334"/>
        <item x="3161"/>
        <item x="1546"/>
        <item x="2995"/>
        <item x="2255"/>
        <item x="1246"/>
        <item x="2736"/>
        <item x="1752"/>
        <item x="2827"/>
        <item x="3573"/>
        <item x="2061"/>
        <item x="2078"/>
        <item x="2081"/>
        <item x="1241"/>
        <item x="2003"/>
        <item x="1952"/>
        <item x="2585"/>
        <item x="239"/>
        <item x="3575"/>
        <item x="2079"/>
        <item x="3000"/>
        <item x="241"/>
        <item x="570"/>
        <item x="560"/>
        <item x="1950"/>
        <item x="1824"/>
        <item x="717"/>
        <item x="2826"/>
        <item x="2996"/>
        <item x="3571"/>
        <item x="568"/>
        <item x="1292"/>
        <item x="2823"/>
        <item x="3010"/>
        <item x="3007"/>
        <item x="1258"/>
        <item x="242"/>
        <item x="629"/>
        <item x="2256"/>
        <item x="3012"/>
        <item x="3281"/>
        <item x="571"/>
        <item x="3011"/>
        <item x="1679"/>
        <item x="856"/>
        <item x="1925"/>
        <item x="229"/>
        <item x="853"/>
        <item x="1329"/>
        <item x="3554"/>
        <item x="3453"/>
        <item x="1948"/>
        <item x="1762"/>
        <item x="1926"/>
        <item x="3576"/>
        <item x="1333"/>
        <item x="855"/>
        <item x="1331"/>
        <item x="3278"/>
        <item x="2252"/>
        <item x="494"/>
        <item x="2254"/>
        <item x="3557"/>
        <item x="2997"/>
        <item x="1765"/>
        <item x="1242"/>
        <item x="497"/>
        <item x="3009"/>
        <item x="2999"/>
        <item x="2128"/>
        <item x="1291"/>
        <item x="1885"/>
        <item x="2186"/>
        <item x="1742"/>
        <item x="3008"/>
        <item x="213"/>
        <item x="1659"/>
        <item x="851"/>
        <item x="852"/>
        <item x="2077"/>
        <item x="384"/>
        <item x="720"/>
        <item x="1712"/>
        <item x="1947"/>
        <item x="2586"/>
        <item x="920"/>
        <item x="2062"/>
        <item x="630"/>
        <item x="854"/>
        <item x="1764"/>
        <item x="3574"/>
        <item x="915"/>
        <item x="2004"/>
        <item x="917"/>
        <item x="1716"/>
        <item x="561"/>
        <item x="3277"/>
        <item x="2251"/>
        <item x="1521"/>
        <item x="1884"/>
        <item x="2998"/>
        <item x="559"/>
        <item x="1763"/>
        <item x="383"/>
        <item x="2287"/>
        <item x="495"/>
        <item x="556"/>
        <item x="722"/>
        <item x="2579"/>
        <item x="2288"/>
        <item x="3572"/>
        <item x="1760"/>
        <item x="1883"/>
        <item x="212"/>
        <item x="1487"/>
        <item x="2075"/>
        <item x="3276"/>
        <item x="1332"/>
        <item x="1330"/>
        <item x="558"/>
        <item x="919"/>
        <item x="2589"/>
        <item x="1886"/>
        <item x="918"/>
        <item x="2184"/>
        <item x="2283"/>
        <item x="1713"/>
        <item x="2841"/>
        <item x="1489"/>
        <item x="493"/>
        <item x="2185"/>
        <item x="1761"/>
        <item x="379"/>
        <item x="381"/>
        <item x="2183"/>
        <item x="2842"/>
        <item x="513"/>
        <item x="2072"/>
        <item x="1714"/>
        <item x="101"/>
        <item x="1680"/>
        <item x="557"/>
        <item x="1519"/>
        <item x="2581"/>
        <item x="2182"/>
        <item x="3555"/>
        <item x="908"/>
        <item x="721"/>
        <item x="516"/>
        <item x="2285"/>
        <item x="1888"/>
        <item x="1887"/>
        <item x="1486"/>
        <item x="1861"/>
        <item x="961"/>
        <item x="1161"/>
        <item x="1863"/>
        <item x="3553"/>
        <item x="1711"/>
        <item x="98"/>
        <item x="958"/>
        <item x="515"/>
        <item x="380"/>
        <item x="896"/>
        <item x="1083"/>
        <item x="1862"/>
        <item x="1520"/>
        <item x="214"/>
        <item x="960"/>
        <item x="3280"/>
        <item x="1527"/>
        <item x="97"/>
        <item x="2074"/>
        <item x="569"/>
        <item x="916"/>
        <item x="527"/>
        <item x="511"/>
        <item x="526"/>
        <item x="892"/>
        <item x="2577"/>
        <item x="1084"/>
        <item x="100"/>
        <item x="211"/>
        <item x="962"/>
        <item x="2016"/>
        <item x="893"/>
        <item x="959"/>
        <item x="1681"/>
        <item x="719"/>
        <item x="2284"/>
        <item x="512"/>
        <item x="907"/>
        <item x="2286"/>
        <item x="514"/>
        <item x="382"/>
        <item x="718"/>
        <item x="1865"/>
        <item x="1523"/>
        <item x="1085"/>
        <item x="1525"/>
        <item x="891"/>
        <item x="1162"/>
        <item x="3556"/>
        <item x="957"/>
        <item x="1816"/>
        <item x="1715"/>
        <item x="206"/>
        <item x="496"/>
        <item x="766"/>
        <item x="1086"/>
        <item x="2076"/>
        <item x="1485"/>
        <item x="1490"/>
        <item x="2181"/>
        <item x="96"/>
        <item x="1864"/>
        <item x="2844"/>
        <item x="2073"/>
        <item x="2578"/>
        <item x="2847"/>
        <item x="204"/>
        <item x="210"/>
        <item x="1159"/>
        <item x="903"/>
        <item x="1163"/>
        <item x="2836"/>
        <item x="2845"/>
        <item x="906"/>
        <item x="895"/>
        <item x="2846"/>
        <item x="99"/>
        <item x="1164"/>
        <item x="1160"/>
        <item x="894"/>
        <item x="2837"/>
        <item x="1528"/>
        <item x="1683"/>
        <item x="1707"/>
        <item x="905"/>
        <item x="2580"/>
        <item x="1818"/>
        <item x="205"/>
        <item x="1819"/>
        <item x="215"/>
        <item x="524"/>
        <item x="209"/>
        <item x="1860"/>
        <item x="566"/>
        <item x="1522"/>
        <item x="2843"/>
        <item x="1529"/>
        <item x="904"/>
        <item x="208"/>
        <item x="1488"/>
        <item x="2060"/>
        <item x="765"/>
        <item x="1518"/>
        <item x="207"/>
        <item x="2582"/>
        <item x="525"/>
        <item x="565"/>
        <item x="563"/>
        <item x="2838"/>
        <item x="1093"/>
        <item x="978"/>
        <item x="528"/>
        <item x="767"/>
        <item x="1524"/>
        <item x="968"/>
        <item x="1081"/>
        <item x="573"/>
        <item x="2840"/>
        <item x="1815"/>
        <item x="1082"/>
        <item x="979"/>
        <item x="965"/>
        <item x="1098"/>
        <item x="976"/>
        <item x="944"/>
        <item x="2017"/>
        <item x="2019"/>
        <item x="980"/>
        <item x="572"/>
        <item x="967"/>
        <item x="2839"/>
        <item x="1710"/>
        <item x="966"/>
        <item x="1526"/>
        <item x="1096"/>
        <item x="255"/>
        <item x="245"/>
        <item x="1095"/>
        <item x="1817"/>
        <item x="768"/>
        <item x="1155"/>
        <item x="564"/>
        <item x="2015"/>
        <item x="1157"/>
        <item x="951"/>
        <item x="1097"/>
        <item x="2021"/>
        <item x="1709"/>
        <item x="1154"/>
        <item x="2020"/>
        <item x="3175"/>
        <item x="1158"/>
        <item x="562"/>
        <item x="953"/>
        <item x="3176"/>
        <item x="1153"/>
        <item x="244"/>
        <item x="2018"/>
        <item x="1094"/>
        <item x="246"/>
        <item x="254"/>
        <item x="529"/>
        <item x="3174"/>
        <item x="1110"/>
        <item x="963"/>
        <item x="941"/>
        <item x="2592"/>
        <item x="956"/>
        <item x="769"/>
        <item x="3173"/>
        <item x="1705"/>
        <item x="964"/>
        <item x="1109"/>
        <item x="1156"/>
        <item x="1105"/>
        <item x="1706"/>
        <item x="952"/>
        <item x="253"/>
        <item x="3171"/>
        <item x="1107"/>
        <item x="977"/>
        <item x="770"/>
        <item x="1814"/>
        <item x="954"/>
        <item x="1108"/>
        <item x="939"/>
        <item x="2056"/>
        <item x="248"/>
        <item x="943"/>
        <item x="1106"/>
        <item x="252"/>
        <item x="942"/>
        <item x="251"/>
        <item x="2594"/>
        <item x="1778"/>
        <item x="2590"/>
        <item x="1708"/>
        <item x="3172"/>
        <item x="940"/>
        <item x="981"/>
        <item x="1779"/>
        <item x="256"/>
        <item x="2022"/>
        <item x="955"/>
        <item x="249"/>
        <item x="247"/>
        <item x="421"/>
        <item x="2054"/>
        <item x="2055"/>
        <item x="2058"/>
        <item x="1780"/>
        <item x="2593"/>
        <item x="422"/>
        <item x="423"/>
        <item x="2057"/>
        <item x="2053"/>
        <item x="420"/>
        <item x="1415"/>
        <item x="1416"/>
        <item x="2591"/>
        <item x="1414"/>
        <item x="419"/>
        <item x="2595"/>
        <item x="567"/>
        <item x="424"/>
        <item x="1411"/>
        <item x="1781"/>
        <item x="1199"/>
        <item x="34"/>
        <item x="1412"/>
        <item x="32"/>
        <item x="1413"/>
        <item x="1198"/>
        <item x="31"/>
        <item x="3474"/>
        <item x="1197"/>
        <item x="35"/>
        <item x="1782"/>
        <item x="30"/>
        <item x="3473"/>
        <item x="3472"/>
        <item x="3471"/>
        <item x="2013"/>
        <item x="33"/>
        <item x="3469"/>
        <item x="1783"/>
        <item x="3470"/>
        <item x="1196"/>
        <item x="1195"/>
        <item x="1194"/>
        <item x="234"/>
        <item x="175"/>
        <item x="2014"/>
        <item x="177"/>
        <item x="174"/>
        <item x="232"/>
        <item x="236"/>
        <item x="2012"/>
        <item x="235"/>
        <item x="173"/>
        <item x="233"/>
        <item x="178"/>
        <item x="176"/>
        <item x="237"/>
        <item x="2011"/>
        <item x="38"/>
        <item x="39"/>
        <item x="40"/>
        <item x="37"/>
        <item x="36"/>
        <item x="1240"/>
        <item x="1239"/>
        <item x="1237"/>
        <item x="1235"/>
        <item x="1238"/>
        <item x="41"/>
        <item x="1236"/>
        <item x="2052"/>
        <item x="2049"/>
        <item x="2051"/>
        <item x="2047"/>
        <item x="2050"/>
        <item x="2048"/>
        <item t="default"/>
      </items>
    </pivotField>
    <pivotField dataField="1" numFmtId="165" showAll="0"/>
    <pivotField dragToRow="0" dragToCol="0" dragToPage="0" showAll="0" defaultSubtotal="0"/>
  </pivotFields>
  <rowItems count="1">
    <i/>
  </rowItems>
  <colItems count="1">
    <i/>
  </colItems>
  <dataFields count="1">
    <dataField name="Sum of Gross Margin, €" fld="7" baseField="0" baseItem="0" numFmtId="167"/>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5E9180-4801-4D72-8A59-4310A8C906B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27:B33" firstHeaderRow="1" firstDataRow="1" firstDataCol="1"/>
  <pivotFields count="9">
    <pivotField showAll="0"/>
    <pivotField showAll="0"/>
    <pivotField showAll="0"/>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5" showAll="0"/>
    <pivotField dataField="1" numFmtId="165" showAll="0"/>
    <pivotField numFmtId="165" showAll="0"/>
    <pivotField dragToRow="0" dragToCol="0" dragToPage="0" showAll="0" defaultSubtotal="0"/>
  </pivotFields>
  <rowFields count="1">
    <field x="3"/>
  </rowFields>
  <rowItems count="6">
    <i>
      <x v="37"/>
    </i>
    <i>
      <x v="100"/>
    </i>
    <i>
      <x v="17"/>
    </i>
    <i>
      <x v="33"/>
    </i>
    <i>
      <x v="110"/>
    </i>
    <i t="grand">
      <x/>
    </i>
  </rowItems>
  <colItems count="1">
    <i/>
  </colItems>
  <dataFields count="1">
    <dataField name="Sum of Revenue, €" fld="6" baseField="3" baseItem="3" numFmtId="168"/>
  </dataFields>
  <formats count="3">
    <format dxfId="26">
      <pivotArea outline="0" fieldPosition="0">
        <references count="1">
          <reference field="4294967294" count="1">
            <x v="0"/>
          </reference>
        </references>
      </pivotArea>
    </format>
    <format dxfId="25">
      <pivotArea outline="0" collapsedLevelsAreSubtotals="1" fieldPosition="0"/>
    </format>
    <format dxfId="24">
      <pivotArea collapsedLevelsAreSubtotals="1" fieldPosition="0">
        <references count="1">
          <reference field="3" count="1">
            <x v="100"/>
          </reference>
        </references>
      </pivotArea>
    </format>
  </format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38FF80-AF8D-46BB-BA0D-A9CBC23EE42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I2:J8" firstHeaderRow="1" firstDataRow="1" firstDataCol="1"/>
  <pivotFields count="9">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showAll="0">
      <items count="22">
        <item x="5"/>
        <item x="6"/>
        <item x="0"/>
        <item x="1"/>
        <item x="2"/>
        <item x="3"/>
        <item x="4"/>
        <item x="13"/>
        <item x="12"/>
        <item x="18"/>
        <item x="19"/>
        <item x="14"/>
        <item x="17"/>
        <item x="11"/>
        <item x="15"/>
        <item x="20"/>
        <item x="16"/>
        <item x="7"/>
        <item x="8"/>
        <item x="9"/>
        <item x="10"/>
        <item t="default"/>
      </items>
    </pivotField>
    <pivotField showAll="0">
      <items count="6">
        <item x="4"/>
        <item x="0"/>
        <item x="1"/>
        <item x="3"/>
        <item x="2"/>
        <item t="default"/>
      </items>
    </pivotField>
    <pivotField showAll="0" measureFilter="1">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pivotField>
    <pivotField showAll="0">
      <items count="3">
        <item x="0"/>
        <item x="1"/>
        <item t="default"/>
      </items>
    </pivotField>
    <pivotField numFmtId="165" showAll="0"/>
    <pivotField dataField="1" numFmtId="165" showAll="0"/>
    <pivotField numFmtId="165" showAll="0"/>
    <pivotField dragToRow="0" dragToCol="0" dragToPage="0" showAll="0" defaultSubtotal="0"/>
  </pivotFields>
  <rowFields count="1">
    <field x="0"/>
  </rowFields>
  <rowItems count="6">
    <i>
      <x v="3"/>
    </i>
    <i>
      <x v="1"/>
    </i>
    <i>
      <x v="2"/>
    </i>
    <i>
      <x v="4"/>
    </i>
    <i>
      <x/>
    </i>
    <i t="grand">
      <x/>
    </i>
  </rowItems>
  <colItems count="1">
    <i/>
  </colItems>
  <dataFields count="1">
    <dataField name="Sum of Revenue, €" fld="6" baseField="2" baseItem="0" numFmtId="168"/>
  </dataFields>
  <formats count="3">
    <format dxfId="29">
      <pivotArea field="0" type="button" dataOnly="0" labelOnly="1" outline="0" axis="axisRow" fieldPosition="0"/>
    </format>
    <format dxfId="28">
      <pivotArea outline="0" fieldPosition="0">
        <references count="1">
          <reference field="4294967294" count="1">
            <x v="0"/>
          </reference>
        </references>
      </pivotArea>
    </format>
    <format dxfId="27">
      <pivotArea outline="0" collapsedLevelsAreSubtotals="1" fieldPosition="0"/>
    </format>
  </formats>
  <chartFormats count="12">
    <chartFormat chart="24" format="14" series="1">
      <pivotArea type="data" outline="0" fieldPosition="0">
        <references count="1">
          <reference field="4294967294" count="1" selected="0">
            <x v="0"/>
          </reference>
        </references>
      </pivotArea>
    </chartFormat>
    <chartFormat chart="24" format="15">
      <pivotArea type="data" outline="0" fieldPosition="0">
        <references count="2">
          <reference field="4294967294" count="1" selected="0">
            <x v="0"/>
          </reference>
          <reference field="0" count="1" selected="0">
            <x v="3"/>
          </reference>
        </references>
      </pivotArea>
    </chartFormat>
    <chartFormat chart="24" format="16">
      <pivotArea type="data" outline="0" fieldPosition="0">
        <references count="2">
          <reference field="4294967294" count="1" selected="0">
            <x v="0"/>
          </reference>
          <reference field="0" count="1" selected="0">
            <x v="1"/>
          </reference>
        </references>
      </pivotArea>
    </chartFormat>
    <chartFormat chart="24" format="17">
      <pivotArea type="data" outline="0" fieldPosition="0">
        <references count="2">
          <reference field="4294967294" count="1" selected="0">
            <x v="0"/>
          </reference>
          <reference field="0" count="1" selected="0">
            <x v="2"/>
          </reference>
        </references>
      </pivotArea>
    </chartFormat>
    <chartFormat chart="24" format="18">
      <pivotArea type="data" outline="0" fieldPosition="0">
        <references count="2">
          <reference field="4294967294" count="1" selected="0">
            <x v="0"/>
          </reference>
          <reference field="0" count="1" selected="0">
            <x v="4"/>
          </reference>
        </references>
      </pivotArea>
    </chartFormat>
    <chartFormat chart="24" format="19">
      <pivotArea type="data" outline="0" fieldPosition="0">
        <references count="2">
          <reference field="4294967294" count="1" selected="0">
            <x v="0"/>
          </reference>
          <reference field="0" count="1" selected="0">
            <x v="0"/>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0" count="1" selected="0">
            <x v="3"/>
          </reference>
        </references>
      </pivotArea>
    </chartFormat>
    <chartFormat chart="29" format="17">
      <pivotArea type="data" outline="0" fieldPosition="0">
        <references count="2">
          <reference field="4294967294" count="1" selected="0">
            <x v="0"/>
          </reference>
          <reference field="0" count="1" selected="0">
            <x v="1"/>
          </reference>
        </references>
      </pivotArea>
    </chartFormat>
    <chartFormat chart="29" format="18">
      <pivotArea type="data" outline="0" fieldPosition="0">
        <references count="2">
          <reference field="4294967294" count="1" selected="0">
            <x v="0"/>
          </reference>
          <reference field="0" count="1" selected="0">
            <x v="2"/>
          </reference>
        </references>
      </pivotArea>
    </chartFormat>
    <chartFormat chart="29" format="19">
      <pivotArea type="data" outline="0" fieldPosition="0">
        <references count="2">
          <reference field="4294967294" count="1" selected="0">
            <x v="0"/>
          </reference>
          <reference field="0" count="1" selected="0">
            <x v="4"/>
          </reference>
        </references>
      </pivotArea>
    </chartFormat>
    <chartFormat chart="29" format="2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79D91A-59B4-4F94-B021-EB8B99F63F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8:B44" firstHeaderRow="1" firstDataRow="1" firstDataCol="1"/>
  <pivotFields count="9">
    <pivotField showAll="0"/>
    <pivotField showAll="0"/>
    <pivotField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axis="axisRow" showAll="0" measureFilter="1" sortType="ascending">
      <items count="116">
        <item x="57"/>
        <item x="45"/>
        <item x="112"/>
        <item x="63"/>
        <item x="37"/>
        <item x="62"/>
        <item x="19"/>
        <item x="40"/>
        <item x="113"/>
        <item x="114"/>
        <item x="29"/>
        <item x="0"/>
        <item x="109"/>
        <item x="41"/>
        <item x="17"/>
        <item x="28"/>
        <item x="64"/>
        <item x="15"/>
        <item x="89"/>
        <item x="53"/>
        <item x="38"/>
        <item x="104"/>
        <item x="66"/>
        <item x="42"/>
        <item x="67"/>
        <item x="1"/>
        <item x="94"/>
        <item x="3"/>
        <item x="83"/>
        <item x="90"/>
        <item x="46"/>
        <item x="108"/>
        <item x="4"/>
        <item x="6"/>
        <item x="30"/>
        <item x="59"/>
        <item x="68"/>
        <item x="2"/>
        <item x="69"/>
        <item x="70"/>
        <item x="84"/>
        <item x="105"/>
        <item x="85"/>
        <item x="92"/>
        <item x="8"/>
        <item x="96"/>
        <item x="20"/>
        <item x="60"/>
        <item x="95"/>
        <item x="47"/>
        <item x="71"/>
        <item x="31"/>
        <item x="106"/>
        <item x="21"/>
        <item x="72"/>
        <item x="58"/>
        <item x="73"/>
        <item x="74"/>
        <item x="111"/>
        <item x="9"/>
        <item x="48"/>
        <item x="75"/>
        <item x="76"/>
        <item x="78"/>
        <item x="23"/>
        <item x="97"/>
        <item x="98"/>
        <item x="56"/>
        <item x="77"/>
        <item x="32"/>
        <item x="99"/>
        <item x="10"/>
        <item x="54"/>
        <item x="79"/>
        <item x="80"/>
        <item x="11"/>
        <item x="18"/>
        <item x="93"/>
        <item x="107"/>
        <item x="110"/>
        <item x="91"/>
        <item x="61"/>
        <item x="33"/>
        <item x="49"/>
        <item x="87"/>
        <item x="100"/>
        <item x="65"/>
        <item x="81"/>
        <item x="12"/>
        <item x="101"/>
        <item x="50"/>
        <item x="43"/>
        <item x="24"/>
        <item x="34"/>
        <item x="14"/>
        <item x="36"/>
        <item x="22"/>
        <item x="5"/>
        <item x="86"/>
        <item x="82"/>
        <item x="13"/>
        <item x="44"/>
        <item x="26"/>
        <item x="25"/>
        <item x="88"/>
        <item x="51"/>
        <item x="35"/>
        <item x="52"/>
        <item x="7"/>
        <item x="39"/>
        <item x="16"/>
        <item x="55"/>
        <item x="27"/>
        <item x="102"/>
        <item x="10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65" showAll="0"/>
    <pivotField numFmtId="165" showAll="0"/>
    <pivotField numFmtId="165" showAll="0"/>
    <pivotField dragToRow="0" dragToCol="0" dragToPage="0" showAll="0" defaultSubtotal="0"/>
  </pivotFields>
  <rowFields count="1">
    <field x="3"/>
  </rowFields>
  <rowItems count="6">
    <i>
      <x v="17"/>
    </i>
    <i>
      <x v="100"/>
    </i>
    <i>
      <x v="109"/>
    </i>
    <i>
      <x v="110"/>
    </i>
    <i>
      <x v="33"/>
    </i>
    <i t="grand">
      <x/>
    </i>
  </rowItems>
  <colItems count="1">
    <i/>
  </colItems>
  <dataFields count="1">
    <dataField name="Sum of Volume, kg" fld="5" baseField="0" baseItem="0" numFmtId="168"/>
  </dataFields>
  <formats count="1">
    <format dxfId="30">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ter_and_year" xr10:uid="{4EE9F66B-A99C-4173-A28C-A8ADAFD54F00}" sourceName="Quater and year">
  <pivotTables>
    <pivotTable tabId="4" name="PivotTable5"/>
    <pivotTable tabId="4" name="PivotTable1"/>
    <pivotTable tabId="4" name="PivotTable3"/>
    <pivotTable tabId="4" name="PivotTable4"/>
    <pivotTable tabId="4" name="PivotTable6"/>
    <pivotTable tabId="4" name="PivotTable7"/>
    <pivotTable tabId="5" name="PivotTable1"/>
    <pivotTable tabId="5" name="PivotTable10"/>
    <pivotTable tabId="5" name="PivotTable11"/>
    <pivotTable tabId="5" name="PivotTable12"/>
    <pivotTable tabId="5" name="PivotTable16"/>
    <pivotTable tabId="5" name="PivotTable17"/>
    <pivotTable tabId="5" name="PivotTable2"/>
    <pivotTable tabId="2" name="PivotTable4"/>
    <pivotTable tabId="2" name="PivotTable5"/>
    <pivotTable tabId="2" name="PivotTable6"/>
    <pivotTable tabId="2" name="PivotTable7"/>
    <pivotTable tabId="2" name="PivotTable9"/>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s>
  <data>
    <tabular pivotCacheId="2641779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ter and year" xr10:uid="{B80F2423-A822-4B1D-8AA3-5763487BD2F8}" cache="Slicer_Quater_and_year" caption="Quater and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ter and year 1" xr10:uid="{9BD97688-8D88-4BAF-8500-816AC90507F6}" cache="Slicer_Quater_and_year" caption="Quater and year"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C48D39-B97B-4E2B-B097-34558DEAA261}" name="Table1" displayName="Table1" ref="A1:H4135" totalsRowShown="0" headerRowDxfId="63" dataDxfId="62">
  <autoFilter ref="A1:H4135" xr:uid="{00000000-0001-0000-0000-000000000000}">
    <filterColumn colId="5">
      <filters>
        <filter val="0"/>
        <filter val="1,000,023"/>
        <filter val="1,000,249"/>
        <filter val="1,003,680"/>
        <filter val="1,004,203"/>
        <filter val="1,007"/>
        <filter val="1,008"/>
        <filter val="1,008,673"/>
        <filter val="1,010"/>
        <filter val="1,017,070"/>
        <filter val="1,018"/>
        <filter val="1,020"/>
        <filter val="1,020,592"/>
        <filter val="1,024,672"/>
        <filter val="1,027,806"/>
        <filter val="1,030,406"/>
        <filter val="1,031"/>
        <filter val="1,039,290"/>
        <filter val="1,039,573"/>
        <filter val="1,046"/>
        <filter val="1,046,486"/>
        <filter val="1,059,934"/>
        <filter val="1,061"/>
        <filter val="1,061,024"/>
        <filter val="1,063,801"/>
        <filter val="1,064,023"/>
        <filter val="1,071"/>
        <filter val="1,071,082"/>
        <filter val="1,073"/>
        <filter val="1,076,887"/>
        <filter val="1,079,197"/>
        <filter val="1,085,457"/>
        <filter val="1,086,096"/>
        <filter val="1,087,709"/>
        <filter val="1,096,718"/>
        <filter val="1,098,836"/>
        <filter val="1,100,678"/>
        <filter val="1,102"/>
        <filter val="1,102,859"/>
        <filter val="1,103,120"/>
        <filter val="1,106,214"/>
        <filter val="1,107,106"/>
        <filter val="1,110,424"/>
        <filter val="1,111"/>
        <filter val="1,111,369"/>
        <filter val="1,111,616"/>
        <filter val="1,115,040"/>
        <filter val="1,116,252"/>
        <filter val="1,122"/>
        <filter val="1,124"/>
        <filter val="1,128,601"/>
        <filter val="1,137,717"/>
        <filter val="1,142"/>
        <filter val="1,142,023"/>
        <filter val="1,142,876"/>
        <filter val="1,143,743"/>
        <filter val="1,145"/>
        <filter val="1,147,092"/>
        <filter val="1,151"/>
        <filter val="1,151,070"/>
        <filter val="1,153,579"/>
        <filter val="1,160,239"/>
        <filter val="1,162"/>
        <filter val="1,165,727"/>
        <filter val="1,166,867"/>
        <filter val="1,172"/>
        <filter val="1,173"/>
        <filter val="1,185"/>
        <filter val="1,189,111"/>
        <filter val="1,192,477"/>
        <filter val="1,193,992"/>
        <filter val="1,196,456"/>
        <filter val="1,207,960"/>
        <filter val="1,210,142"/>
        <filter val="1,210,162"/>
        <filter val="1,212"/>
        <filter val="1,214,491"/>
        <filter val="1,224"/>
        <filter val="1,225"/>
        <filter val="1,227,348"/>
        <filter val="1,237"/>
        <filter val="1,240,926"/>
        <filter val="1,245,268"/>
        <filter val="1,250,857"/>
        <filter val="1,258,920"/>
        <filter val="1,262,669"/>
        <filter val="1,262,816"/>
        <filter val="1,263,209"/>
        <filter val="1,272"/>
        <filter val="1,275"/>
        <filter val="1,281,997"/>
        <filter val="1,283"/>
        <filter val="1,286,700"/>
        <filter val="1,293,487"/>
        <filter val="1,295"/>
        <filter val="1,295,441"/>
        <filter val="1,298,123"/>
        <filter val="1,301,588"/>
        <filter val="1,308,494"/>
        <filter val="1,308,738"/>
        <filter val="1,313"/>
        <filter val="1,316,209"/>
        <filter val="1,318,355"/>
        <filter val="1,325,520"/>
        <filter val="1,325,776"/>
        <filter val="1,326"/>
        <filter val="1,335,053"/>
        <filter val="1,338"/>
        <filter val="1,340,596"/>
        <filter val="1,343,098"/>
        <filter val="1,348,183"/>
        <filter val="1,357,440"/>
        <filter val="1,358,389"/>
        <filter val="1,361"/>
        <filter val="1,362,098"/>
        <filter val="1,368,388"/>
        <filter val="1,373,185"/>
        <filter val="1,374,449"/>
        <filter val="1,378,234"/>
        <filter val="1,378,650"/>
        <filter val="1,379,929"/>
        <filter val="1,381,261"/>
        <filter val="1,381,680"/>
        <filter val="1,385"/>
        <filter val="1,388"/>
        <filter val="1,390,204"/>
        <filter val="1,394,741"/>
        <filter val="1,414"/>
        <filter val="1,417,990"/>
        <filter val="1,424,331"/>
        <filter val="1,428"/>
        <filter val="1,431,700"/>
        <filter val="1,435"/>
        <filter val="1,443,272"/>
        <filter val="1,450,648"/>
        <filter val="1,459,769"/>
        <filter val="1,460,581"/>
        <filter val="1,465"/>
        <filter val="1,475,012"/>
        <filter val="1,498,773"/>
        <filter val="1,504,765"/>
        <filter val="1,515"/>
        <filter val="1,517,923"/>
        <filter val="1,534,679"/>
        <filter val="1,535"/>
        <filter val="1,537,957"/>
        <filter val="1,542,732"/>
        <filter val="1,545,103"/>
        <filter val="1,558,978"/>
        <filter val="1,559"/>
        <filter val="1,559,558"/>
        <filter val="1,560,610"/>
        <filter val="1,575,600"/>
        <filter val="1,579"/>
        <filter val="1,582,286"/>
        <filter val="1,582,949"/>
        <filter val="1,594,530"/>
        <filter val="1,598,668"/>
        <filter val="1,603,964"/>
        <filter val="1,606,540"/>
        <filter val="1,608,304"/>
        <filter val="1,610"/>
        <filter val="1,616"/>
        <filter val="1,628,399"/>
        <filter val="1,631,049"/>
        <filter val="1,632"/>
        <filter val="1,644,366"/>
        <filter val="1,646,015"/>
        <filter val="1,657"/>
        <filter val="1,664,538"/>
        <filter val="1,667"/>
        <filter val="1,667,471"/>
        <filter val="1,671,076"/>
        <filter val="1,675,104"/>
        <filter val="1,678,318"/>
        <filter val="1,688,680"/>
        <filter val="1,702,557"/>
        <filter val="1,702,913"/>
        <filter val="1,703"/>
        <filter val="1,705,819"/>
        <filter val="1,726,332"/>
        <filter val="1,727"/>
        <filter val="1,730,686"/>
        <filter val="1,739,967"/>
        <filter val="1,742,048"/>
        <filter val="1,754,895"/>
        <filter val="1,760"/>
        <filter val="1,763,238"/>
        <filter val="1,763,480"/>
        <filter val="1,766,510"/>
        <filter val="1,774,800"/>
        <filter val="1,785,478"/>
        <filter val="1,789"/>
        <filter val="1,793,760"/>
        <filter val="1,795"/>
        <filter val="1,805,597"/>
        <filter val="1,819,768"/>
        <filter val="1,822,862"/>
        <filter val="1,836"/>
        <filter val="1,868,201"/>
        <filter val="1,878,539"/>
        <filter val="1,883,637"/>
        <filter val="1,887"/>
        <filter val="1,897"/>
        <filter val="1,919"/>
        <filter val="1,927"/>
        <filter val="1,937"/>
        <filter val="1,939"/>
        <filter val="1,958"/>
        <filter val="1,975,686"/>
        <filter val="1,993,999"/>
        <filter val="10"/>
        <filter val="10,006,370"/>
        <filter val="10,009,254"/>
        <filter val="10,050"/>
        <filter val="10,080"/>
        <filter val="10,100"/>
        <filter val="10,115,177"/>
        <filter val="10,118"/>
        <filter val="10,200"/>
        <filter val="10,201"/>
        <filter val="10,229,039"/>
        <filter val="10,229,247"/>
        <filter val="10,251"/>
        <filter val="10,255,435"/>
        <filter val="10,312"/>
        <filter val="10,362,532"/>
        <filter val="10,384,020"/>
        <filter val="10,389"/>
        <filter val="10,404"/>
        <filter val="10,454"/>
        <filter val="10,555"/>
        <filter val="10,605"/>
        <filter val="10,623,238"/>
        <filter val="10,629,827"/>
        <filter val="10,656"/>
        <filter val="10,705"/>
        <filter val="10,707,456"/>
        <filter val="10,710"/>
        <filter val="10,716"/>
        <filter val="10,795,557"/>
        <filter val="10,800,073"/>
        <filter val="10,908"/>
        <filter val="10,912"/>
        <filter val="100,110"/>
        <filter val="100,167"/>
        <filter val="100,368"/>
        <filter val="100,980"/>
        <filter val="101"/>
        <filter val="101,000"/>
        <filter val="101,222"/>
        <filter val="102"/>
        <filter val="102,132"/>
        <filter val="102,192"/>
        <filter val="102,713"/>
        <filter val="102,792"/>
        <filter val="103,831"/>
        <filter val="104,109,689"/>
        <filter val="104,570"/>
        <filter val="104,611"/>
        <filter val="104,878"/>
        <filter val="105,001"/>
        <filter val="105,183"/>
        <filter val="105,223"/>
        <filter val="105,366"/>
        <filter val="105,519"/>
        <filter val="105,747"/>
        <filter val="106,037"/>
        <filter val="106,449"/>
        <filter val="106,656"/>
        <filter val="106,847"/>
        <filter val="106,901"/>
        <filter val="107,590"/>
        <filter val="107,625"/>
        <filter val="107,666"/>
        <filter val="107,754"/>
        <filter val="107,915"/>
        <filter val="107,979"/>
        <filter val="107,985"/>
        <filter val="108,227,015"/>
        <filter val="108,393"/>
        <filter val="108,557"/>
        <filter val="108,878"/>
        <filter val="109,019"/>
        <filter val="109,080"/>
        <filter val="109,168"/>
        <filter val="109,186"/>
        <filter val="109,242"/>
        <filter val="109,474"/>
        <filter val="109,692"/>
        <filter val="109,880"/>
        <filter val="109,889"/>
        <filter val="11,011"/>
        <filter val="11,016"/>
        <filter val="11,018"/>
        <filter val="11,040"/>
        <filter val="11,090"/>
        <filter val="11,110"/>
        <filter val="11,118"/>
        <filter val="11,220"/>
        <filter val="11,244"/>
        <filter val="11,307,761"/>
        <filter val="11,312"/>
        <filter val="11,363"/>
        <filter val="11,392"/>
        <filter val="11,415"/>
        <filter val="11,514"/>
        <filter val="11,518,340"/>
        <filter val="11,534"/>
        <filter val="11,565"/>
        <filter val="11,615"/>
        <filter val="11,631,918"/>
        <filter val="11,666"/>
        <filter val="11,724,141"/>
        <filter val="11,801"/>
        <filter val="11,813"/>
        <filter val="11,881"/>
        <filter val="11,903"/>
        <filter val="11,918"/>
        <filter val="11,948"/>
        <filter val="11,958"/>
        <filter val="11,960"/>
        <filter val="11,993,789"/>
        <filter val="110,107"/>
        <filter val="110,466"/>
        <filter val="110,792"/>
        <filter val="110,845"/>
        <filter val="110,874"/>
        <filter val="110,915"/>
        <filter val="111"/>
        <filter val="111,654"/>
        <filter val="111,706"/>
        <filter val="111,923"/>
        <filter val="112,347,572"/>
        <filter val="112,413"/>
        <filter val="112,476"/>
        <filter val="112,511"/>
        <filter val="112,514"/>
        <filter val="112,817"/>
        <filter val="113,302"/>
        <filter val="114,036"/>
        <filter val="114,056"/>
        <filter val="114,240"/>
        <filter val="114,282"/>
        <filter val="114,453"/>
        <filter val="114,643"/>
        <filter val="115,827"/>
        <filter val="115,949"/>
        <filter val="116,007"/>
        <filter val="116,034"/>
        <filter val="116,150"/>
        <filter val="116,198"/>
        <filter val="116,250"/>
        <filter val="116,258"/>
        <filter val="116,436"/>
        <filter val="116,716"/>
        <filter val="116,786"/>
        <filter val="117,079"/>
        <filter val="117,530"/>
        <filter val="117,708"/>
        <filter val="117,810"/>
        <filter val="118,382"/>
        <filter val="118,524"/>
        <filter val="118,649,285"/>
        <filter val="119,340"/>
        <filter val="119,463"/>
        <filter val="119,907"/>
        <filter val="12,002,951"/>
        <filter val="12,011"/>
        <filter val="12,026"/>
        <filter val="12,096"/>
        <filter val="12,120"/>
        <filter val="12,216,635"/>
        <filter val="12,240"/>
        <filter val="12,270,823"/>
        <filter val="12,336"/>
        <filter val="12,368"/>
        <filter val="12,412,516"/>
        <filter val="12,419"/>
        <filter val="12,444"/>
        <filter val="12,504"/>
        <filter val="12,524"/>
        <filter val="12,605"/>
        <filter val="12,609,037"/>
        <filter val="12,625"/>
        <filter val="12,643"/>
        <filter val="12,665,668"/>
        <filter val="12,666,360"/>
        <filter val="12,676"/>
        <filter val="12,689"/>
        <filter val="12,712,172"/>
        <filter val="12,719"/>
        <filter val="12,726"/>
        <filter val="12,740"/>
        <filter val="12,750"/>
        <filter val="12,787"/>
        <filter val="12,852"/>
        <filter val="12,905,468"/>
        <filter val="12,928"/>
        <filter val="12,937,719"/>
        <filter val="12,999"/>
        <filter val="120,018"/>
        <filter val="120,432"/>
        <filter val="120,634"/>
        <filter val="120,897"/>
        <filter val="121"/>
        <filter val="121,200"/>
        <filter val="121,482"/>
        <filter val="121,526"/>
        <filter val="121,705"/>
        <filter val="121,806"/>
        <filter val="122,165"/>
        <filter val="122,392"/>
        <filter val="122,400"/>
        <filter val="122,604"/>
        <filter val="122,808"/>
        <filter val="123,422"/>
        <filter val="123,745"/>
        <filter val="123,784"/>
        <filter val="124,446"/>
        <filter val="124,543"/>
        <filter val="125,104"/>
        <filter val="125,106"/>
        <filter val="125,159"/>
        <filter val="125,240"/>
        <filter val="125,927"/>
        <filter val="126,458"/>
        <filter val="126,623"/>
        <filter val="127,067"/>
        <filter val="127,260"/>
        <filter val="127,547"/>
        <filter val="128,076"/>
        <filter val="128,112"/>
        <filter val="128,563"/>
        <filter val="128,626"/>
        <filter val="128,818"/>
        <filter val="128,871"/>
        <filter val="129,591"/>
        <filter val="129,714"/>
        <filter val="129,744"/>
        <filter val="13,030,010"/>
        <filter val="13,036"/>
        <filter val="13,075,402"/>
        <filter val="13,110"/>
        <filter val="13,130"/>
        <filter val="13,147,698"/>
        <filter val="13,157"/>
        <filter val="13,158"/>
        <filter val="13,181"/>
        <filter val="13,332"/>
        <filter val="13,343,116"/>
        <filter val="13,388,091"/>
        <filter val="13,395,299"/>
        <filter val="13,544,478"/>
        <filter val="13,566"/>
        <filter val="13,574"/>
        <filter val="13,585"/>
        <filter val="13,593,499"/>
        <filter val="13,608"/>
        <filter val="13,635"/>
        <filter val="13,658,071"/>
        <filter val="13,668"/>
        <filter val="13,736"/>
        <filter val="13,765"/>
        <filter val="13,776"/>
        <filter val="13,849,093"/>
        <filter val="13,921,694"/>
        <filter val="13,923"/>
        <filter val="13,957,802"/>
        <filter val="13,984"/>
        <filter val="130,128"/>
        <filter val="130,351"/>
        <filter val="130,560"/>
        <filter val="130,719"/>
        <filter val="130,997"/>
        <filter val="131,280"/>
        <filter val="131,300"/>
        <filter val="132,518"/>
        <filter val="132,714"/>
        <filter val="133,209"/>
        <filter val="133,552"/>
        <filter val="134,171"/>
        <filter val="134,381"/>
        <filter val="134,416"/>
        <filter val="134,518"/>
        <filter val="135,300"/>
        <filter val="135,714"/>
        <filter val="136,155"/>
        <filter val="136,527"/>
        <filter val="136,660"/>
        <filter val="137,002"/>
        <filter val="137,176"/>
        <filter val="137,782"/>
        <filter val="138,059"/>
        <filter val="138,144"/>
        <filter val="138,618"/>
        <filter val="138,927"/>
        <filter val="139,332"/>
        <filter val="139,380"/>
        <filter val="139,414"/>
        <filter val="139,510"/>
        <filter val="14,039"/>
        <filter val="14,049"/>
        <filter val="14,086"/>
        <filter val="14,140"/>
        <filter val="14,191"/>
        <filter val="14,284,670"/>
        <filter val="14,287,093"/>
        <filter val="14,292"/>
        <filter val="14,306"/>
        <filter val="14,443"/>
        <filter val="14,535"/>
        <filter val="14,544"/>
        <filter val="14,551"/>
        <filter val="14,586"/>
        <filter val="14,625"/>
        <filter val="14,637"/>
        <filter val="14,746"/>
        <filter val="14,807"/>
        <filter val="14,847"/>
        <filter val="14,892"/>
        <filter val="14,964,738"/>
        <filter val="14,968"/>
        <filter val="14,974"/>
        <filter val="14,999"/>
        <filter val="140,006"/>
        <filter val="140,091"/>
        <filter val="140,245"/>
        <filter val="140,760"/>
        <filter val="140,801"/>
        <filter val="142,097"/>
        <filter val="142,107"/>
        <filter val="142,215"/>
        <filter val="142,305"/>
        <filter val="142,674"/>
        <filter val="142,800"/>
        <filter val="143,499"/>
        <filter val="144,016"/>
        <filter val="144,075"/>
        <filter val="144,840"/>
        <filter val="144,955"/>
        <filter val="145,066"/>
        <filter val="145,087"/>
        <filter val="145,255"/>
        <filter val="145,258"/>
        <filter val="145,390"/>
        <filter val="145,677"/>
        <filter val="145,758"/>
        <filter val="145,927"/>
        <filter val="146,750"/>
        <filter val="146,880"/>
        <filter val="146,884"/>
        <filter val="147,370"/>
        <filter val="147,472"/>
        <filter val="147,594"/>
        <filter val="147,900"/>
        <filter val="147,945"/>
        <filter val="147,975"/>
        <filter val="148,022"/>
        <filter val="148,066"/>
        <filter val="148,362"/>
        <filter val="148,838"/>
        <filter val="149,022"/>
        <filter val="149,258"/>
        <filter val="149,818"/>
        <filter val="15,009"/>
        <filter val="15,015,165"/>
        <filter val="15,150"/>
        <filter val="15,180"/>
        <filter val="15,251"/>
        <filter val="15,288,118"/>
        <filter val="15,292,410"/>
        <filter val="15,300"/>
        <filter val="15,361"/>
        <filter val="15,368,665"/>
        <filter val="15,376,588"/>
        <filter val="15,382"/>
        <filter val="15,402"/>
        <filter val="15,410,405"/>
        <filter val="15,453"/>
        <filter val="15,467"/>
        <filter val="15,483"/>
        <filter val="15,504"/>
        <filter val="15,545"/>
        <filter val="15,626"/>
        <filter val="15,667"/>
        <filter val="15,688"/>
        <filter val="15,745"/>
        <filter val="15,780"/>
        <filter val="15,837"/>
        <filter val="15,848,421"/>
        <filter val="15,881"/>
        <filter val="15,908"/>
        <filter val="15,914,594"/>
        <filter val="15,918"/>
        <filter val="150,015"/>
        <filter val="150,389"/>
        <filter val="150,440"/>
        <filter val="150,581"/>
        <filter val="150,813"/>
        <filter val="150,817"/>
        <filter val="150,833"/>
        <filter val="150,879"/>
        <filter val="151,062"/>
        <filter val="151,108"/>
        <filter val="151,128"/>
        <filter val="152"/>
        <filter val="152,389"/>
        <filter val="153,000"/>
        <filter val="153,672"/>
        <filter val="153,804"/>
        <filter val="153,924"/>
        <filter val="154,328"/>
        <filter val="154,683"/>
        <filter val="155,152"/>
        <filter val="155,346"/>
        <filter val="155,484"/>
        <filter val="155,734"/>
        <filter val="155,914"/>
        <filter val="155,995"/>
        <filter val="156,273"/>
        <filter val="156,621"/>
        <filter val="156,764"/>
        <filter val="156,873"/>
        <filter val="157,055"/>
        <filter val="157,060"/>
        <filter val="157,794"/>
        <filter val="158,833"/>
        <filter val="159,055"/>
        <filter val="159,115"/>
        <filter val="159,252"/>
        <filter val="159,302"/>
        <filter val="159,348"/>
        <filter val="159,885"/>
        <filter val="16,065"/>
        <filter val="16,160"/>
        <filter val="16,275"/>
        <filter val="16,320"/>
        <filter val="16,397"/>
        <filter val="16,426"/>
        <filter val="16,572,398"/>
        <filter val="16,615"/>
        <filter val="16,626,090"/>
        <filter val="16,646"/>
        <filter val="16,665"/>
        <filter val="16,687"/>
        <filter val="16,779"/>
        <filter val="16,780"/>
        <filter val="16,817"/>
        <filter val="16,857"/>
        <filter val="16,887"/>
        <filter val="16,907"/>
        <filter val="16,914"/>
        <filter val="16,928"/>
        <filter val="16,968"/>
        <filter val="160,346"/>
        <filter val="160,688"/>
        <filter val="160,911"/>
        <filter val="161,096"/>
        <filter val="161,600"/>
        <filter val="161,925"/>
        <filter val="162,176"/>
        <filter val="162,610"/>
        <filter val="163,121"/>
        <filter val="163,200"/>
        <filter val="163,520"/>
        <filter val="164,341"/>
        <filter val="164,605"/>
        <filter val="165,347"/>
        <filter val="165,378"/>
        <filter val="165,398"/>
        <filter val="165,983"/>
        <filter val="166,094"/>
        <filter val="166,535"/>
        <filter val="167,056"/>
        <filter val="167,139"/>
        <filter val="167,170"/>
        <filter val="167,428"/>
        <filter val="167,545"/>
        <filter val="167,620"/>
        <filter val="168,288"/>
        <filter val="168,407"/>
        <filter val="169,251"/>
        <filter val="169,259"/>
        <filter val="169,382"/>
        <filter val="17,088"/>
        <filter val="17,099"/>
        <filter val="17,134"/>
        <filter val="17,170"/>
        <filter val="17,180"/>
        <filter val="17,221"/>
        <filter val="17,234"/>
        <filter val="17,340"/>
        <filter val="17,361"/>
        <filter val="17,401"/>
        <filter val="17,442"/>
        <filter val="17,697"/>
        <filter val="17,807"/>
        <filter val="17,812,901"/>
        <filter val="17,859"/>
        <filter val="17,877"/>
        <filter val="17,882"/>
        <filter val="17,895"/>
        <filter val="17,928"/>
        <filter val="17,938"/>
        <filter val="17,952"/>
        <filter val="17,998"/>
        <filter val="170,398"/>
        <filter val="170,569"/>
        <filter val="170,720"/>
        <filter val="171,195"/>
        <filter val="171,221"/>
        <filter val="172,047"/>
        <filter val="172,310"/>
        <filter val="172,444"/>
        <filter val="172,750"/>
        <filter val="172,990"/>
        <filter val="173,097"/>
        <filter val="173,205"/>
        <filter val="173,437"/>
        <filter val="174,348"/>
        <filter val="174,571"/>
        <filter val="174,624"/>
        <filter val="175,328"/>
        <filter val="175,785"/>
        <filter val="176,316"/>
        <filter val="177,295"/>
        <filter val="177,659"/>
        <filter val="178,366"/>
        <filter val="178,663"/>
        <filter val="179,265"/>
        <filter val="18,040,620"/>
        <filter val="18,136"/>
        <filter val="18,180"/>
        <filter val="18,278"/>
        <filter val="18,360"/>
        <filter val="18,382"/>
        <filter val="18,411"/>
        <filter val="18,431"/>
        <filter val="18,447"/>
        <filter val="18,562"/>
        <filter val="18,584"/>
        <filter val="18,624"/>
        <filter val="18,682"/>
        <filter val="18,727"/>
        <filter val="18,743"/>
        <filter val="18,768"/>
        <filter val="18,786"/>
        <filter val="18,826"/>
        <filter val="18,877"/>
        <filter val="18,932"/>
        <filter val="18,955"/>
        <filter val="180,173"/>
        <filter val="181,113"/>
        <filter val="181,214"/>
        <filter val="181,774"/>
        <filter val="182,478"/>
        <filter val="182,519"/>
        <filter val="182,678"/>
        <filter val="183,288"/>
        <filter val="183,860"/>
        <filter val="184,224"/>
        <filter val="184,556"/>
        <filter val="184,579"/>
        <filter val="184,620"/>
        <filter val="184,758"/>
        <filter val="184,901"/>
        <filter val="185,028"/>
        <filter val="185,538"/>
        <filter val="185,640"/>
        <filter val="185,699"/>
        <filter val="185,840"/>
        <filter val="186,028"/>
        <filter val="186,163"/>
        <filter val="187,437"/>
        <filter val="187,604"/>
        <filter val="187,683"/>
        <filter val="187,843"/>
        <filter val="188,469"/>
        <filter val="188,646"/>
        <filter val="189,048"/>
        <filter val="189,779"/>
        <filter val="19,069"/>
        <filter val="19,074"/>
        <filter val="19,089"/>
        <filter val="19,148"/>
        <filter val="19,190"/>
        <filter val="19,278"/>
        <filter val="19,291"/>
        <filter val="19,305"/>
        <filter val="19,380"/>
        <filter val="19,392"/>
        <filter val="19,418"/>
        <filter val="19,431"/>
        <filter val="19,443"/>
        <filter val="19,457"/>
        <filter val="19,493"/>
        <filter val="19,524"/>
        <filter val="19,544"/>
        <filter val="19,584"/>
        <filter val="19,606"/>
        <filter val="19,612"/>
        <filter val="19,639"/>
        <filter val="19,695"/>
        <filter val="19,705"/>
        <filter val="19,726"/>
        <filter val="19,735"/>
        <filter val="19,776"/>
        <filter val="19,796"/>
        <filter val="19,858"/>
        <filter val="19,872"/>
        <filter val="19,890"/>
        <filter val="19,998"/>
        <filter val="190,739"/>
        <filter val="191,728"/>
        <filter val="192,466"/>
        <filter val="192,535"/>
        <filter val="192,688"/>
        <filter val="192,890"/>
        <filter val="193"/>
        <filter val="193,555"/>
        <filter val="194,566"/>
        <filter val="194,779"/>
        <filter val="195,383"/>
        <filter val="195,840"/>
        <filter val="196,105"/>
        <filter val="196,330"/>
        <filter val="196,384"/>
        <filter val="196,498"/>
        <filter val="196,667"/>
        <filter val="196,910"/>
        <filter val="197,288"/>
        <filter val="197,334"/>
        <filter val="197,880"/>
        <filter val="198,045"/>
        <filter val="199"/>
        <filter val="199,410"/>
        <filter val="199,495"/>
        <filter val="199,581"/>
        <filter val="199,606"/>
        <filter val="2,010,536"/>
        <filter val="2,016"/>
        <filter val="2,016,566"/>
        <filter val="2,018"/>
        <filter val="2,020"/>
        <filter val="2,024"/>
        <filter val="2,040"/>
        <filter val="2,040,000"/>
        <filter val="2,048,563"/>
        <filter val="2,057,309"/>
        <filter val="2,062"/>
        <filter val="2,064"/>
        <filter val="2,064,480"/>
        <filter val="2,071"/>
        <filter val="2,082"/>
        <filter val="2,091"/>
        <filter val="2,092,862"/>
        <filter val="2,102,485"/>
        <filter val="2,121"/>
        <filter val="2,135,125"/>
        <filter val="2,142"/>
        <filter val="2,149"/>
        <filter val="2,158,268"/>
        <filter val="2,170,985"/>
        <filter val="2,172"/>
        <filter val="2,178,247"/>
        <filter val="2,182"/>
        <filter val="2,185,053"/>
        <filter val="2,188,905"/>
        <filter val="2,193"/>
        <filter val="2,222"/>
        <filter val="2,228,813"/>
        <filter val="2,230,080"/>
        <filter val="2,237,953"/>
        <filter val="2,244"/>
        <filter val="2,273"/>
        <filter val="2,285,516"/>
        <filter val="2,297"/>
        <filter val="2,307,850"/>
        <filter val="2,314,992"/>
        <filter val="2,321"/>
        <filter val="2,323"/>
        <filter val="2,328,181"/>
        <filter val="2,346"/>
        <filter val="2,356"/>
        <filter val="2,384,832"/>
        <filter val="2,398,397"/>
        <filter val="2,412"/>
        <filter val="2,423"/>
        <filter val="2,424"/>
        <filter val="2,427,560"/>
        <filter val="2,443,145"/>
        <filter val="2,448"/>
        <filter val="2,451,745"/>
        <filter val="2,452,223"/>
        <filter val="2,456,946"/>
        <filter val="2,463"/>
        <filter val="2,475,015"/>
        <filter val="2,484"/>
        <filter val="2,495"/>
        <filter val="2,499,271"/>
        <filter val="2,511,863"/>
        <filter val="2,514,567"/>
        <filter val="2,524,367"/>
        <filter val="2,525"/>
        <filter val="2,550"/>
        <filter val="2,550,619"/>
        <filter val="2,555"/>
        <filter val="2,559"/>
        <filter val="2,567"/>
        <filter val="2,574,480"/>
        <filter val="2,576"/>
        <filter val="2,576,622"/>
        <filter val="2,579"/>
        <filter val="2,583"/>
        <filter val="2,610"/>
        <filter val="2,615,019"/>
        <filter val="2,626"/>
        <filter val="2,652"/>
        <filter val="2,676,994"/>
        <filter val="2,677"/>
        <filter val="2,678,894"/>
        <filter val="2,697"/>
        <filter val="2,703"/>
        <filter val="2,727"/>
        <filter val="2,759,905"/>
        <filter val="2,774"/>
        <filter val="2,781,593"/>
        <filter val="2,793,531"/>
        <filter val="2,820"/>
        <filter val="2,828"/>
        <filter val="2,855"/>
        <filter val="2,856"/>
        <filter val="2,869"/>
        <filter val="2,877,233"/>
        <filter val="2,879"/>
        <filter val="2,897,194"/>
        <filter val="2,901,056"/>
        <filter val="2,902,594"/>
        <filter val="2,907"/>
        <filter val="2,919"/>
        <filter val="2,933,224"/>
        <filter val="2,936"/>
        <filter val="2,938"/>
        <filter val="2,939"/>
        <filter val="2,949"/>
        <filter val="2,958"/>
        <filter val="2,963"/>
        <filter val="2,980"/>
        <filter val="2,985"/>
        <filter val="20"/>
        <filter val="20,062"/>
        <filter val="20,094"/>
        <filter val="20,176"/>
        <filter val="20,196"/>
        <filter val="20,200"/>
        <filter val="20,216"/>
        <filter val="20,220"/>
        <filter val="20,240"/>
        <filter val="20,281"/>
        <filter val="20,302"/>
        <filter val="20,371"/>
        <filter val="20,417"/>
        <filter val="20,441"/>
        <filter val="20,584"/>
        <filter val="20,792"/>
        <filter val="20,897"/>
        <filter val="20,907"/>
        <filter val="20,932"/>
        <filter val="20,950"/>
        <filter val="20,958"/>
        <filter val="200,654"/>
        <filter val="201,960"/>
        <filter val="201,989"/>
        <filter val="202"/>
        <filter val="202,974"/>
        <filter val="202,980"/>
        <filter val="203,184"/>
        <filter val="203,327"/>
        <filter val="203,465"/>
        <filter val="204"/>
        <filter val="204,293"/>
        <filter val="204,918"/>
        <filter val="205,313"/>
        <filter val="205,760"/>
        <filter val="205,979"/>
        <filter val="206"/>
        <filter val="206,040"/>
        <filter val="206,101"/>
        <filter val="206,216"/>
        <filter val="206,606"/>
        <filter val="206,774"/>
        <filter val="206,818"/>
        <filter val="207,239"/>
        <filter val="207,427"/>
        <filter val="207,515"/>
        <filter val="207,535"/>
        <filter val="207,717"/>
        <filter val="207,896"/>
        <filter val="208,204"/>
        <filter val="209,070"/>
        <filter val="209,494"/>
        <filter val="21,008"/>
        <filter val="21,012"/>
        <filter val="21,114"/>
        <filter val="21,160"/>
        <filter val="21,210"/>
        <filter val="21,216"/>
        <filter val="21,230"/>
        <filter val="21,231"/>
        <filter val="21,271"/>
        <filter val="21,281"/>
        <filter val="21,291"/>
        <filter val="21,311"/>
        <filter val="21,327"/>
        <filter val="21,336"/>
        <filter val="21,368"/>
        <filter val="21,412"/>
        <filter val="21,420"/>
        <filter val="21,422,247"/>
        <filter val="21,533"/>
        <filter val="21,542"/>
        <filter val="21,583"/>
        <filter val="21,722"/>
        <filter val="21,766"/>
        <filter val="21,844"/>
        <filter val="21,940"/>
        <filter val="210,101"/>
        <filter val="210,161"/>
        <filter val="210,191"/>
        <filter val="210,853"/>
        <filter val="212,323"/>
        <filter val="212,782"/>
        <filter val="213,777"/>
        <filter val="214,200"/>
        <filter val="214,605"/>
        <filter val="214,682"/>
        <filter val="215,261"/>
        <filter val="215,271"/>
        <filter val="215,669"/>
        <filter val="215,893"/>
        <filter val="215,908"/>
        <filter val="217,403"/>
        <filter val="217,668"/>
        <filter val="219,170"/>
        <filter val="219,453"/>
        <filter val="22,018"/>
        <filter val="22,032"/>
        <filter val="22,129"/>
        <filter val="22,142"/>
        <filter val="22,197"/>
        <filter val="22,200"/>
        <filter val="22,208"/>
        <filter val="22,220"/>
        <filter val="22,250"/>
        <filter val="22,271"/>
        <filter val="22,277"/>
        <filter val="22,338"/>
        <filter val="22,402"/>
        <filter val="22,436"/>
        <filter val="22,439"/>
        <filter val="22,440"/>
        <filter val="22,503"/>
        <filter val="22,505"/>
        <filter val="22,523"/>
        <filter val="22,685"/>
        <filter val="22,705"/>
        <filter val="22,727"/>
        <filter val="22,750"/>
        <filter val="22,755"/>
        <filter val="22,760"/>
        <filter val="22,848"/>
        <filter val="22,887"/>
        <filter val="22,922"/>
        <filter val="22,950"/>
        <filter val="22,987"/>
        <filter val="22,988"/>
        <filter val="220,320"/>
        <filter val="220,422"/>
        <filter val="220,826"/>
        <filter val="221,235"/>
        <filter val="221,442"/>
        <filter val="221,564"/>
        <filter val="221,695"/>
        <filter val="221,776"/>
        <filter val="221,877"/>
        <filter val="222,180"/>
        <filter val="222,200"/>
        <filter val="222,503"/>
        <filter val="222,620"/>
        <filter val="223,380"/>
        <filter val="223,613"/>
        <filter val="225,379"/>
        <filter val="225,420"/>
        <filter val="226,442"/>
        <filter val="227,212"/>
        <filter val="227,372"/>
        <filter val="227,415"/>
        <filter val="228,482"/>
        <filter val="228,939"/>
        <filter val="229,472"/>
        <filter val="229,500"/>
        <filter val="229,634"/>
        <filter val="229,775"/>
        <filter val="23"/>
        <filter val="23,008"/>
        <filter val="23,072"/>
        <filter val="23,129"/>
        <filter val="23,191"/>
        <filter val="23,200"/>
        <filter val="23,230"/>
        <filter val="23,231"/>
        <filter val="23,243,011"/>
        <filter val="23,245"/>
        <filter val="23,256"/>
        <filter val="23,331"/>
        <filter val="23,337,665"/>
        <filter val="23,338"/>
        <filter val="23,358"/>
        <filter val="23,378"/>
        <filter val="23,392"/>
        <filter val="23,432"/>
        <filter val="23,442"/>
        <filter val="23,460"/>
        <filter val="23,483"/>
        <filter val="23,493"/>
        <filter val="23,594"/>
        <filter val="23,596"/>
        <filter val="23,715"/>
        <filter val="23,836"/>
        <filter val="23,868"/>
        <filter val="23,876"/>
        <filter val="23,917"/>
        <filter val="23,957"/>
        <filter val="23,970"/>
        <filter val="230"/>
        <filter val="230,161"/>
        <filter val="230,267"/>
        <filter val="232,008"/>
        <filter val="232,438"/>
        <filter val="233,209"/>
        <filter val="233,402"/>
        <filter val="234,583"/>
        <filter val="236,048"/>
        <filter val="236,222"/>
        <filter val="236,906"/>
        <filter val="237,092"/>
        <filter val="237,558"/>
        <filter val="237,794"/>
        <filter val="237,855"/>
        <filter val="238,597"/>
        <filter val="238,845"/>
        <filter val="239,138"/>
        <filter val="239,270"/>
        <filter val="239,904"/>
        <filter val="24,038"/>
        <filter val="24,099"/>
        <filter val="24,102"/>
        <filter val="24,123"/>
        <filter val="24,159"/>
        <filter val="24,184"/>
        <filter val="24,211"/>
        <filter val="24,213"/>
        <filter val="24,233"/>
        <filter val="24,240"/>
        <filter val="24,266"/>
        <filter val="24,301"/>
        <filter val="24,318"/>
        <filter val="24,321"/>
        <filter val="24,378"/>
        <filter val="24,381"/>
        <filter val="24,419"/>
        <filter val="24,462"/>
        <filter val="24,480"/>
        <filter val="24,503"/>
        <filter val="24,521"/>
        <filter val="24,523"/>
        <filter val="24,543"/>
        <filter val="24,563"/>
        <filter val="24,633"/>
        <filter val="24,664"/>
        <filter val="24,725"/>
        <filter val="24,745"/>
        <filter val="24,778"/>
        <filter val="24,807"/>
        <filter val="24,888"/>
        <filter val="24,891"/>
        <filter val="24,970"/>
        <filter val="24,987"/>
        <filter val="24,989"/>
        <filter val="240,032"/>
        <filter val="240,117"/>
        <filter val="241,451"/>
        <filter val="241,703"/>
        <filter val="241,995"/>
        <filter val="242"/>
        <filter val="243,025"/>
        <filter val="243,780"/>
        <filter val="243,924"/>
        <filter val="244,800"/>
        <filter val="245"/>
        <filter val="249,642"/>
        <filter val="25,067"/>
        <filter val="25,109"/>
        <filter val="25,129"/>
        <filter val="25,149"/>
        <filter val="25,169"/>
        <filter val="25,235"/>
        <filter val="25,255"/>
        <filter val="25,337"/>
        <filter val="25,351"/>
        <filter val="25,398"/>
        <filter val="25,402"/>
        <filter val="25,475"/>
        <filter val="25,500"/>
        <filter val="25,533"/>
        <filter val="25,541"/>
        <filter val="25,553"/>
        <filter val="25,571"/>
        <filter val="25,578"/>
        <filter val="25,582"/>
        <filter val="25,598"/>
        <filter val="25,604"/>
        <filter val="25,629"/>
        <filter val="25,634"/>
        <filter val="25,755"/>
        <filter val="25,825"/>
        <filter val="25,977"/>
        <filter val="250,859"/>
        <filter val="251,425"/>
        <filter val="252,226"/>
        <filter val="252,847"/>
        <filter val="253,159"/>
        <filter val="253,644"/>
        <filter val="253,646"/>
        <filter val="253,853"/>
        <filter val="255"/>
        <filter val="255,045"/>
        <filter val="255,530"/>
        <filter val="255,588"/>
        <filter val="256,183"/>
        <filter val="256,372"/>
        <filter val="256,654"/>
        <filter val="259,065"/>
        <filter val="26"/>
        <filter val="26,008"/>
        <filter val="26,180"/>
        <filter val="26,240"/>
        <filter val="26,301"/>
        <filter val="26,357"/>
        <filter val="26,428"/>
        <filter val="26,462"/>
        <filter val="26,520"/>
        <filter val="26,571"/>
        <filter val="26,581"/>
        <filter val="26,622"/>
        <filter val="26,624"/>
        <filter val="26,664"/>
        <filter val="26,683"/>
        <filter val="26,745"/>
        <filter val="26,775"/>
        <filter val="26,826"/>
        <filter val="260"/>
        <filter val="260,100"/>
        <filter val="260,944"/>
        <filter val="261,120"/>
        <filter val="261,153"/>
        <filter val="261,519"/>
        <filter val="261,712"/>
        <filter val="262,236"/>
        <filter val="262,257"/>
        <filter val="262,933"/>
        <filter val="263,933"/>
        <filter val="264,115"/>
        <filter val="265,200"/>
        <filter val="265,287"/>
        <filter val="267,913"/>
        <filter val="268,377"/>
        <filter val="269,159"/>
        <filter val="269,852"/>
        <filter val="27,048"/>
        <filter val="27,133"/>
        <filter val="27,161"/>
        <filter val="27,209"/>
        <filter val="27,270"/>
        <filter val="27,336"/>
        <filter val="27,472"/>
        <filter val="27,540"/>
        <filter val="27,552"/>
        <filter val="27,573"/>
        <filter val="27,581"/>
        <filter val="27,591"/>
        <filter val="27,783"/>
        <filter val="27,795"/>
        <filter val="27,836"/>
        <filter val="27,876"/>
        <filter val="270,397"/>
        <filter val="270,647"/>
        <filter val="270,800"/>
        <filter val="270,866"/>
        <filter val="270,933"/>
        <filter val="270,983"/>
        <filter val="271,187"/>
        <filter val="271,463"/>
        <filter val="271,690"/>
        <filter val="273,089"/>
        <filter val="273,710"/>
        <filter val="273,823"/>
        <filter val="274,400"/>
        <filter val="274,462"/>
        <filter val="275,482"/>
        <filter val="275,932"/>
        <filter val="276,216"/>
        <filter val="277,144"/>
        <filter val="277,440"/>
        <filter val="278,419"/>
        <filter val="278,460"/>
        <filter val="28,019"/>
        <filter val="28,050"/>
        <filter val="28,179"/>
        <filter val="28,200"/>
        <filter val="28,280"/>
        <filter val="28,300"/>
        <filter val="28,331"/>
        <filter val="28,533"/>
        <filter val="28,560"/>
        <filter val="28,583"/>
        <filter val="28,644"/>
        <filter val="28,805"/>
        <filter val="28,886"/>
        <filter val="28,906"/>
        <filter val="28,977"/>
        <filter val="281,215"/>
        <filter val="283,133"/>
        <filter val="284,517"/>
        <filter val="284,988"/>
        <filter val="286,008"/>
        <filter val="286,487"/>
        <filter val="289,062"/>
        <filter val="289,955"/>
        <filter val="29,068"/>
        <filter val="29,189"/>
        <filter val="29,223"/>
        <filter val="29,330"/>
        <filter val="29,366"/>
        <filter val="29,401"/>
        <filter val="29,411"/>
        <filter val="29,519"/>
        <filter val="29,573"/>
        <filter val="29,662"/>
        <filter val="29,672"/>
        <filter val="29,682"/>
        <filter val="29,694"/>
        <filter val="29,764"/>
        <filter val="29,875"/>
        <filter val="29,936"/>
        <filter val="29,960,934"/>
        <filter val="29,972"/>
        <filter val="290,345"/>
        <filter val="290,708"/>
        <filter val="291,173"/>
        <filter val="291,281"/>
        <filter val="292,092"/>
        <filter val="292,259"/>
        <filter val="292,759"/>
        <filter val="293,107"/>
        <filter val="293,760"/>
        <filter val="293,930"/>
        <filter val="294,433"/>
        <filter val="296,524"/>
        <filter val="296,657"/>
        <filter val="296,768"/>
        <filter val="296,940"/>
        <filter val="298,960"/>
        <filter val="299,197"/>
        <filter val="299,263"/>
        <filter val="299,325"/>
        <filter val="3,009,708"/>
        <filter val="3,017,996"/>
        <filter val="3,023,860"/>
        <filter val="3,026"/>
        <filter val="3,030"/>
        <filter val="3,031,747"/>
        <filter val="3,036"/>
        <filter val="3,060"/>
        <filter val="3,070"/>
        <filter val="3,075,295"/>
        <filter val="3,080"/>
        <filter val="3,081"/>
        <filter val="3,083"/>
        <filter val="3,094"/>
        <filter val="3,131"/>
        <filter val="3,152"/>
        <filter val="3,173,689"/>
        <filter val="3,176,494"/>
        <filter val="3,182"/>
        <filter val="3,187,480"/>
        <filter val="3,207"/>
        <filter val="3,213"/>
        <filter val="3,228"/>
        <filter val="3,232"/>
        <filter val="3,241,016"/>
        <filter val="3,242"/>
        <filter val="3,245,840"/>
        <filter val="3,250,143"/>
        <filter val="3,252"/>
        <filter val="3,264"/>
        <filter val="3,293,429"/>
        <filter val="3,306,151"/>
        <filter val="3,329"/>
        <filter val="3,373"/>
        <filter val="3,384"/>
        <filter val="3,394"/>
        <filter val="3,424,449"/>
        <filter val="3,434"/>
        <filter val="3,436"/>
        <filter val="3,440"/>
        <filter val="3,447,282"/>
        <filter val="3,448,355"/>
        <filter val="3,462,483"/>
        <filter val="3,468"/>
        <filter val="3,470,481"/>
        <filter val="3,474"/>
        <filter val="3,485"/>
        <filter val="3,495,115"/>
        <filter val="3,499,500"/>
        <filter val="3,505,680"/>
        <filter val="3,521,966"/>
        <filter val="3,535"/>
        <filter val="3,544,815"/>
        <filter val="3,555"/>
        <filter val="3,586"/>
        <filter val="3,598,963"/>
        <filter val="3,616,018"/>
        <filter val="3,626,998"/>
        <filter val="3,636"/>
        <filter val="3,656"/>
        <filter val="3,677,865"/>
        <filter val="3,687"/>
        <filter val="3,712"/>
        <filter val="3,737"/>
        <filter val="3,741,268"/>
        <filter val="3,746,733"/>
        <filter val="3,788"/>
        <filter val="3,805,996"/>
        <filter val="3,817,034"/>
        <filter val="3,822,848"/>
        <filter val="3,825"/>
        <filter val="3,838"/>
        <filter val="3,866"/>
        <filter val="3,878"/>
        <filter val="3,880,949"/>
        <filter val="3,881,906"/>
        <filter val="3,882,020"/>
        <filter val="3,905"/>
        <filter val="3,935,218"/>
        <filter val="3,942,817"/>
        <filter val="3,958"/>
        <filter val="3,978"/>
        <filter val="30"/>
        <filter val="30,078"/>
        <filter val="30,090"/>
        <filter val="30,098"/>
        <filter val="30,151"/>
        <filter val="30,189"/>
        <filter val="30,300"/>
        <filter val="30,303"/>
        <filter val="30,333"/>
        <filter val="30,345"/>
        <filter val="30,396"/>
        <filter val="30,401"/>
        <filter val="30,422"/>
        <filter val="30,600"/>
        <filter val="30,737"/>
        <filter val="30,824"/>
        <filter val="30,826"/>
        <filter val="30,926"/>
        <filter val="30,936"/>
        <filter val="30,952"/>
        <filter val="30,987"/>
        <filter val="301,230"/>
        <filter val="303"/>
        <filter val="303,119"/>
        <filter val="303,379"/>
        <filter val="303,527"/>
        <filter val="303,715"/>
        <filter val="305,490"/>
        <filter val="305,767"/>
        <filter val="306,000"/>
        <filter val="306,459"/>
        <filter val="306,878"/>
        <filter val="306,938"/>
        <filter val="306,994"/>
        <filter val="307,918"/>
        <filter val="308,694"/>
        <filter val="308,808"/>
        <filter val="309,439"/>
        <filter val="309,835"/>
        <filter val="31"/>
        <filter val="31,007"/>
        <filter val="31,009"/>
        <filter val="31,110"/>
        <filter val="31,130"/>
        <filter val="31,212"/>
        <filter val="31,249"/>
        <filter val="31,345"/>
        <filter val="31,416"/>
        <filter val="31,522"/>
        <filter val="31,552"/>
        <filter val="31,597"/>
        <filter val="31,620"/>
        <filter val="31,694"/>
        <filter val="31,815"/>
        <filter val="31,876"/>
        <filter val="31,881"/>
        <filter val="31,895"/>
        <filter val="310,070"/>
        <filter val="310,758"/>
        <filter val="313,100"/>
        <filter val="313,322"/>
        <filter val="313,921"/>
        <filter val="314,160"/>
        <filter val="314,332"/>
        <filter val="314,676"/>
        <filter val="314,987"/>
        <filter val="315,364"/>
        <filter val="315,974"/>
        <filter val="316,150"/>
        <filter val="318,240"/>
        <filter val="318,370"/>
        <filter val="319,128"/>
        <filter val="319,382"/>
        <filter val="32,252"/>
        <filter val="32,320"/>
        <filter val="32,353"/>
        <filter val="32,623"/>
        <filter val="32,640"/>
        <filter val="32,691"/>
        <filter val="32,704"/>
        <filter val="32,733"/>
        <filter val="32,825"/>
        <filter val="32,844"/>
        <filter val="32,983"/>
        <filter val="320,099"/>
        <filter val="320,170"/>
        <filter val="320,569"/>
        <filter val="321,147"/>
        <filter val="321,387"/>
        <filter val="321,422"/>
        <filter val="321,503"/>
        <filter val="321,775"/>
        <filter val="322,748"/>
        <filter val="323"/>
        <filter val="323,079"/>
        <filter val="323,586"/>
        <filter val="323,947"/>
        <filter val="324,054"/>
        <filter val="324,311"/>
        <filter val="325,120"/>
        <filter val="325,220"/>
        <filter val="325,574"/>
        <filter val="325,604"/>
        <filter val="326,654"/>
        <filter val="329,011"/>
        <filter val="33,150"/>
        <filter val="33,168"/>
        <filter val="33,293"/>
        <filter val="33,497"/>
        <filter val="33,515"/>
        <filter val="33,589"/>
        <filter val="33,633"/>
        <filter val="33,640"/>
        <filter val="33,712"/>
        <filter val="33,719"/>
        <filter val="33,936"/>
        <filter val="33,976"/>
        <filter val="330,419"/>
        <filter val="330,480"/>
        <filter val="330,615"/>
        <filter val="331,500"/>
        <filter val="333,413"/>
        <filter val="334,152"/>
        <filter val="334,795"/>
        <filter val="335"/>
        <filter val="335,133"/>
        <filter val="336,600"/>
        <filter val="336,722"/>
        <filter val="338,121"/>
        <filter val="338,640"/>
        <filter val="339,360"/>
        <filter val="34,323"/>
        <filter val="34,340"/>
        <filter val="34,360"/>
        <filter val="34,421"/>
        <filter val="34,437"/>
        <filter val="34,492"/>
        <filter val="34,542"/>
        <filter val="34,680"/>
        <filter val="34,948"/>
        <filter val="34,997"/>
        <filter val="340,390"/>
        <filter val="342,271"/>
        <filter val="343"/>
        <filter val="344,410"/>
        <filter val="344,935"/>
        <filter val="346,450"/>
        <filter val="347,339"/>
        <filter val="347,390"/>
        <filter val="347,783"/>
        <filter val="348,450"/>
        <filter val="348,724"/>
        <filter val="349,460"/>
        <filter val="35,061"/>
        <filter val="35,088"/>
        <filter val="35,108"/>
        <filter val="35,172"/>
        <filter val="35,227"/>
        <filter val="35,343"/>
        <filter val="35,350"/>
        <filter val="35,390"/>
        <filter val="35,525"/>
        <filter val="35,562"/>
        <filter val="35,754"/>
        <filter val="35,828"/>
        <filter val="35,863"/>
        <filter val="35,904"/>
        <filter val="35,924"/>
        <filter val="350,896"/>
        <filter val="351,339"/>
        <filter val="352,046"/>
        <filter val="352,104"/>
        <filter val="352,510"/>
        <filter val="352,618"/>
        <filter val="353,500"/>
        <filter val="354,510"/>
        <filter val="354,538"/>
        <filter val="356,591"/>
        <filter val="357"/>
        <filter val="357,296"/>
        <filter val="357,877"/>
        <filter val="358,586"/>
        <filter val="36,026"/>
        <filter val="36,057"/>
        <filter val="36,067"/>
        <filter val="36,108"/>
        <filter val="36,210"/>
        <filter val="36,360"/>
        <filter val="36,431"/>
        <filter val="36,445"/>
        <filter val="36,521"/>
        <filter val="36,531"/>
        <filter val="36,542"/>
        <filter val="36,602"/>
        <filter val="36,720"/>
        <filter val="36,744"/>
        <filter val="36,802"/>
        <filter val="36,926"/>
        <filter val="361,217"/>
        <filter val="361,712"/>
        <filter val="361,820"/>
        <filter val="362,095"/>
        <filter val="362,692"/>
        <filter val="363,580"/>
        <filter val="363,600"/>
        <filter val="364"/>
        <filter val="367"/>
        <filter val="367,200"/>
        <filter val="368,485"/>
        <filter val="369,155"/>
        <filter val="369,442"/>
        <filter val="37,062"/>
        <filter val="37,109"/>
        <filter val="37,370"/>
        <filter val="37,386"/>
        <filter val="37,454"/>
        <filter val="37,663"/>
        <filter val="37,680"/>
        <filter val="37,724"/>
        <filter val="37,740"/>
        <filter val="37,784"/>
        <filter val="37,889"/>
        <filter val="37,936"/>
        <filter val="37,944"/>
        <filter val="370,362"/>
        <filter val="372,259"/>
        <filter val="374,043"/>
        <filter val="374,133"/>
        <filter val="374,241"/>
        <filter val="374,666"/>
        <filter val="375,720"/>
        <filter val="376,265"/>
        <filter val="377,750"/>
        <filter val="378,012"/>
        <filter val="378,151"/>
        <filter val="378,902"/>
        <filter val="38,077"/>
        <filter val="38,087"/>
        <filter val="38,128"/>
        <filter val="38,178"/>
        <filter val="38,202"/>
        <filter val="38,239"/>
        <filter val="38,400"/>
        <filter val="38,481"/>
        <filter val="38,556"/>
        <filter val="38,638"/>
        <filter val="38,639"/>
        <filter val="38,658"/>
        <filter val="38,668"/>
        <filter val="38,734"/>
        <filter val="38,741,279"/>
        <filter val="38,744"/>
        <filter val="38,936"/>
        <filter val="380,427"/>
        <filter val="380,440"/>
        <filter val="380,558"/>
        <filter val="381,780"/>
        <filter val="381,942"/>
        <filter val="383,163"/>
        <filter val="383,529"/>
        <filter val="384,224"/>
        <filter val="384,521"/>
        <filter val="386,093"/>
        <filter val="386,188"/>
        <filter val="387,371"/>
        <filter val="387,784"/>
        <filter val="388,032"/>
        <filter val="388,457"/>
        <filter val="388,694"/>
        <filter val="39,055"/>
        <filter val="39,331"/>
        <filter val="39,392,713"/>
        <filter val="39,498"/>
        <filter val="39,576"/>
        <filter val="39,729"/>
        <filter val="39,777"/>
        <filter val="39,780"/>
        <filter val="39,814"/>
        <filter val="39,865"/>
        <filter val="39,900"/>
        <filter val="39,922"/>
        <filter val="39,935"/>
        <filter val="39,996"/>
        <filter val="390,436"/>
        <filter val="390,668"/>
        <filter val="392,680"/>
        <filter val="392,890"/>
        <filter val="395,577"/>
        <filter val="395,940"/>
        <filter val="399,962"/>
        <filter val="4,009,589"/>
        <filter val="4,024"/>
        <filter val="4,030"/>
        <filter val="4,032"/>
        <filter val="4,040"/>
        <filter val="4,064"/>
        <filter val="4,070"/>
        <filter val="4,072"/>
        <filter val="4,080"/>
        <filter val="4,085,789"/>
        <filter val="4,094,219"/>
        <filter val="4,119,065"/>
        <filter val="4,125"/>
        <filter val="4,141"/>
        <filter val="4,162"/>
        <filter val="4,201"/>
        <filter val="4,208"/>
        <filter val="4,242"/>
        <filter val="4,250,936"/>
        <filter val="4,274,268"/>
        <filter val="4,330,506"/>
        <filter val="4,343"/>
        <filter val="4,399"/>
        <filter val="4,443,895"/>
        <filter val="4,444"/>
        <filter val="4,484,431"/>
        <filter val="4,486,878"/>
        <filter val="4,488"/>
        <filter val="4,488,592"/>
        <filter val="4,498,431"/>
        <filter val="4,511,445"/>
        <filter val="4,524,992"/>
        <filter val="4,527,326"/>
        <filter val="4,544,195"/>
        <filter val="4,544,488"/>
        <filter val="4,545"/>
        <filter val="4,545,346"/>
        <filter val="4,545,599"/>
        <filter val="4,550,167"/>
        <filter val="4,567,473"/>
        <filter val="4,581"/>
        <filter val="4,590"/>
        <filter val="4,627"/>
        <filter val="4,633"/>
        <filter val="4,646"/>
        <filter val="4,656"/>
        <filter val="4,665,292"/>
        <filter val="4,692"/>
        <filter val="4,719"/>
        <filter val="4,721"/>
        <filter val="4,733"/>
        <filter val="4,737,729"/>
        <filter val="4,747"/>
        <filter val="4,747,575"/>
        <filter val="4,767"/>
        <filter val="4,771,295"/>
        <filter val="4,798"/>
        <filter val="4,817,342"/>
        <filter val="4,848"/>
        <filter val="4,863"/>
        <filter val="4,899"/>
        <filter val="4,924"/>
        <filter val="4,939,037"/>
        <filter val="4,941,008"/>
        <filter val="4,949"/>
        <filter val="4,978"/>
        <filter val="40,020"/>
        <filter val="40,067"/>
        <filter val="40,127"/>
        <filter val="40,148"/>
        <filter val="40,178"/>
        <filter val="40,238"/>
        <filter val="40,290"/>
        <filter val="40,343"/>
        <filter val="40,380"/>
        <filter val="40,392"/>
        <filter val="40,400"/>
        <filter val="40,545"/>
        <filter val="40,565,133"/>
        <filter val="40,582"/>
        <filter val="40,596"/>
        <filter val="40,599,997"/>
        <filter val="40,602"/>
        <filter val="40,609"/>
        <filter val="40,698"/>
        <filter val="40,740"/>
        <filter val="40,761"/>
        <filter val="40,800"/>
        <filter val="40,841"/>
        <filter val="400,166"/>
        <filter val="400,920"/>
        <filter val="401,370"/>
        <filter val="402,990"/>
        <filter val="402,995"/>
        <filter val="403,131"/>
        <filter val="404"/>
        <filter val="406,980"/>
        <filter val="407,252"/>
        <filter val="407,757"/>
        <filter val="408"/>
        <filter val="408,041"/>
        <filter val="408,421"/>
        <filter val="409,396"/>
        <filter val="409,862"/>
        <filter val="41,056"/>
        <filter val="41,152,958"/>
        <filter val="41,259"/>
        <filter val="41,410"/>
        <filter val="41,440"/>
        <filter val="41,486"/>
        <filter val="41,612"/>
        <filter val="41,698"/>
        <filter val="41,718"/>
        <filter val="41,788"/>
        <filter val="41,814"/>
        <filter val="410,867"/>
        <filter val="412,652"/>
        <filter val="413,387"/>
        <filter val="413,890"/>
        <filter val="414,726"/>
        <filter val="416,120"/>
        <filter val="416,466"/>
        <filter val="418,140"/>
        <filter val="42,056"/>
        <filter val="42,117"/>
        <filter val="42,154"/>
        <filter val="42,357"/>
        <filter val="42,420"/>
        <filter val="42,463"/>
        <filter val="42,521"/>
        <filter val="42,541"/>
        <filter val="42,542,374"/>
        <filter val="42,593"/>
        <filter val="42,616,567"/>
        <filter val="42,723"/>
        <filter val="42,736"/>
        <filter val="42,839"/>
        <filter val="42,840"/>
        <filter val="42,983"/>
        <filter val="420,140"/>
        <filter val="421,308"/>
        <filter val="422,093"/>
        <filter val="422,580"/>
        <filter val="422,778"/>
        <filter val="423,746"/>
        <filter val="423,928"/>
        <filter val="423,976"/>
        <filter val="424,079"/>
        <filter val="425,404"/>
        <filter val="427,007"/>
        <filter val="429,149"/>
        <filter val="429,250"/>
        <filter val="43,223"/>
        <filter val="43,289"/>
        <filter val="43,294"/>
        <filter val="43,410"/>
        <filter val="43,430"/>
        <filter val="43,544"/>
        <filter val="43,554"/>
        <filter val="43,593"/>
        <filter val="43,652"/>
        <filter val="43,955"/>
        <filter val="430,440"/>
        <filter val="431,419"/>
        <filter val="432,805"/>
        <filter val="433,772"/>
        <filter val="434,232"/>
        <filter val="434,755"/>
        <filter val="437,451"/>
        <filter val="438,029"/>
        <filter val="439,579"/>
        <filter val="44,064"/>
        <filter val="44,177"/>
        <filter val="44,266"/>
        <filter val="44,280"/>
        <filter val="44,285"/>
        <filter val="44,303"/>
        <filter val="44,359"/>
        <filter val="44,391"/>
        <filter val="44,440"/>
        <filter val="44,458"/>
        <filter val="44,541"/>
        <filter val="44,594"/>
        <filter val="44,829"/>
        <filter val="44,864"/>
        <filter val="442,380"/>
        <filter val="442,381"/>
        <filter val="443,596"/>
        <filter val="444,400"/>
        <filter val="446,882"/>
        <filter val="446,925"/>
        <filter val="449,820"/>
        <filter val="45,056"/>
        <filter val="45,067"/>
        <filter val="45,127"/>
        <filter val="45,157"/>
        <filter val="45,171"/>
        <filter val="45,177"/>
        <filter val="45,218"/>
        <filter val="45,450"/>
        <filter val="45,594"/>
        <filter val="45,652"/>
        <filter val="45,773"/>
        <filter val="45,778"/>
        <filter val="45,793"/>
        <filter val="45,900"/>
        <filter val="450,085"/>
        <filter val="450,926"/>
        <filter val="452,390"/>
        <filter val="452,596"/>
        <filter val="452,880"/>
        <filter val="454,500"/>
        <filter val="454,655"/>
        <filter val="455,363"/>
        <filter val="456,377"/>
        <filter val="456,823"/>
        <filter val="458,479"/>
        <filter val="458,898"/>
        <filter val="459"/>
        <filter val="459,383"/>
        <filter val="459,813"/>
        <filter val="46,081"/>
        <filter val="46,118"/>
        <filter val="46,177"/>
        <filter val="46,254"/>
        <filter val="46,451"/>
        <filter val="46,460"/>
        <filter val="46,662"/>
        <filter val="46,675"/>
        <filter val="461,660"/>
        <filter val="462,798"/>
        <filter val="464,600"/>
        <filter val="466,200"/>
        <filter val="467,872"/>
        <filter val="468,357"/>
        <filter val="469,001"/>
        <filter val="469,598"/>
        <filter val="47,036"/>
        <filter val="47,124"/>
        <filter val="47,218"/>
        <filter val="47,228"/>
        <filter val="47,329"/>
        <filter val="47,334"/>
        <filter val="47,356"/>
        <filter val="47,359"/>
        <filter val="47,389"/>
        <filter val="47,428"/>
        <filter val="47,470"/>
        <filter val="47,472"/>
        <filter val="47,490"/>
        <filter val="47,654"/>
        <filter val="47,818"/>
        <filter val="47,823"/>
        <filter val="47,874"/>
        <filter val="47,894"/>
        <filter val="47,914"/>
        <filter val="47,944"/>
        <filter val="47,955"/>
        <filter val="470,537"/>
        <filter val="472,125"/>
        <filter val="472,909"/>
        <filter val="475,589"/>
        <filter val="478,191"/>
        <filter val="48,157"/>
        <filter val="48,177"/>
        <filter val="48,316"/>
        <filter val="48,335"/>
        <filter val="48,460"/>
        <filter val="48,480"/>
        <filter val="48,500"/>
        <filter val="48,613"/>
        <filter val="48,642"/>
        <filter val="48,838"/>
        <filter val="48,904"/>
        <filter val="48,960"/>
        <filter val="480,706"/>
        <filter val="484,295"/>
        <filter val="484,400"/>
        <filter val="484,800"/>
        <filter val="485,449"/>
        <filter val="487,866"/>
        <filter val="489,151"/>
        <filter val="49,066"/>
        <filter val="49,123"/>
        <filter val="49,192"/>
        <filter val="49,199"/>
        <filter val="49,365"/>
        <filter val="49,450"/>
        <filter val="49,470"/>
        <filter val="49,530"/>
        <filter val="49,654"/>
        <filter val="49,818"/>
        <filter val="49,939"/>
        <filter val="490"/>
        <filter val="490,926"/>
        <filter val="491,285"/>
        <filter val="491,936"/>
        <filter val="493,360"/>
        <filter val="493,809"/>
        <filter val="494,057"/>
        <filter val="494,692"/>
        <filter val="494,904"/>
        <filter val="495,910"/>
        <filter val="497,880"/>
        <filter val="5"/>
        <filter val="5,008,628"/>
        <filter val="5,009,771"/>
        <filter val="5,039"/>
        <filter val="5,040"/>
        <filter val="5,050"/>
        <filter val="5,062"/>
        <filter val="5,083"/>
        <filter val="5,083,514"/>
        <filter val="5,100"/>
        <filter val="5,101"/>
        <filter val="5,122,848"/>
        <filter val="5,176"/>
        <filter val="5,228"/>
        <filter val="5,230,478"/>
        <filter val="5,235"/>
        <filter val="5,244,780"/>
        <filter val="5,252"/>
        <filter val="5,253"/>
        <filter val="5,262"/>
        <filter val="5,278"/>
        <filter val="5,301"/>
        <filter val="5,303"/>
        <filter val="5,305,298"/>
        <filter val="5,309,951"/>
        <filter val="5,355"/>
        <filter val="5,374"/>
        <filter val="5,385,376"/>
        <filter val="5,406"/>
        <filter val="5,454"/>
        <filter val="5,474"/>
        <filter val="5,474,888"/>
        <filter val="5,478"/>
        <filter val="5,494"/>
        <filter val="5,543,330"/>
        <filter val="5,555"/>
        <filter val="5,595,962"/>
        <filter val="5,606"/>
        <filter val="5,610"/>
        <filter val="5,656"/>
        <filter val="5,671"/>
        <filter val="5,671,945"/>
        <filter val="5,712"/>
        <filter val="5,737"/>
        <filter val="5,738"/>
        <filter val="5,741"/>
        <filter val="5,757"/>
        <filter val="5,808"/>
        <filter val="5,830"/>
        <filter val="5,861"/>
        <filter val="5,866,608"/>
        <filter val="5,959"/>
        <filter val="5,964"/>
        <filter val="5,981,801"/>
        <filter val="5,993,212"/>
        <filter val="5,994,764"/>
        <filter val="5,999"/>
        <filter val="50,005"/>
        <filter val="50,121"/>
        <filter val="50,123"/>
        <filter val="50,182"/>
        <filter val="50,237"/>
        <filter val="50,276"/>
        <filter val="50,409"/>
        <filter val="50,439"/>
        <filter val="50,523"/>
        <filter val="50,531"/>
        <filter val="50,621"/>
        <filter val="50,692"/>
        <filter val="50,694"/>
        <filter val="50,854"/>
        <filter val="50,939"/>
        <filter val="50,959"/>
        <filter val="500,453"/>
        <filter val="503"/>
        <filter val="503,041"/>
        <filter val="503,142"/>
        <filter val="505"/>
        <filter val="505,447"/>
        <filter val="505,485"/>
        <filter val="506,739"/>
        <filter val="506,760"/>
        <filter val="507,062"/>
        <filter val="507,602"/>
        <filter val="508,272"/>
        <filter val="508,638"/>
        <filter val="51"/>
        <filter val="51,005"/>
        <filter val="51,318"/>
        <filter val="51,384"/>
        <filter val="51,470"/>
        <filter val="51,630"/>
        <filter val="51,665"/>
        <filter val="51,884"/>
        <filter val="51,914"/>
        <filter val="51,934"/>
        <filter val="510"/>
        <filter val="510,050"/>
        <filter val="511,038"/>
        <filter val="511,060"/>
        <filter val="512,753"/>
        <filter val="514,379"/>
        <filter val="516,722"/>
        <filter val="518,670"/>
        <filter val="52,020"/>
        <filter val="52,116"/>
        <filter val="52,224"/>
        <filter val="52,363"/>
        <filter val="52,419"/>
        <filter val="52,762"/>
        <filter val="52,836"/>
        <filter val="52,843"/>
        <filter val="52,847"/>
        <filter val="52,894"/>
        <filter val="520,564"/>
        <filter val="522,251"/>
        <filter val="522,708"/>
        <filter val="522,818"/>
        <filter val="523,512"/>
        <filter val="523,770"/>
        <filter val="526,863"/>
        <filter val="528,013"/>
        <filter val="53,030"/>
        <filter val="53,106"/>
        <filter val="53,537"/>
        <filter val="53,550"/>
        <filter val="53,682"/>
        <filter val="53,818"/>
        <filter val="53,873"/>
        <filter val="530,031"/>
        <filter val="530,573"/>
        <filter val="530,645"/>
        <filter val="531,340"/>
        <filter val="532,384"/>
        <filter val="535,046"/>
        <filter val="536,316"/>
        <filter val="536,810"/>
        <filter val="536,997"/>
        <filter val="537"/>
        <filter val="54,015"/>
        <filter val="54,060"/>
        <filter val="54,096"/>
        <filter val="54,288"/>
        <filter val="54,366"/>
        <filter val="54,439"/>
        <filter val="54,459"/>
        <filter val="54,509"/>
        <filter val="54,540"/>
        <filter val="54,605"/>
        <filter val="54,641"/>
        <filter val="54,692"/>
        <filter val="54,721"/>
        <filter val="540,138"/>
        <filter val="541,324"/>
        <filter val="541,714"/>
        <filter val="542,650"/>
        <filter val="544"/>
        <filter val="545,250"/>
        <filter val="546,481"/>
        <filter val="546,916"/>
        <filter val="546,980"/>
        <filter val="547,356"/>
        <filter val="548,281"/>
        <filter val="55"/>
        <filter val="55,100"/>
        <filter val="55,207"/>
        <filter val="55,294"/>
        <filter val="55,406"/>
        <filter val="55,449"/>
        <filter val="55,580"/>
        <filter val="55,873"/>
        <filter val="550,000"/>
        <filter val="551,460"/>
        <filter val="553,799"/>
        <filter val="553,832"/>
        <filter val="553,931"/>
        <filter val="553,966"/>
        <filter val="555,500"/>
        <filter val="556,897"/>
        <filter val="557,520"/>
        <filter val="56,075"/>
        <filter val="56,722"/>
        <filter val="56,822"/>
        <filter val="561,479"/>
        <filter val="563,042"/>
        <filter val="564,979"/>
        <filter val="565,881"/>
        <filter val="567,093"/>
        <filter val="569,483"/>
        <filter val="569,966"/>
        <filter val="57,267"/>
        <filter val="57,283"/>
        <filter val="57,439"/>
        <filter val="57,560"/>
        <filter val="57,700"/>
        <filter val="57,860"/>
        <filter val="57,924"/>
        <filter val="570,427"/>
        <filter val="572,592"/>
        <filter val="572,670"/>
        <filter val="573,893"/>
        <filter val="574,668"/>
        <filter val="576,454"/>
        <filter val="579,042"/>
        <filter val="579,083"/>
        <filter val="58,031"/>
        <filter val="58,176"/>
        <filter val="58,548"/>
        <filter val="58,681"/>
        <filter val="58,776"/>
        <filter val="58,822"/>
        <filter val="58,854"/>
        <filter val="58,907"/>
        <filter val="58,975"/>
        <filter val="580,366"/>
        <filter val="581,686"/>
        <filter val="582,244"/>
        <filter val="583,772"/>
        <filter val="584,355"/>
        <filter val="584,645"/>
        <filter val="586,003"/>
        <filter val="587,905"/>
        <filter val="588,099"/>
        <filter val="59,054"/>
        <filter val="59,156"/>
        <filter val="59,174"/>
        <filter val="59,262"/>
        <filter val="59,290"/>
        <filter val="59,298"/>
        <filter val="59,326"/>
        <filter val="59,388"/>
        <filter val="59,504"/>
        <filter val="59,561"/>
        <filter val="59,570"/>
        <filter val="59,584"/>
        <filter val="59,654,305"/>
        <filter val="59,671"/>
        <filter val="59,812"/>
        <filter val="59,893"/>
        <filter val="592"/>
        <filter val="592,283"/>
        <filter val="593,416"/>
        <filter val="596"/>
        <filter val="597,033"/>
        <filter val="597,253"/>
        <filter val="597,564"/>
        <filter val="6,020"/>
        <filter val="6,044,413"/>
        <filter val="6,048"/>
        <filter val="6,060"/>
        <filter val="6,069"/>
        <filter val="6,079,299"/>
        <filter val="6,111"/>
        <filter val="6,118"/>
        <filter val="6,120"/>
        <filter val="6,121"/>
        <filter val="6,125,517"/>
        <filter val="6,131"/>
        <filter val="6,161"/>
        <filter val="6,170,266"/>
        <filter val="6,183"/>
        <filter val="6,212"/>
        <filter val="6,258"/>
        <filter val="6,260,923"/>
        <filter val="6,262"/>
        <filter val="6,273"/>
        <filter val="6,324"/>
        <filter val="6,336,027"/>
        <filter val="6,363"/>
        <filter val="6,375"/>
        <filter val="6,386,512"/>
        <filter val="6,393,233"/>
        <filter val="6,395"/>
        <filter val="6,412,744"/>
        <filter val="6,415,562"/>
        <filter val="6,424,698"/>
        <filter val="6,439"/>
        <filter val="6,449,150"/>
        <filter val="6,508"/>
        <filter val="6,532"/>
        <filter val="6,565"/>
        <filter val="6,586"/>
        <filter val="6,620"/>
        <filter val="6,666"/>
        <filter val="6,674,048"/>
        <filter val="6,681,683"/>
        <filter val="6,682,373"/>
        <filter val="6,691"/>
        <filter val="6,696"/>
        <filter val="6,712"/>
        <filter val="6,713"/>
        <filter val="6,718"/>
        <filter val="6,746,992"/>
        <filter val="6,792"/>
        <filter val="6,865,827"/>
        <filter val="6,896"/>
        <filter val="6,907,883"/>
        <filter val="6,911,106"/>
        <filter val="6,925,005"/>
        <filter val="6,969"/>
        <filter val="60,090"/>
        <filter val="60,353"/>
        <filter val="60,455"/>
        <filter val="60,509"/>
        <filter val="60,767"/>
        <filter val="60,866"/>
        <filter val="602,004"/>
        <filter val="602,329"/>
        <filter val="605,406"/>
        <filter val="605,501"/>
        <filter val="607,920"/>
        <filter val="607,979"/>
        <filter val="61"/>
        <filter val="61,016"/>
        <filter val="61,030"/>
        <filter val="61,200"/>
        <filter val="61,404"/>
        <filter val="61,519"/>
        <filter val="61,628"/>
        <filter val="61,853"/>
        <filter val="61,913"/>
        <filter val="61,955"/>
        <filter val="61,964"/>
        <filter val="61,988"/>
        <filter val="61,994"/>
        <filter val="610,382"/>
        <filter val="612,000"/>
        <filter val="615,090"/>
        <filter val="615,920"/>
        <filter val="62,087,233"/>
        <filter val="62,134"/>
        <filter val="62,216"/>
        <filter val="62,310"/>
        <filter val="62,479"/>
        <filter val="62,640"/>
        <filter val="62,765"/>
        <filter val="62,883"/>
        <filter val="621,304"/>
        <filter val="622,009"/>
        <filter val="622,557"/>
        <filter val="623,372"/>
        <filter val="625,740"/>
        <filter val="625,917"/>
        <filter val="626,200"/>
        <filter val="626,584"/>
        <filter val="626,786"/>
        <filter val="626,887"/>
        <filter val="627,577"/>
        <filter val="628,219"/>
        <filter val="629,469"/>
        <filter val="629,567"/>
        <filter val="63,339"/>
        <filter val="63,379"/>
        <filter val="63,479"/>
        <filter val="63,580"/>
        <filter val="63,630"/>
        <filter val="63,650"/>
        <filter val="63,678,159"/>
        <filter val="63,971"/>
        <filter val="633,009"/>
        <filter val="637,308"/>
        <filter val="637,330"/>
        <filter val="638,787"/>
        <filter val="639,032"/>
        <filter val="64,357"/>
        <filter val="64,402"/>
        <filter val="64,458"/>
        <filter val="64,464"/>
        <filter val="64,547"/>
        <filter val="64,620"/>
        <filter val="64,630"/>
        <filter val="64,640"/>
        <filter val="64,660"/>
        <filter val="64,684"/>
        <filter val="64,790"/>
        <filter val="64,862"/>
        <filter val="641,512"/>
        <filter val="642,259"/>
        <filter val="642,619"/>
        <filter val="644,244"/>
        <filter val="644,744"/>
        <filter val="644,803"/>
        <filter val="645,451"/>
        <filter val="646,063"/>
        <filter val="65,127,299"/>
        <filter val="65,137"/>
        <filter val="65,145"/>
        <filter val="65,229"/>
        <filter val="65,280"/>
        <filter val="65,433"/>
        <filter val="65,484"/>
        <filter val="65,510"/>
        <filter val="65,579"/>
        <filter val="65,589"/>
        <filter val="65,650"/>
        <filter val="65,725"/>
        <filter val="65,790"/>
        <filter val="65,805"/>
        <filter val="65,900"/>
        <filter val="65,943"/>
        <filter val="65,981"/>
        <filter val="652,183"/>
        <filter val="66,091"/>
        <filter val="66,157"/>
        <filter val="66,209"/>
        <filter val="66,317"/>
        <filter val="66,657"/>
        <filter val="66,660"/>
        <filter val="66,708"/>
        <filter val="66,776"/>
        <filter val="660,246"/>
        <filter val="660,621"/>
        <filter val="660,691"/>
        <filter val="669,059"/>
        <filter val="67,044"/>
        <filter val="67,246"/>
        <filter val="67,320"/>
        <filter val="67,428"/>
        <filter val="67,432"/>
        <filter val="67,514"/>
        <filter val="67,660"/>
        <filter val="674,559"/>
        <filter val="677,469"/>
        <filter val="68,054"/>
        <filter val="68,165"/>
        <filter val="68,251"/>
        <filter val="68,340"/>
        <filter val="68,488"/>
        <filter val="68,640"/>
        <filter val="68,680"/>
        <filter val="68,697"/>
        <filter val="68,886"/>
        <filter val="68,926"/>
        <filter val="68,987"/>
        <filter val="680,537"/>
        <filter val="680,834"/>
        <filter val="684,409"/>
        <filter val="688,044"/>
        <filter val="69,044"/>
        <filter val="69,189"/>
        <filter val="69,492"/>
        <filter val="69,492,525"/>
        <filter val="69,583"/>
        <filter val="69,670"/>
        <filter val="69,690"/>
        <filter val="69,870"/>
        <filter val="69,903"/>
        <filter val="69,965,114"/>
        <filter val="692,991"/>
        <filter val="694,403"/>
        <filter val="696,356"/>
        <filter val="696,900"/>
        <filter val="7,020"/>
        <filter val="7,032"/>
        <filter val="7,038"/>
        <filter val="7,063,073"/>
        <filter val="7,070"/>
        <filter val="7,081"/>
        <filter val="7,083,250"/>
        <filter val="7,111"/>
        <filter val="7,122,313"/>
        <filter val="7,140"/>
        <filter val="7,171"/>
        <filter val="7,173,030"/>
        <filter val="7,208,480"/>
        <filter val="7,215"/>
        <filter val="7,242"/>
        <filter val="7,272"/>
        <filter val="7,361"/>
        <filter val="7,373"/>
        <filter val="7,377,463"/>
        <filter val="7,432"/>
        <filter val="7,490,613"/>
        <filter val="7,495"/>
        <filter val="7,528"/>
        <filter val="7,535"/>
        <filter val="7,548"/>
        <filter val="7,556"/>
        <filter val="7,575"/>
        <filter val="7,585"/>
        <filter val="7,589,090"/>
        <filter val="7,606,067"/>
        <filter val="7,626"/>
        <filter val="7,636"/>
        <filter val="7,644"/>
        <filter val="7,659,115"/>
        <filter val="7,701"/>
        <filter val="7,711"/>
        <filter val="7,720"/>
        <filter val="7,726,584"/>
        <filter val="7,737"/>
        <filter val="7,744,784"/>
        <filter val="7,752"/>
        <filter val="7,765,452"/>
        <filter val="7,777"/>
        <filter val="7,824,899"/>
        <filter val="7,828"/>
        <filter val="7,846,989"/>
        <filter val="7,854"/>
        <filter val="7,855,139"/>
        <filter val="7,859,752"/>
        <filter val="7,866"/>
        <filter val="7,878"/>
        <filter val="7,889,217"/>
        <filter val="7,905,850"/>
        <filter val="7,932,543"/>
        <filter val="7,956"/>
        <filter val="7,979"/>
        <filter val="70,023"/>
        <filter val="70,167"/>
        <filter val="70,222"/>
        <filter val="70,254"/>
        <filter val="70,339"/>
        <filter val="70,380"/>
        <filter val="70,518"/>
        <filter val="70,549"/>
        <filter val="70,559"/>
        <filter val="70,595"/>
        <filter val="70,686"/>
        <filter val="70,718,895"/>
        <filter val="70,829"/>
        <filter val="70,849"/>
        <filter val="704,848"/>
        <filter val="708,714"/>
        <filter val="71,094"/>
        <filter val="71,306"/>
        <filter val="71,427"/>
        <filter val="71,441"/>
        <filter val="71,478"/>
        <filter val="710,555"/>
        <filter val="712,738"/>
        <filter val="72,235"/>
        <filter val="72,300"/>
        <filter val="72,379"/>
        <filter val="72,397"/>
        <filter val="72,420"/>
        <filter val="72,518"/>
        <filter val="72,580"/>
        <filter val="72,720"/>
        <filter val="72,926"/>
        <filter val="72,930"/>
        <filter val="721,463"/>
        <filter val="723,200"/>
        <filter val="723,266"/>
        <filter val="727,523"/>
        <filter val="73,134"/>
        <filter val="73,256"/>
        <filter val="73,286"/>
        <filter val="73,306"/>
        <filter val="73,366"/>
        <filter val="73,389"/>
        <filter val="73,399"/>
        <filter val="73,440"/>
        <filter val="73,624"/>
        <filter val="73,726"/>
        <filter val="73,991"/>
        <filter val="73,992"/>
        <filter val="730,973"/>
        <filter val="731,190"/>
        <filter val="734"/>
        <filter val="734,238"/>
        <filter val="74,154"/>
        <filter val="74,235"/>
        <filter val="74,247"/>
        <filter val="74,460"/>
        <filter val="74,700"/>
        <filter val="74,868"/>
        <filter val="74,947"/>
        <filter val="74,972"/>
        <filter val="740,683"/>
        <filter val="741,545"/>
        <filter val="744,511"/>
        <filter val="75,063"/>
        <filter val="75,326"/>
        <filter val="75,398"/>
        <filter val="75,439"/>
        <filter val="75,549,287"/>
        <filter val="75,745"/>
        <filter val="75,790"/>
        <filter val="75,872"/>
        <filter val="75,944"/>
        <filter val="756,206"/>
        <filter val="76,118"/>
        <filter val="76,133"/>
        <filter val="76,175"/>
        <filter val="76,356"/>
        <filter val="76,577"/>
        <filter val="76,663"/>
        <filter val="76,901"/>
        <filter val="763,903"/>
        <filter val="77,065"/>
        <filter val="77,144"/>
        <filter val="77,164"/>
        <filter val="77,347"/>
        <filter val="77,366"/>
        <filter val="77,750"/>
        <filter val="77,770"/>
        <filter val="77,775"/>
        <filter val="77,810"/>
        <filter val="77,871"/>
        <filter val="77,891"/>
        <filter val="77,908"/>
        <filter val="77,969"/>
        <filter val="771,236"/>
        <filter val="78,346"/>
        <filter val="78,441"/>
        <filter val="78,730"/>
        <filter val="78,861"/>
        <filter val="78,932"/>
        <filter val="780,749"/>
        <filter val="783,034"/>
        <filter val="784,034"/>
        <filter val="784,778"/>
        <filter val="787,343"/>
        <filter val="787,636"/>
        <filter val="79,050"/>
        <filter val="79,119"/>
        <filter val="79,289"/>
        <filter val="79,860"/>
        <filter val="790,653"/>
        <filter val="791,717"/>
        <filter val="794,592"/>
        <filter val="795,784"/>
        <filter val="8,007"/>
        <filter val="8,010,229"/>
        <filter val="8,017"/>
        <filter val="8,029"/>
        <filter val="8,048,157"/>
        <filter val="8,080"/>
        <filter val="8,098"/>
        <filter val="8,140"/>
        <filter val="8,160"/>
        <filter val="8,232"/>
        <filter val="8,254,804"/>
        <filter val="8,314,999"/>
        <filter val="8,333"/>
        <filter val="8,445,309"/>
        <filter val="8,466"/>
        <filter val="8,476,471"/>
        <filter val="8,484"/>
        <filter val="8,568"/>
        <filter val="8,715"/>
        <filter val="8,781"/>
        <filter val="8,834,414"/>
        <filter val="8,838"/>
        <filter val="8,888"/>
        <filter val="8,900,684"/>
        <filter val="8,919,700"/>
        <filter val="8,925"/>
        <filter val="8,934,288"/>
        <filter val="8,934,639"/>
        <filter val="8,959"/>
        <filter val="8,964"/>
        <filter val="8,969,053"/>
        <filter val="8,989"/>
        <filter val="80,117"/>
        <filter val="80,292"/>
        <filter val="80,389"/>
        <filter val="80,517"/>
        <filter val="80,546"/>
        <filter val="80,739"/>
        <filter val="80,760"/>
        <filter val="80,784"/>
        <filter val="805"/>
        <filter val="805,033"/>
        <filter val="808"/>
        <filter val="81"/>
        <filter val="81,022"/>
        <filter val="81,032"/>
        <filter val="81,396"/>
        <filter val="81,478"/>
        <filter val="81,539"/>
        <filter val="81,580"/>
        <filter val="81,886"/>
        <filter val="81,906"/>
        <filter val="81,972"/>
        <filter val="816"/>
        <filter val="816,000"/>
        <filter val="82,008"/>
        <filter val="82,012"/>
        <filter val="82,212"/>
        <filter val="82,315"/>
        <filter val="82,325"/>
        <filter val="82,497"/>
        <filter val="82,663"/>
        <filter val="82,671"/>
        <filter val="82,679"/>
        <filter val="82,702"/>
        <filter val="82,860"/>
        <filter val="82,982"/>
        <filter val="827,664"/>
        <filter val="83,004"/>
        <filter val="83,069"/>
        <filter val="83,381"/>
        <filter val="83,489"/>
        <filter val="83,704"/>
        <filter val="835,249"/>
        <filter val="835,415"/>
        <filter val="835,999"/>
        <filter val="84,907"/>
        <filter val="84,921"/>
        <filter val="844,697"/>
        <filter val="85,052"/>
        <filter val="85,484"/>
        <filter val="85,706"/>
        <filter val="85,720"/>
        <filter val="852,306"/>
        <filter val="853,268"/>
        <filter val="854,853"/>
        <filter val="856,773"/>
        <filter val="858,763"/>
        <filter val="859"/>
        <filter val="86,030"/>
        <filter val="86,175,523"/>
        <filter val="86,613"/>
        <filter val="86,662"/>
        <filter val="86,777"/>
        <filter val="86,822"/>
        <filter val="86,858"/>
        <filter val="86,860"/>
        <filter val="86,863"/>
        <filter val="86,986"/>
        <filter val="861"/>
        <filter val="864,721"/>
        <filter val="867"/>
        <filter val="87,088"/>
        <filter val="87,251"/>
        <filter val="87,403"/>
        <filter val="87,466"/>
        <filter val="87,566"/>
        <filter val="87,669"/>
        <filter val="87,749"/>
        <filter val="87,975"/>
        <filter val="871,743"/>
        <filter val="874,983"/>
        <filter val="879"/>
        <filter val="88,414"/>
        <filter val="88,431"/>
        <filter val="88,495"/>
        <filter val="88,759"/>
        <filter val="88,862"/>
        <filter val="88,880"/>
        <filter val="88,912"/>
        <filter val="882,993"/>
        <filter val="883,750"/>
        <filter val="884,595"/>
        <filter val="887"/>
        <filter val="89,160"/>
        <filter val="89,267"/>
        <filter val="89,405"/>
        <filter val="89,484"/>
        <filter val="89,944,671"/>
        <filter val="89,996"/>
        <filter val="890,003"/>
        <filter val="891,328"/>
        <filter val="892,398"/>
        <filter val="892,694"/>
        <filter val="898"/>
        <filter val="898,173"/>
        <filter val="9,009,297"/>
        <filter val="9,035,700"/>
        <filter val="9,074,267"/>
        <filter val="9,090"/>
        <filter val="9,158"/>
        <filter val="9,171"/>
        <filter val="9,180"/>
        <filter val="9,191"/>
        <filter val="9,201,036"/>
        <filter val="9,226"/>
        <filter val="9,242"/>
        <filter val="9,252"/>
        <filter val="9,274,192"/>
        <filter val="9,279,109"/>
        <filter val="9,292"/>
        <filter val="9,330,477"/>
        <filter val="9,406"/>
        <filter val="9,422,073"/>
        <filter val="9,430,141"/>
        <filter val="9,474"/>
        <filter val="9,494"/>
        <filter val="9,508,052"/>
        <filter val="9,512,622"/>
        <filter val="9,537"/>
        <filter val="9,545"/>
        <filter val="9,546,363"/>
        <filter val="9,646"/>
        <filter val="9,649"/>
        <filter val="9,710"/>
        <filter val="9,718,664"/>
        <filter val="9,747"/>
        <filter val="9,753,699"/>
        <filter val="9,774,711"/>
        <filter val="9,792"/>
        <filter val="9,797"/>
        <filter val="9,833"/>
        <filter val="9,848"/>
        <filter val="9,873"/>
        <filter val="9,892"/>
        <filter val="9,898"/>
        <filter val="9,909,328"/>
        <filter val="90,005"/>
        <filter val="90,230"/>
        <filter val="90,375"/>
        <filter val="90,382"/>
        <filter val="90,440"/>
        <filter val="90,739"/>
        <filter val="90,831"/>
        <filter val="901,385"/>
        <filter val="904,384"/>
        <filter val="905,061"/>
        <filter val="907,180"/>
        <filter val="907,372"/>
        <filter val="91"/>
        <filter val="91,415"/>
        <filter val="91,476"/>
        <filter val="91,559,732"/>
        <filter val="911,747"/>
        <filter val="916"/>
        <filter val="916,893"/>
        <filter val="917,230"/>
        <filter val="917,841"/>
        <filter val="918"/>
        <filter val="92,208"/>
        <filter val="92,213"/>
        <filter val="92,371"/>
        <filter val="92,446"/>
        <filter val="92,616"/>
        <filter val="92,759"/>
        <filter val="92,809"/>
        <filter val="92,861"/>
        <filter val="92,920"/>
        <filter val="921,249"/>
        <filter val="929,801"/>
        <filter val="93,244,210"/>
        <filter val="93,418"/>
        <filter val="93,526"/>
        <filter val="93,748"/>
        <filter val="93,840"/>
        <filter val="931,026"/>
        <filter val="931,993"/>
        <filter val="937,644"/>
        <filter val="938,339"/>
        <filter val="939,175"/>
        <filter val="94,102"/>
        <filter val="94,105"/>
        <filter val="94,146"/>
        <filter val="94,233"/>
        <filter val="94,253"/>
        <filter val="94,334"/>
        <filter val="94,359"/>
        <filter val="94,681"/>
        <filter val="94,826"/>
        <filter val="94,839"/>
        <filter val="94,960"/>
        <filter val="941,239"/>
        <filter val="943,328"/>
        <filter val="945,069"/>
        <filter val="945,238"/>
        <filter val="947,804"/>
        <filter val="948,324"/>
        <filter val="948,956"/>
        <filter val="95,057"/>
        <filter val="95,243"/>
        <filter val="95,267,482"/>
        <filter val="95,445"/>
        <filter val="95,531"/>
        <filter val="95,647"/>
        <filter val="95,748"/>
        <filter val="95,880"/>
        <filter val="95,950"/>
        <filter val="95,985"/>
        <filter val="950,717"/>
        <filter val="953,965"/>
        <filter val="956,470"/>
        <filter val="959,980"/>
        <filter val="96,001"/>
        <filter val="96,145"/>
        <filter val="96,253"/>
        <filter val="96,273"/>
        <filter val="96,293"/>
        <filter val="96,333"/>
        <filter val="96,354"/>
        <filter val="96,879"/>
        <filter val="96,929,397"/>
        <filter val="963,900"/>
        <filter val="965,712"/>
        <filter val="966,060"/>
        <filter val="966,923"/>
        <filter val="97,021"/>
        <filter val="97,063"/>
        <filter val="97,155"/>
        <filter val="97,344"/>
        <filter val="97,400"/>
        <filter val="97,425"/>
        <filter val="97,465"/>
        <filter val="97,505"/>
        <filter val="97,900"/>
        <filter val="97,920"/>
        <filter val="97,961"/>
        <filter val="971,219"/>
        <filter val="972"/>
        <filter val="973,031"/>
        <filter val="978,528"/>
        <filter val="98,063"/>
        <filter val="98,152"/>
        <filter val="98,226"/>
        <filter val="98,348"/>
        <filter val="98,514"/>
        <filter val="98,533,115"/>
        <filter val="98,563"/>
        <filter val="98,738"/>
        <filter val="98,756"/>
        <filter val="98,781"/>
        <filter val="98,829"/>
        <filter val="98,879"/>
        <filter val="98,956"/>
        <filter val="980,327"/>
        <filter val="980,889"/>
        <filter val="981,635"/>
        <filter val="982,412"/>
        <filter val="983,656"/>
        <filter val="99,130"/>
        <filter val="99,310"/>
        <filter val="99,990"/>
        <filter val="994,112"/>
        <filter val="996,870"/>
      </filters>
    </filterColumn>
  </autoFilter>
  <tableColumns count="8">
    <tableColumn id="1" xr3:uid="{B991D4E5-11D2-48F6-9637-FE591AB6252A}" name="Product Group" dataDxfId="61"/>
    <tableColumn id="2" xr3:uid="{C0BF1017-55D4-4CDE-B811-596FC989D373}" name="Product line (Steel grade)" dataDxfId="60"/>
    <tableColumn id="3" xr3:uid="{9E8DF9C2-0E8E-45A5-AF84-C75CB9273517}" name="Customer's region (region to which products are shipped)" dataDxfId="59"/>
    <tableColumn id="4" xr3:uid="{B65FBA03-D4CB-4D43-959E-D039A0D33A47}" name="Customer's country (country to which products are shipped)" dataDxfId="58"/>
    <tableColumn id="5" xr3:uid="{A0AA00B9-E7F7-4A42-8F49-3A6B4C7B7159}" name="Quater and year" dataDxfId="57"/>
    <tableColumn id="6" xr3:uid="{FB3CF9FF-08DC-41E1-875E-F2F65A69FE17}" name="Volume, kg" dataDxfId="56"/>
    <tableColumn id="7" xr3:uid="{0AC78F67-FCE7-4E4D-806E-E8C22CB765F1}" name="Revenue, €" dataDxfId="55"/>
    <tableColumn id="8" xr3:uid="{7A3F8202-3586-401B-9D70-0AE9A9EEB6B7}" name="Gross Margin, €" dataDxfId="5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35"/>
  <sheetViews>
    <sheetView topLeftCell="C1" workbookViewId="0">
      <selection activeCell="D6" sqref="D6"/>
    </sheetView>
  </sheetViews>
  <sheetFormatPr defaultColWidth="14.44140625" defaultRowHeight="15" customHeight="1" x14ac:dyDescent="0.3"/>
  <cols>
    <col min="1" max="1" width="17.88671875" bestFit="1" customWidth="1"/>
    <col min="2" max="2" width="27" bestFit="1" customWidth="1"/>
    <col min="3" max="3" width="50.88671875" customWidth="1"/>
    <col min="4" max="4" width="53.33203125" customWidth="1"/>
    <col min="5" max="5" width="19.109375" bestFit="1" customWidth="1"/>
    <col min="6" max="6" width="15.44140625" bestFit="1" customWidth="1"/>
    <col min="7" max="7" width="15.21875" bestFit="1" customWidth="1"/>
    <col min="8" max="8" width="19" bestFit="1" customWidth="1"/>
  </cols>
  <sheetData>
    <row r="1" spans="1:8" ht="61.5" customHeight="1" x14ac:dyDescent="0.3">
      <c r="A1" s="1" t="s">
        <v>0</v>
      </c>
      <c r="B1" s="1" t="s">
        <v>1</v>
      </c>
      <c r="C1" s="1" t="s">
        <v>2</v>
      </c>
      <c r="D1" s="1" t="s">
        <v>3</v>
      </c>
      <c r="E1" s="1" t="s">
        <v>4</v>
      </c>
      <c r="F1" s="2" t="s">
        <v>5</v>
      </c>
      <c r="G1" s="2" t="s">
        <v>6</v>
      </c>
      <c r="H1" s="2" t="s">
        <v>7</v>
      </c>
    </row>
    <row r="2" spans="1:8" ht="14.4" x14ac:dyDescent="0.3">
      <c r="A2" s="3" t="s">
        <v>8</v>
      </c>
      <c r="B2" s="3" t="s">
        <v>9</v>
      </c>
      <c r="C2" s="3" t="s">
        <v>10</v>
      </c>
      <c r="D2" s="3" t="s">
        <v>11</v>
      </c>
      <c r="E2" s="3" t="s">
        <v>12</v>
      </c>
      <c r="F2" s="4">
        <v>30401</v>
      </c>
      <c r="G2" s="4">
        <v>10008.25</v>
      </c>
      <c r="H2" s="4">
        <v>1083.7979999999998</v>
      </c>
    </row>
    <row r="3" spans="1:8" ht="14.4" x14ac:dyDescent="0.3">
      <c r="A3" s="3" t="s">
        <v>8</v>
      </c>
      <c r="B3" s="3" t="s">
        <v>9</v>
      </c>
      <c r="C3" s="3" t="s">
        <v>10</v>
      </c>
      <c r="D3" s="3" t="s">
        <v>11</v>
      </c>
      <c r="E3" s="3" t="s">
        <v>12</v>
      </c>
      <c r="F3" s="4">
        <v>21311</v>
      </c>
      <c r="G3" s="4">
        <v>6715.0749999999998</v>
      </c>
      <c r="H3" s="4">
        <v>751.55449999999996</v>
      </c>
    </row>
    <row r="4" spans="1:8" ht="14.4" x14ac:dyDescent="0.3">
      <c r="A4" s="3" t="s">
        <v>8</v>
      </c>
      <c r="B4" s="3" t="s">
        <v>9</v>
      </c>
      <c r="C4" s="3" t="s">
        <v>10</v>
      </c>
      <c r="D4" s="3" t="s">
        <v>11</v>
      </c>
      <c r="E4" s="3" t="s">
        <v>12</v>
      </c>
      <c r="F4" s="4">
        <v>53681.5</v>
      </c>
      <c r="G4" s="4">
        <v>16914.987499999999</v>
      </c>
      <c r="H4" s="4">
        <v>3151.7009999999996</v>
      </c>
    </row>
    <row r="5" spans="1:8" ht="14.4" x14ac:dyDescent="0.3">
      <c r="A5" s="3" t="s">
        <v>8</v>
      </c>
      <c r="B5" s="3" t="s">
        <v>9</v>
      </c>
      <c r="C5" s="3" t="s">
        <v>10</v>
      </c>
      <c r="D5" s="3" t="s">
        <v>11</v>
      </c>
      <c r="E5" s="3" t="s">
        <v>13</v>
      </c>
      <c r="F5" s="4">
        <v>30077.8</v>
      </c>
      <c r="G5" s="4">
        <v>9477.4849999999988</v>
      </c>
      <c r="H5" s="4">
        <v>1149.348</v>
      </c>
    </row>
    <row r="6" spans="1:8" ht="14.4" x14ac:dyDescent="0.3">
      <c r="A6" s="3" t="s">
        <v>8</v>
      </c>
      <c r="B6" s="3" t="s">
        <v>9</v>
      </c>
      <c r="C6" s="3" t="s">
        <v>10</v>
      </c>
      <c r="D6" s="3" t="s">
        <v>11</v>
      </c>
      <c r="E6" s="3" t="s">
        <v>13</v>
      </c>
      <c r="F6" s="4">
        <v>134380.5</v>
      </c>
      <c r="G6" s="4">
        <v>77734.462499999994</v>
      </c>
      <c r="H6" s="4">
        <v>42622.262999999999</v>
      </c>
    </row>
    <row r="7" spans="1:8" ht="14.4" x14ac:dyDescent="0.3">
      <c r="A7" s="3" t="s">
        <v>8</v>
      </c>
      <c r="B7" s="3" t="s">
        <v>9</v>
      </c>
      <c r="C7" s="3" t="s">
        <v>10</v>
      </c>
      <c r="D7" s="3" t="s">
        <v>14</v>
      </c>
      <c r="E7" s="3" t="s">
        <v>12</v>
      </c>
      <c r="F7" s="4">
        <v>6619.8</v>
      </c>
      <c r="G7" s="4">
        <v>2448.183</v>
      </c>
      <c r="H7" s="4">
        <v>445.12329999999997</v>
      </c>
    </row>
    <row r="8" spans="1:8" ht="14.4" x14ac:dyDescent="0.3">
      <c r="A8" s="3" t="s">
        <v>8</v>
      </c>
      <c r="B8" s="3" t="s">
        <v>9</v>
      </c>
      <c r="C8" s="3" t="s">
        <v>10</v>
      </c>
      <c r="D8" s="3" t="s">
        <v>14</v>
      </c>
      <c r="E8" s="3" t="s">
        <v>13</v>
      </c>
      <c r="F8" s="4">
        <v>5830.32</v>
      </c>
      <c r="G8" s="4">
        <v>2125.2118</v>
      </c>
      <c r="H8" s="4">
        <v>386.39949999999999</v>
      </c>
    </row>
    <row r="9" spans="1:8" ht="14.4" x14ac:dyDescent="0.3">
      <c r="A9" s="3" t="s">
        <v>8</v>
      </c>
      <c r="B9" s="3" t="s">
        <v>9</v>
      </c>
      <c r="C9" s="3" t="s">
        <v>10</v>
      </c>
      <c r="D9" s="3" t="s">
        <v>14</v>
      </c>
      <c r="E9" s="3" t="s">
        <v>13</v>
      </c>
      <c r="F9" s="4">
        <v>5100</v>
      </c>
      <c r="G9" s="4">
        <v>1852.8552</v>
      </c>
      <c r="H9" s="4">
        <v>336.88100000000003</v>
      </c>
    </row>
    <row r="10" spans="1:8" ht="14.4" x14ac:dyDescent="0.3">
      <c r="A10" s="3" t="s">
        <v>8</v>
      </c>
      <c r="B10" s="3" t="s">
        <v>9</v>
      </c>
      <c r="C10" s="3" t="s">
        <v>10</v>
      </c>
      <c r="D10" s="3" t="s">
        <v>14</v>
      </c>
      <c r="E10" s="3" t="s">
        <v>13</v>
      </c>
      <c r="F10" s="4">
        <v>11220</v>
      </c>
      <c r="G10" s="4">
        <v>4079.9170000000004</v>
      </c>
      <c r="H10" s="4">
        <v>741.79779999999994</v>
      </c>
    </row>
    <row r="11" spans="1:8" ht="14.4" hidden="1" x14ac:dyDescent="0.3">
      <c r="A11" s="3" t="s">
        <v>8</v>
      </c>
      <c r="B11" s="3" t="s">
        <v>9</v>
      </c>
      <c r="C11" s="3" t="s">
        <v>10</v>
      </c>
      <c r="D11" s="3" t="s">
        <v>15</v>
      </c>
      <c r="E11" s="3" t="s">
        <v>13</v>
      </c>
      <c r="F11" s="4">
        <v>0</v>
      </c>
      <c r="G11" s="4">
        <v>102533.5</v>
      </c>
      <c r="H11" s="4">
        <v>102533.5</v>
      </c>
    </row>
    <row r="12" spans="1:8" ht="14.4" x14ac:dyDescent="0.3">
      <c r="A12" s="3" t="s">
        <v>8</v>
      </c>
      <c r="B12" s="3" t="s">
        <v>9</v>
      </c>
      <c r="C12" s="3" t="s">
        <v>10</v>
      </c>
      <c r="D12" s="3" t="s">
        <v>16</v>
      </c>
      <c r="E12" s="3" t="s">
        <v>12</v>
      </c>
      <c r="F12" s="4">
        <v>1316209.02</v>
      </c>
      <c r="G12" s="4">
        <v>192014.83679999999</v>
      </c>
      <c r="H12" s="4">
        <v>94073.422699999996</v>
      </c>
    </row>
    <row r="13" spans="1:8" ht="14.4" x14ac:dyDescent="0.3">
      <c r="A13" s="3" t="s">
        <v>8</v>
      </c>
      <c r="B13" s="3" t="s">
        <v>9</v>
      </c>
      <c r="C13" s="3" t="s">
        <v>10</v>
      </c>
      <c r="D13" s="3" t="s">
        <v>16</v>
      </c>
      <c r="E13" s="3" t="s">
        <v>12</v>
      </c>
      <c r="F13" s="4">
        <v>98348.400000000009</v>
      </c>
      <c r="G13" s="4">
        <v>3901.7085999999999</v>
      </c>
      <c r="H13" s="4">
        <v>-303.91070000000002</v>
      </c>
    </row>
    <row r="14" spans="1:8" ht="14.4" x14ac:dyDescent="0.3">
      <c r="A14" s="3" t="s">
        <v>8</v>
      </c>
      <c r="B14" s="3" t="s">
        <v>9</v>
      </c>
      <c r="C14" s="3" t="s">
        <v>10</v>
      </c>
      <c r="D14" s="3" t="s">
        <v>16</v>
      </c>
      <c r="E14" s="3" t="s">
        <v>12</v>
      </c>
      <c r="F14" s="4">
        <v>100368</v>
      </c>
      <c r="G14" s="4">
        <v>4072.0502999999999</v>
      </c>
      <c r="H14" s="4">
        <v>-364.2835</v>
      </c>
    </row>
    <row r="15" spans="1:8" ht="14.4" x14ac:dyDescent="0.3">
      <c r="A15" s="3" t="s">
        <v>8</v>
      </c>
      <c r="B15" s="3" t="s">
        <v>9</v>
      </c>
      <c r="C15" s="3" t="s">
        <v>10</v>
      </c>
      <c r="D15" s="3" t="s">
        <v>16</v>
      </c>
      <c r="E15" s="3" t="s">
        <v>13</v>
      </c>
      <c r="F15" s="4">
        <v>1667470.5</v>
      </c>
      <c r="G15" s="4">
        <v>227224.07139999999</v>
      </c>
      <c r="H15" s="4">
        <v>14255.022999999999</v>
      </c>
    </row>
    <row r="16" spans="1:8" ht="14.4" x14ac:dyDescent="0.3">
      <c r="A16" s="3" t="s">
        <v>8</v>
      </c>
      <c r="B16" s="3" t="s">
        <v>9</v>
      </c>
      <c r="C16" s="3" t="s">
        <v>10</v>
      </c>
      <c r="D16" s="3" t="s">
        <v>16</v>
      </c>
      <c r="E16" s="3" t="s">
        <v>13</v>
      </c>
      <c r="F16" s="4">
        <v>98226</v>
      </c>
      <c r="G16" s="4">
        <v>4121.7725</v>
      </c>
      <c r="H16" s="4">
        <v>-586.36500000000001</v>
      </c>
    </row>
    <row r="17" spans="1:8" ht="14.4" x14ac:dyDescent="0.3">
      <c r="A17" s="3" t="s">
        <v>8</v>
      </c>
      <c r="B17" s="3" t="s">
        <v>9</v>
      </c>
      <c r="C17" s="3" t="s">
        <v>10</v>
      </c>
      <c r="D17" s="3" t="s">
        <v>16</v>
      </c>
      <c r="E17" s="3" t="s">
        <v>13</v>
      </c>
      <c r="F17" s="4">
        <v>203326.80000000002</v>
      </c>
      <c r="G17" s="4">
        <v>223324.85569999999</v>
      </c>
      <c r="H17" s="4">
        <v>11318.445</v>
      </c>
    </row>
    <row r="18" spans="1:8" ht="14.4" x14ac:dyDescent="0.3">
      <c r="A18" s="3" t="s">
        <v>8</v>
      </c>
      <c r="B18" s="3" t="s">
        <v>9</v>
      </c>
      <c r="C18" s="3" t="s">
        <v>10</v>
      </c>
      <c r="D18" s="3" t="s">
        <v>17</v>
      </c>
      <c r="E18" s="3" t="s">
        <v>12</v>
      </c>
      <c r="F18" s="4">
        <v>573892.80000000005</v>
      </c>
      <c r="G18" s="4">
        <v>177080.2512</v>
      </c>
      <c r="H18" s="4">
        <v>28388.262500000001</v>
      </c>
    </row>
    <row r="19" spans="1:8" ht="14.4" x14ac:dyDescent="0.3">
      <c r="A19" s="3" t="s">
        <v>8</v>
      </c>
      <c r="B19" s="3" t="s">
        <v>9</v>
      </c>
      <c r="C19" s="3" t="s">
        <v>10</v>
      </c>
      <c r="D19" s="3" t="s">
        <v>17</v>
      </c>
      <c r="E19" s="3" t="s">
        <v>12</v>
      </c>
      <c r="F19" s="4">
        <v>416466</v>
      </c>
      <c r="G19" s="4">
        <v>138553.14130000002</v>
      </c>
      <c r="H19" s="4">
        <v>22816.999599999999</v>
      </c>
    </row>
    <row r="20" spans="1:8" ht="14.4" x14ac:dyDescent="0.3">
      <c r="A20" s="3" t="s">
        <v>8</v>
      </c>
      <c r="B20" s="3" t="s">
        <v>9</v>
      </c>
      <c r="C20" s="3" t="s">
        <v>10</v>
      </c>
      <c r="D20" s="3" t="s">
        <v>17</v>
      </c>
      <c r="E20" s="3" t="s">
        <v>12</v>
      </c>
      <c r="F20" s="4">
        <v>450085.2</v>
      </c>
      <c r="G20" s="4">
        <v>165821.19930000001</v>
      </c>
      <c r="H20" s="4">
        <v>44192.433700000001</v>
      </c>
    </row>
    <row r="21" spans="1:8" ht="15.75" customHeight="1" x14ac:dyDescent="0.3">
      <c r="A21" s="3" t="s">
        <v>8</v>
      </c>
      <c r="B21" s="3" t="s">
        <v>9</v>
      </c>
      <c r="C21" s="3" t="s">
        <v>10</v>
      </c>
      <c r="D21" s="3" t="s">
        <v>17</v>
      </c>
      <c r="E21" s="3" t="s">
        <v>13</v>
      </c>
      <c r="F21" s="4">
        <v>342271.2</v>
      </c>
      <c r="G21" s="4">
        <v>104539.0534</v>
      </c>
      <c r="H21" s="4">
        <v>9163.5608999999986</v>
      </c>
    </row>
    <row r="22" spans="1:8" ht="15.75" customHeight="1" x14ac:dyDescent="0.3">
      <c r="A22" s="3" t="s">
        <v>8</v>
      </c>
      <c r="B22" s="3" t="s">
        <v>9</v>
      </c>
      <c r="C22" s="3" t="s">
        <v>10</v>
      </c>
      <c r="D22" s="3" t="s">
        <v>17</v>
      </c>
      <c r="E22" s="3" t="s">
        <v>13</v>
      </c>
      <c r="F22" s="4">
        <v>622557</v>
      </c>
      <c r="G22" s="4">
        <v>137428.96950000001</v>
      </c>
      <c r="H22" s="4">
        <v>-12272.042299999999</v>
      </c>
    </row>
    <row r="23" spans="1:8" ht="15.75" customHeight="1" x14ac:dyDescent="0.3">
      <c r="A23" s="3" t="s">
        <v>8</v>
      </c>
      <c r="B23" s="3" t="s">
        <v>9</v>
      </c>
      <c r="C23" s="3" t="s">
        <v>10</v>
      </c>
      <c r="D23" s="3" t="s">
        <v>17</v>
      </c>
      <c r="E23" s="3" t="s">
        <v>13</v>
      </c>
      <c r="F23" s="4">
        <v>780748.80000000005</v>
      </c>
      <c r="G23" s="4">
        <v>254497.23160000003</v>
      </c>
      <c r="H23" s="4">
        <v>35911.572799999994</v>
      </c>
    </row>
    <row r="24" spans="1:8" ht="15.75" customHeight="1" x14ac:dyDescent="0.3">
      <c r="A24" s="3" t="s">
        <v>8</v>
      </c>
      <c r="B24" s="3" t="s">
        <v>9</v>
      </c>
      <c r="C24" s="3" t="s">
        <v>10</v>
      </c>
      <c r="D24" s="3" t="s">
        <v>17</v>
      </c>
      <c r="E24" s="3" t="s">
        <v>12</v>
      </c>
      <c r="F24" s="4">
        <v>1286699.6000000001</v>
      </c>
      <c r="G24" s="4">
        <v>395764.03399999993</v>
      </c>
      <c r="H24" s="4">
        <v>49486.278999999995</v>
      </c>
    </row>
    <row r="25" spans="1:8" ht="15.75" customHeight="1" x14ac:dyDescent="0.3">
      <c r="A25" s="3" t="s">
        <v>8</v>
      </c>
      <c r="B25" s="3" t="s">
        <v>9</v>
      </c>
      <c r="C25" s="3" t="s">
        <v>10</v>
      </c>
      <c r="D25" s="3" t="s">
        <v>17</v>
      </c>
      <c r="E25" s="3" t="s">
        <v>12</v>
      </c>
      <c r="F25" s="4">
        <v>1598668.4</v>
      </c>
      <c r="G25" s="4">
        <v>476072.76849999995</v>
      </c>
      <c r="H25" s="4">
        <v>14281.046</v>
      </c>
    </row>
    <row r="26" spans="1:8" ht="15.75" customHeight="1" x14ac:dyDescent="0.3">
      <c r="A26" s="3" t="s">
        <v>8</v>
      </c>
      <c r="B26" s="3" t="s">
        <v>9</v>
      </c>
      <c r="C26" s="3" t="s">
        <v>10</v>
      </c>
      <c r="D26" s="3" t="s">
        <v>17</v>
      </c>
      <c r="E26" s="3" t="s">
        <v>12</v>
      </c>
      <c r="F26" s="4">
        <v>1192476.7</v>
      </c>
      <c r="G26" s="4">
        <v>354861.45149999997</v>
      </c>
      <c r="H26" s="4">
        <v>17525.229500000001</v>
      </c>
    </row>
    <row r="27" spans="1:8" ht="15.75" customHeight="1" x14ac:dyDescent="0.3">
      <c r="A27" s="3" t="s">
        <v>8</v>
      </c>
      <c r="B27" s="3" t="s">
        <v>9</v>
      </c>
      <c r="C27" s="3" t="s">
        <v>10</v>
      </c>
      <c r="D27" s="3" t="s">
        <v>17</v>
      </c>
      <c r="E27" s="3" t="s">
        <v>13</v>
      </c>
      <c r="F27" s="4">
        <v>1417989.5</v>
      </c>
      <c r="G27" s="4">
        <v>424859.74099999998</v>
      </c>
      <c r="H27" s="4">
        <v>26207.763999999999</v>
      </c>
    </row>
    <row r="28" spans="1:8" ht="15.75" customHeight="1" x14ac:dyDescent="0.3">
      <c r="A28" s="3" t="s">
        <v>8</v>
      </c>
      <c r="B28" s="3" t="s">
        <v>9</v>
      </c>
      <c r="C28" s="3" t="s">
        <v>10</v>
      </c>
      <c r="D28" s="3" t="s">
        <v>17</v>
      </c>
      <c r="E28" s="3" t="s">
        <v>13</v>
      </c>
      <c r="F28" s="4">
        <v>1293486.8</v>
      </c>
      <c r="G28" s="4">
        <v>380666.19699999999</v>
      </c>
      <c r="H28" s="4">
        <v>30878.5625</v>
      </c>
    </row>
    <row r="29" spans="1:8" ht="15.75" customHeight="1" x14ac:dyDescent="0.3">
      <c r="A29" s="3" t="s">
        <v>8</v>
      </c>
      <c r="B29" s="3" t="s">
        <v>9</v>
      </c>
      <c r="C29" s="3" t="s">
        <v>10</v>
      </c>
      <c r="D29" s="3" t="s">
        <v>17</v>
      </c>
      <c r="E29" s="3" t="s">
        <v>13</v>
      </c>
      <c r="F29" s="4">
        <v>1368388.4</v>
      </c>
      <c r="G29" s="4">
        <v>403207.15100000001</v>
      </c>
      <c r="H29" s="4">
        <v>37085.073999999993</v>
      </c>
    </row>
    <row r="30" spans="1:8" ht="15.75" hidden="1" customHeight="1" x14ac:dyDescent="0.3">
      <c r="A30" s="3" t="s">
        <v>8</v>
      </c>
      <c r="B30" s="3" t="s">
        <v>9</v>
      </c>
      <c r="C30" s="3" t="s">
        <v>10</v>
      </c>
      <c r="D30" s="3" t="s">
        <v>18</v>
      </c>
      <c r="E30" s="3" t="s">
        <v>12</v>
      </c>
      <c r="F30" s="4">
        <v>0</v>
      </c>
      <c r="G30" s="4">
        <v>0</v>
      </c>
      <c r="H30" s="4">
        <v>9.7000000000000003E-3</v>
      </c>
    </row>
    <row r="31" spans="1:8" ht="15.75" hidden="1" customHeight="1" x14ac:dyDescent="0.3">
      <c r="A31" s="3" t="s">
        <v>8</v>
      </c>
      <c r="B31" s="3" t="s">
        <v>9</v>
      </c>
      <c r="C31" s="3" t="s">
        <v>10</v>
      </c>
      <c r="D31" s="3" t="s">
        <v>18</v>
      </c>
      <c r="E31" s="3" t="s">
        <v>13</v>
      </c>
      <c r="F31" s="4">
        <v>0</v>
      </c>
      <c r="G31" s="4">
        <v>-15.52</v>
      </c>
      <c r="H31" s="4">
        <v>-15.52</v>
      </c>
    </row>
    <row r="32" spans="1:8" ht="15.75" customHeight="1" x14ac:dyDescent="0.3">
      <c r="A32" s="3" t="s">
        <v>8</v>
      </c>
      <c r="B32" s="3" t="s">
        <v>9</v>
      </c>
      <c r="C32" s="3" t="s">
        <v>10</v>
      </c>
      <c r="D32" s="3" t="s">
        <v>19</v>
      </c>
      <c r="E32" s="3" t="s">
        <v>12</v>
      </c>
      <c r="F32" s="4">
        <v>13658071.32</v>
      </c>
      <c r="G32" s="4">
        <v>3444110.9641999998</v>
      </c>
      <c r="H32" s="4">
        <v>546217.12679999997</v>
      </c>
    </row>
    <row r="33" spans="1:8" ht="15.75" customHeight="1" x14ac:dyDescent="0.3">
      <c r="A33" s="3" t="s">
        <v>8</v>
      </c>
      <c r="B33" s="3" t="s">
        <v>9</v>
      </c>
      <c r="C33" s="3" t="s">
        <v>10</v>
      </c>
      <c r="D33" s="3" t="s">
        <v>19</v>
      </c>
      <c r="E33" s="3" t="s">
        <v>12</v>
      </c>
      <c r="F33" s="4">
        <v>13075402.439999999</v>
      </c>
      <c r="G33" s="4">
        <v>3162238.8679</v>
      </c>
      <c r="H33" s="4">
        <v>463503.4032</v>
      </c>
    </row>
    <row r="34" spans="1:8" ht="15.75" customHeight="1" x14ac:dyDescent="0.3">
      <c r="A34" s="3" t="s">
        <v>8</v>
      </c>
      <c r="B34" s="3" t="s">
        <v>9</v>
      </c>
      <c r="C34" s="3" t="s">
        <v>10</v>
      </c>
      <c r="D34" s="3" t="s">
        <v>19</v>
      </c>
      <c r="E34" s="3" t="s">
        <v>12</v>
      </c>
      <c r="F34" s="4">
        <v>12712172.279999999</v>
      </c>
      <c r="G34" s="4">
        <v>2988605.6571999998</v>
      </c>
      <c r="H34" s="4">
        <v>451109.11180000001</v>
      </c>
    </row>
    <row r="35" spans="1:8" ht="15.75" customHeight="1" x14ac:dyDescent="0.3">
      <c r="A35" s="3" t="s">
        <v>8</v>
      </c>
      <c r="B35" s="3" t="s">
        <v>9</v>
      </c>
      <c r="C35" s="3" t="s">
        <v>10</v>
      </c>
      <c r="D35" s="3" t="s">
        <v>19</v>
      </c>
      <c r="E35" s="3" t="s">
        <v>13</v>
      </c>
      <c r="F35" s="4">
        <v>15376587.720000001</v>
      </c>
      <c r="G35" s="4">
        <v>3652936.9679999999</v>
      </c>
      <c r="H35" s="4">
        <v>552520.46809999994</v>
      </c>
    </row>
    <row r="36" spans="1:8" ht="15.75" customHeight="1" x14ac:dyDescent="0.3">
      <c r="A36" s="3" t="s">
        <v>8</v>
      </c>
      <c r="B36" s="3" t="s">
        <v>9</v>
      </c>
      <c r="C36" s="3" t="s">
        <v>10</v>
      </c>
      <c r="D36" s="3" t="s">
        <v>19</v>
      </c>
      <c r="E36" s="3" t="s">
        <v>13</v>
      </c>
      <c r="F36" s="4">
        <v>11993789.34</v>
      </c>
      <c r="G36" s="4">
        <v>2910687.0995</v>
      </c>
      <c r="H36" s="4">
        <v>481539.99059999996</v>
      </c>
    </row>
    <row r="37" spans="1:8" ht="15.75" customHeight="1" x14ac:dyDescent="0.3">
      <c r="A37" s="3" t="s">
        <v>8</v>
      </c>
      <c r="B37" s="3" t="s">
        <v>9</v>
      </c>
      <c r="C37" s="3" t="s">
        <v>10</v>
      </c>
      <c r="D37" s="3" t="s">
        <v>19</v>
      </c>
      <c r="E37" s="3" t="s">
        <v>13</v>
      </c>
      <c r="F37" s="4">
        <v>13849092.84</v>
      </c>
      <c r="G37" s="4">
        <v>3360910.6303999997</v>
      </c>
      <c r="H37" s="4">
        <v>619594.46460000006</v>
      </c>
    </row>
    <row r="38" spans="1:8" ht="15.75" customHeight="1" x14ac:dyDescent="0.3">
      <c r="A38" s="3" t="s">
        <v>8</v>
      </c>
      <c r="B38" s="3" t="s">
        <v>9</v>
      </c>
      <c r="C38" s="3" t="s">
        <v>10</v>
      </c>
      <c r="D38" s="3" t="s">
        <v>19</v>
      </c>
      <c r="E38" s="3" t="s">
        <v>12</v>
      </c>
      <c r="F38" s="4">
        <v>42616567.492800005</v>
      </c>
      <c r="G38" s="4">
        <v>9567220.5655000005</v>
      </c>
      <c r="H38" s="4">
        <v>2086176.4780000001</v>
      </c>
    </row>
    <row r="39" spans="1:8" ht="15.75" customHeight="1" x14ac:dyDescent="0.3">
      <c r="A39" s="3" t="s">
        <v>8</v>
      </c>
      <c r="B39" s="3" t="s">
        <v>9</v>
      </c>
      <c r="C39" s="3" t="s">
        <v>10</v>
      </c>
      <c r="D39" s="3" t="s">
        <v>19</v>
      </c>
      <c r="E39" s="3" t="s">
        <v>12</v>
      </c>
      <c r="F39" s="4">
        <v>42542374.438100003</v>
      </c>
      <c r="G39" s="4">
        <v>9019488.9264999982</v>
      </c>
      <c r="H39" s="4">
        <v>2460567.2505000001</v>
      </c>
    </row>
    <row r="40" spans="1:8" ht="15.75" customHeight="1" x14ac:dyDescent="0.3">
      <c r="A40" s="3" t="s">
        <v>8</v>
      </c>
      <c r="B40" s="3" t="s">
        <v>9</v>
      </c>
      <c r="C40" s="3" t="s">
        <v>10</v>
      </c>
      <c r="D40" s="3" t="s">
        <v>19</v>
      </c>
      <c r="E40" s="3" t="s">
        <v>12</v>
      </c>
      <c r="F40" s="4">
        <v>39392712.799399994</v>
      </c>
      <c r="G40" s="4">
        <v>8551484.4605</v>
      </c>
      <c r="H40" s="4">
        <v>2017891.4849999996</v>
      </c>
    </row>
    <row r="41" spans="1:8" ht="15.75" customHeight="1" x14ac:dyDescent="0.3">
      <c r="A41" s="3" t="s">
        <v>8</v>
      </c>
      <c r="B41" s="3" t="s">
        <v>9</v>
      </c>
      <c r="C41" s="3" t="s">
        <v>10</v>
      </c>
      <c r="D41" s="3" t="s">
        <v>19</v>
      </c>
      <c r="E41" s="3" t="s">
        <v>13</v>
      </c>
      <c r="F41" s="4">
        <v>40599996.533699997</v>
      </c>
      <c r="G41" s="4">
        <v>8572132.6724999994</v>
      </c>
      <c r="H41" s="4">
        <v>2068682.1234999998</v>
      </c>
    </row>
    <row r="42" spans="1:8" ht="15.75" customHeight="1" x14ac:dyDescent="0.3">
      <c r="A42" s="3" t="s">
        <v>8</v>
      </c>
      <c r="B42" s="3" t="s">
        <v>9</v>
      </c>
      <c r="C42" s="3" t="s">
        <v>10</v>
      </c>
      <c r="D42" s="3" t="s">
        <v>19</v>
      </c>
      <c r="E42" s="3" t="s">
        <v>13</v>
      </c>
      <c r="F42" s="4">
        <v>41152958.413800001</v>
      </c>
      <c r="G42" s="4">
        <v>8600358.3409999982</v>
      </c>
      <c r="H42" s="4">
        <v>2038365.4479999999</v>
      </c>
    </row>
    <row r="43" spans="1:8" ht="15.75" customHeight="1" x14ac:dyDescent="0.3">
      <c r="A43" s="3" t="s">
        <v>8</v>
      </c>
      <c r="B43" s="3" t="s">
        <v>9</v>
      </c>
      <c r="C43" s="3" t="s">
        <v>10</v>
      </c>
      <c r="D43" s="3" t="s">
        <v>19</v>
      </c>
      <c r="E43" s="3" t="s">
        <v>13</v>
      </c>
      <c r="F43" s="4">
        <v>63678158.809900001</v>
      </c>
      <c r="G43" s="4">
        <v>13650685.954499999</v>
      </c>
      <c r="H43" s="4">
        <v>3274815.9745</v>
      </c>
    </row>
    <row r="44" spans="1:8" ht="15.75" hidden="1" customHeight="1" x14ac:dyDescent="0.3">
      <c r="A44" s="3" t="s">
        <v>8</v>
      </c>
      <c r="B44" s="3" t="s">
        <v>9</v>
      </c>
      <c r="C44" s="3" t="s">
        <v>10</v>
      </c>
      <c r="D44" s="3" t="s">
        <v>20</v>
      </c>
      <c r="E44" s="3" t="s">
        <v>12</v>
      </c>
      <c r="F44" s="4">
        <v>0</v>
      </c>
      <c r="G44" s="4">
        <v>0</v>
      </c>
      <c r="H44" s="4">
        <v>-90.733800000000002</v>
      </c>
    </row>
    <row r="45" spans="1:8" ht="15.75" customHeight="1" x14ac:dyDescent="0.3">
      <c r="A45" s="3" t="s">
        <v>8</v>
      </c>
      <c r="B45" s="3" t="s">
        <v>9</v>
      </c>
      <c r="C45" s="3" t="s">
        <v>10</v>
      </c>
      <c r="D45" s="3" t="s">
        <v>20</v>
      </c>
      <c r="E45" s="3" t="s">
        <v>12</v>
      </c>
      <c r="F45" s="4">
        <v>82008</v>
      </c>
      <c r="G45" s="4">
        <v>26653.271999999997</v>
      </c>
      <c r="H45" s="4">
        <v>2387.1214999999997</v>
      </c>
    </row>
    <row r="46" spans="1:8" ht="15.75" customHeight="1" x14ac:dyDescent="0.3">
      <c r="A46" s="3" t="s">
        <v>8</v>
      </c>
      <c r="B46" s="3" t="s">
        <v>9</v>
      </c>
      <c r="C46" s="3" t="s">
        <v>10</v>
      </c>
      <c r="D46" s="3" t="s">
        <v>21</v>
      </c>
      <c r="E46" s="3" t="s">
        <v>12</v>
      </c>
      <c r="F46" s="4">
        <v>593415.6</v>
      </c>
      <c r="G46" s="4">
        <v>564.32659999999998</v>
      </c>
      <c r="H46" s="4">
        <v>-29062.819899999999</v>
      </c>
    </row>
    <row r="47" spans="1:8" ht="15.75" customHeight="1" x14ac:dyDescent="0.3">
      <c r="A47" s="3" t="s">
        <v>8</v>
      </c>
      <c r="B47" s="3" t="s">
        <v>9</v>
      </c>
      <c r="C47" s="3" t="s">
        <v>10</v>
      </c>
      <c r="D47" s="3" t="s">
        <v>21</v>
      </c>
      <c r="E47" s="3" t="s">
        <v>12</v>
      </c>
      <c r="F47" s="4">
        <v>446882.4</v>
      </c>
      <c r="G47" s="4">
        <v>424.97640000000001</v>
      </c>
      <c r="H47" s="4">
        <v>-21886.284599999999</v>
      </c>
    </row>
    <row r="48" spans="1:8" ht="15.75" customHeight="1" x14ac:dyDescent="0.3">
      <c r="A48" s="3" t="s">
        <v>8</v>
      </c>
      <c r="B48" s="3" t="s">
        <v>9</v>
      </c>
      <c r="C48" s="3" t="s">
        <v>10</v>
      </c>
      <c r="D48" s="3" t="s">
        <v>21</v>
      </c>
      <c r="E48" s="3" t="s">
        <v>12</v>
      </c>
      <c r="F48" s="4">
        <v>530644.80000000005</v>
      </c>
      <c r="G48" s="4">
        <v>504.63279999999997</v>
      </c>
      <c r="H48" s="4">
        <v>-25988.589199999999</v>
      </c>
    </row>
    <row r="49" spans="1:8" ht="15.75" customHeight="1" x14ac:dyDescent="0.3">
      <c r="A49" s="3" t="s">
        <v>8</v>
      </c>
      <c r="B49" s="3" t="s">
        <v>9</v>
      </c>
      <c r="C49" s="3" t="s">
        <v>10</v>
      </c>
      <c r="D49" s="3" t="s">
        <v>21</v>
      </c>
      <c r="E49" s="3" t="s">
        <v>13</v>
      </c>
      <c r="F49" s="4">
        <v>500452.8</v>
      </c>
      <c r="G49" s="4">
        <v>475.92079999999999</v>
      </c>
      <c r="H49" s="4">
        <v>-24509.921199999997</v>
      </c>
    </row>
    <row r="50" spans="1:8" ht="15.75" customHeight="1" x14ac:dyDescent="0.3">
      <c r="A50" s="3" t="s">
        <v>8</v>
      </c>
      <c r="B50" s="3" t="s">
        <v>9</v>
      </c>
      <c r="C50" s="3" t="s">
        <v>10</v>
      </c>
      <c r="D50" s="3" t="s">
        <v>21</v>
      </c>
      <c r="E50" s="3" t="s">
        <v>13</v>
      </c>
      <c r="F50" s="4">
        <v>454654.8</v>
      </c>
      <c r="G50" s="4">
        <v>432.36779999999999</v>
      </c>
      <c r="H50" s="4">
        <v>-22266.941699999999</v>
      </c>
    </row>
    <row r="51" spans="1:8" ht="15.75" customHeight="1" x14ac:dyDescent="0.3">
      <c r="A51" s="3" t="s">
        <v>8</v>
      </c>
      <c r="B51" s="3" t="s">
        <v>9</v>
      </c>
      <c r="C51" s="3" t="s">
        <v>10</v>
      </c>
      <c r="D51" s="3" t="s">
        <v>21</v>
      </c>
      <c r="E51" s="3" t="s">
        <v>13</v>
      </c>
      <c r="F51" s="4">
        <v>399962.4</v>
      </c>
      <c r="G51" s="4">
        <v>380.35640000000001</v>
      </c>
      <c r="H51" s="4">
        <v>-19588.354599999999</v>
      </c>
    </row>
    <row r="52" spans="1:8" ht="15.75" customHeight="1" x14ac:dyDescent="0.3">
      <c r="A52" s="3" t="s">
        <v>8</v>
      </c>
      <c r="B52" s="3" t="s">
        <v>9</v>
      </c>
      <c r="C52" s="3" t="s">
        <v>10</v>
      </c>
      <c r="D52" s="3" t="s">
        <v>22</v>
      </c>
      <c r="E52" s="3" t="s">
        <v>12</v>
      </c>
      <c r="F52" s="4">
        <v>26581.200000000001</v>
      </c>
      <c r="G52" s="4">
        <v>4145.6247999999996</v>
      </c>
      <c r="H52" s="4">
        <v>1047.8425</v>
      </c>
    </row>
    <row r="53" spans="1:8" ht="15.75" customHeight="1" x14ac:dyDescent="0.3">
      <c r="A53" s="3" t="s">
        <v>8</v>
      </c>
      <c r="B53" s="3" t="s">
        <v>9</v>
      </c>
      <c r="C53" s="3" t="s">
        <v>10</v>
      </c>
      <c r="D53" s="3" t="s">
        <v>22</v>
      </c>
      <c r="E53" s="3" t="s">
        <v>12</v>
      </c>
      <c r="F53" s="4">
        <v>26683.200000000001</v>
      </c>
      <c r="G53" s="4">
        <v>4161.5328</v>
      </c>
      <c r="H53" s="4">
        <v>1012.1465000000001</v>
      </c>
    </row>
    <row r="54" spans="1:8" ht="15.75" customHeight="1" x14ac:dyDescent="0.3">
      <c r="A54" s="3" t="s">
        <v>8</v>
      </c>
      <c r="B54" s="3" t="s">
        <v>9</v>
      </c>
      <c r="C54" s="3" t="s">
        <v>10</v>
      </c>
      <c r="D54" s="3" t="s">
        <v>22</v>
      </c>
      <c r="E54" s="3" t="s">
        <v>13</v>
      </c>
      <c r="F54" s="4">
        <v>25581.600000000002</v>
      </c>
      <c r="G54" s="4">
        <v>3989.7263999999996</v>
      </c>
      <c r="H54" s="4">
        <v>180.00289999999998</v>
      </c>
    </row>
    <row r="55" spans="1:8" ht="15.75" hidden="1" customHeight="1" x14ac:dyDescent="0.3">
      <c r="A55" s="3" t="s">
        <v>8</v>
      </c>
      <c r="B55" s="3" t="s">
        <v>9</v>
      </c>
      <c r="C55" s="3" t="s">
        <v>10</v>
      </c>
      <c r="D55" s="3" t="s">
        <v>22</v>
      </c>
      <c r="E55" s="3" t="s">
        <v>13</v>
      </c>
      <c r="F55" s="4">
        <v>0</v>
      </c>
      <c r="G55" s="4">
        <v>0</v>
      </c>
      <c r="H55" s="4">
        <v>792.10199999999998</v>
      </c>
    </row>
    <row r="56" spans="1:8" ht="15.75" customHeight="1" x14ac:dyDescent="0.3">
      <c r="A56" s="3" t="s">
        <v>8</v>
      </c>
      <c r="B56" s="3" t="s">
        <v>9</v>
      </c>
      <c r="C56" s="3" t="s">
        <v>10</v>
      </c>
      <c r="D56" s="3" t="s">
        <v>22</v>
      </c>
      <c r="E56" s="3" t="s">
        <v>13</v>
      </c>
      <c r="F56" s="4">
        <v>26356.799999999999</v>
      </c>
      <c r="G56" s="4">
        <v>4110.6271999999999</v>
      </c>
      <c r="H56" s="4">
        <v>955.37239999999997</v>
      </c>
    </row>
    <row r="57" spans="1:8" ht="15.75" customHeight="1" x14ac:dyDescent="0.3">
      <c r="A57" s="3" t="s">
        <v>8</v>
      </c>
      <c r="B57" s="3" t="s">
        <v>9</v>
      </c>
      <c r="C57" s="3" t="s">
        <v>10</v>
      </c>
      <c r="D57" s="3" t="s">
        <v>23</v>
      </c>
      <c r="E57" s="3" t="s">
        <v>12</v>
      </c>
      <c r="F57" s="4">
        <v>929801.4</v>
      </c>
      <c r="G57" s="4">
        <v>67941.098899999997</v>
      </c>
      <c r="H57" s="4">
        <v>53325.614199999996</v>
      </c>
    </row>
    <row r="58" spans="1:8" ht="15.75" customHeight="1" x14ac:dyDescent="0.3">
      <c r="A58" s="3" t="s">
        <v>8</v>
      </c>
      <c r="B58" s="3" t="s">
        <v>9</v>
      </c>
      <c r="C58" s="3" t="s">
        <v>10</v>
      </c>
      <c r="D58" s="3" t="s">
        <v>23</v>
      </c>
      <c r="E58" s="3" t="s">
        <v>12</v>
      </c>
      <c r="F58" s="4">
        <v>784777.8</v>
      </c>
      <c r="G58" s="4">
        <v>-66310.5677</v>
      </c>
      <c r="H58" s="4">
        <v>-85498.283199999991</v>
      </c>
    </row>
    <row r="59" spans="1:8" ht="15.75" customHeight="1" x14ac:dyDescent="0.3">
      <c r="A59" s="3" t="s">
        <v>8</v>
      </c>
      <c r="B59" s="3" t="s">
        <v>9</v>
      </c>
      <c r="C59" s="3" t="s">
        <v>10</v>
      </c>
      <c r="D59" s="3" t="s">
        <v>23</v>
      </c>
      <c r="E59" s="3" t="s">
        <v>12</v>
      </c>
      <c r="F59" s="4">
        <v>911747.4</v>
      </c>
      <c r="G59" s="4">
        <v>867.0539</v>
      </c>
      <c r="H59" s="4">
        <v>-26951.934999999998</v>
      </c>
    </row>
    <row r="60" spans="1:8" ht="15.75" customHeight="1" x14ac:dyDescent="0.3">
      <c r="A60" s="3" t="s">
        <v>8</v>
      </c>
      <c r="B60" s="3" t="s">
        <v>9</v>
      </c>
      <c r="C60" s="3" t="s">
        <v>10</v>
      </c>
      <c r="D60" s="3" t="s">
        <v>23</v>
      </c>
      <c r="E60" s="3" t="s">
        <v>13</v>
      </c>
      <c r="F60" s="4">
        <v>1560610.2</v>
      </c>
      <c r="G60" s="4">
        <v>1484.1097</v>
      </c>
      <c r="H60" s="4">
        <v>-31541.431799999998</v>
      </c>
    </row>
    <row r="61" spans="1:8" ht="15.75" customHeight="1" x14ac:dyDescent="0.3">
      <c r="A61" s="3" t="s">
        <v>8</v>
      </c>
      <c r="B61" s="3" t="s">
        <v>9</v>
      </c>
      <c r="C61" s="3" t="s">
        <v>10</v>
      </c>
      <c r="D61" s="3" t="s">
        <v>23</v>
      </c>
      <c r="E61" s="3" t="s">
        <v>13</v>
      </c>
      <c r="F61" s="4">
        <v>1086096</v>
      </c>
      <c r="G61" s="4">
        <v>1032.856</v>
      </c>
      <c r="H61" s="4">
        <v>-20680.487300000001</v>
      </c>
    </row>
    <row r="62" spans="1:8" ht="15.75" customHeight="1" x14ac:dyDescent="0.3">
      <c r="A62" s="3" t="s">
        <v>8</v>
      </c>
      <c r="B62" s="3" t="s">
        <v>9</v>
      </c>
      <c r="C62" s="3" t="s">
        <v>10</v>
      </c>
      <c r="D62" s="3" t="s">
        <v>23</v>
      </c>
      <c r="E62" s="3" t="s">
        <v>13</v>
      </c>
      <c r="F62" s="4">
        <v>392679.60000000003</v>
      </c>
      <c r="G62" s="4">
        <v>373.43060000000003</v>
      </c>
      <c r="H62" s="4">
        <v>-12470.717699999999</v>
      </c>
    </row>
    <row r="63" spans="1:8" ht="15.75" customHeight="1" x14ac:dyDescent="0.3">
      <c r="A63" s="3" t="s">
        <v>8</v>
      </c>
      <c r="B63" s="3" t="s">
        <v>9</v>
      </c>
      <c r="C63" s="3" t="s">
        <v>10</v>
      </c>
      <c r="D63" s="3" t="s">
        <v>24</v>
      </c>
      <c r="E63" s="3" t="s">
        <v>12</v>
      </c>
      <c r="F63" s="4">
        <v>296524.2</v>
      </c>
      <c r="G63" s="4">
        <v>67552.652700000006</v>
      </c>
      <c r="H63" s="4">
        <v>-1800.0387000000001</v>
      </c>
    </row>
    <row r="64" spans="1:8" ht="15.75" customHeight="1" x14ac:dyDescent="0.3">
      <c r="A64" s="3" t="s">
        <v>8</v>
      </c>
      <c r="B64" s="3" t="s">
        <v>9</v>
      </c>
      <c r="C64" s="3" t="s">
        <v>10</v>
      </c>
      <c r="D64" s="3" t="s">
        <v>24</v>
      </c>
      <c r="E64" s="3" t="s">
        <v>12</v>
      </c>
      <c r="F64" s="4">
        <v>324054</v>
      </c>
      <c r="G64" s="4">
        <v>70637.456399999995</v>
      </c>
      <c r="H64" s="4">
        <v>-3301.8024</v>
      </c>
    </row>
    <row r="65" spans="1:8" ht="15.75" customHeight="1" x14ac:dyDescent="0.3">
      <c r="A65" s="3" t="s">
        <v>8</v>
      </c>
      <c r="B65" s="3" t="s">
        <v>9</v>
      </c>
      <c r="C65" s="3" t="s">
        <v>10</v>
      </c>
      <c r="D65" s="3" t="s">
        <v>24</v>
      </c>
      <c r="E65" s="3" t="s">
        <v>12</v>
      </c>
      <c r="F65" s="4">
        <v>357295.8</v>
      </c>
      <c r="G65" s="4">
        <v>57594.118599999994</v>
      </c>
      <c r="H65" s="4">
        <v>4524.8365999999996</v>
      </c>
    </row>
    <row r="66" spans="1:8" ht="15.75" customHeight="1" x14ac:dyDescent="0.3">
      <c r="A66" s="3" t="s">
        <v>8</v>
      </c>
      <c r="B66" s="3" t="s">
        <v>9</v>
      </c>
      <c r="C66" s="3" t="s">
        <v>10</v>
      </c>
      <c r="D66" s="3" t="s">
        <v>24</v>
      </c>
      <c r="E66" s="3" t="s">
        <v>13</v>
      </c>
      <c r="F66" s="4">
        <v>469597.8</v>
      </c>
      <c r="G66" s="4">
        <v>73881.340100000001</v>
      </c>
      <c r="H66" s="4">
        <v>20969.3436</v>
      </c>
    </row>
    <row r="67" spans="1:8" ht="15.75" customHeight="1" x14ac:dyDescent="0.3">
      <c r="A67" s="3" t="s">
        <v>8</v>
      </c>
      <c r="B67" s="3" t="s">
        <v>9</v>
      </c>
      <c r="C67" s="3" t="s">
        <v>10</v>
      </c>
      <c r="D67" s="3" t="s">
        <v>24</v>
      </c>
      <c r="E67" s="3" t="s">
        <v>13</v>
      </c>
      <c r="F67" s="4">
        <v>485448.60000000003</v>
      </c>
      <c r="G67" s="4">
        <v>73700.532099999997</v>
      </c>
      <c r="H67" s="4">
        <v>12920.8074</v>
      </c>
    </row>
    <row r="68" spans="1:8" ht="15.75" customHeight="1" x14ac:dyDescent="0.3">
      <c r="A68" s="3" t="s">
        <v>8</v>
      </c>
      <c r="B68" s="3" t="s">
        <v>9</v>
      </c>
      <c r="C68" s="3" t="s">
        <v>10</v>
      </c>
      <c r="D68" s="3" t="s">
        <v>24</v>
      </c>
      <c r="E68" s="3" t="s">
        <v>13</v>
      </c>
      <c r="F68" s="4">
        <v>222502.80000000002</v>
      </c>
      <c r="G68" s="4">
        <v>50639.063399999999</v>
      </c>
      <c r="H68" s="4">
        <v>-13630.643699999999</v>
      </c>
    </row>
    <row r="69" spans="1:8" ht="15.75" customHeight="1" x14ac:dyDescent="0.3">
      <c r="A69" s="3" t="s">
        <v>8</v>
      </c>
      <c r="B69" s="3" t="s">
        <v>9</v>
      </c>
      <c r="C69" s="3" t="s">
        <v>10</v>
      </c>
      <c r="D69" s="3" t="s">
        <v>25</v>
      </c>
      <c r="E69" s="3" t="s">
        <v>12</v>
      </c>
      <c r="F69" s="4">
        <v>225420</v>
      </c>
      <c r="G69" s="4">
        <v>33442.263199999994</v>
      </c>
      <c r="H69" s="4">
        <v>17869.116900000001</v>
      </c>
    </row>
    <row r="70" spans="1:8" ht="15.75" customHeight="1" x14ac:dyDescent="0.3">
      <c r="A70" s="3" t="s">
        <v>8</v>
      </c>
      <c r="B70" s="3" t="s">
        <v>9</v>
      </c>
      <c r="C70" s="3" t="s">
        <v>10</v>
      </c>
      <c r="D70" s="3" t="s">
        <v>25</v>
      </c>
      <c r="E70" s="3" t="s">
        <v>12</v>
      </c>
      <c r="F70" s="4">
        <v>439579.2</v>
      </c>
      <c r="G70" s="4">
        <v>32553.393999999997</v>
      </c>
      <c r="H70" s="4">
        <v>9333.0974999999999</v>
      </c>
    </row>
    <row r="71" spans="1:8" ht="15.75" customHeight="1" x14ac:dyDescent="0.3">
      <c r="A71" s="3" t="s">
        <v>8</v>
      </c>
      <c r="B71" s="3" t="s">
        <v>9</v>
      </c>
      <c r="C71" s="3" t="s">
        <v>10</v>
      </c>
      <c r="D71" s="3" t="s">
        <v>25</v>
      </c>
      <c r="E71" s="3" t="s">
        <v>12</v>
      </c>
      <c r="F71" s="4">
        <v>217402.80000000002</v>
      </c>
      <c r="G71" s="4">
        <v>25269.198400000001</v>
      </c>
      <c r="H71" s="4">
        <v>8014.4892</v>
      </c>
    </row>
    <row r="72" spans="1:8" ht="15.75" customHeight="1" x14ac:dyDescent="0.3">
      <c r="A72" s="3" t="s">
        <v>8</v>
      </c>
      <c r="B72" s="3" t="s">
        <v>9</v>
      </c>
      <c r="C72" s="3" t="s">
        <v>10</v>
      </c>
      <c r="D72" s="3" t="s">
        <v>25</v>
      </c>
      <c r="E72" s="3" t="s">
        <v>13</v>
      </c>
      <c r="F72" s="4">
        <v>336722.4</v>
      </c>
      <c r="G72" s="4">
        <v>53625.8874</v>
      </c>
      <c r="H72" s="4">
        <v>34069.571899999995</v>
      </c>
    </row>
    <row r="73" spans="1:8" ht="15.75" customHeight="1" x14ac:dyDescent="0.3">
      <c r="A73" s="3" t="s">
        <v>8</v>
      </c>
      <c r="B73" s="3" t="s">
        <v>9</v>
      </c>
      <c r="C73" s="3" t="s">
        <v>10</v>
      </c>
      <c r="D73" s="3" t="s">
        <v>25</v>
      </c>
      <c r="E73" s="3" t="s">
        <v>13</v>
      </c>
      <c r="F73" s="4">
        <v>408040.8</v>
      </c>
      <c r="G73" s="4">
        <v>44069.612299999993</v>
      </c>
      <c r="H73" s="4">
        <v>22712.181399999998</v>
      </c>
    </row>
    <row r="74" spans="1:8" ht="15.75" customHeight="1" x14ac:dyDescent="0.3">
      <c r="A74" s="3" t="s">
        <v>8</v>
      </c>
      <c r="B74" s="3" t="s">
        <v>9</v>
      </c>
      <c r="C74" s="3" t="s">
        <v>10</v>
      </c>
      <c r="D74" s="3" t="s">
        <v>25</v>
      </c>
      <c r="E74" s="3" t="s">
        <v>13</v>
      </c>
      <c r="F74" s="4">
        <v>121482</v>
      </c>
      <c r="G74" s="4">
        <v>17449.174800000001</v>
      </c>
      <c r="H74" s="4">
        <v>9457.2963</v>
      </c>
    </row>
    <row r="75" spans="1:8" ht="15.75" customHeight="1" x14ac:dyDescent="0.3">
      <c r="A75" s="3" t="s">
        <v>8</v>
      </c>
      <c r="B75" s="3" t="s">
        <v>9</v>
      </c>
      <c r="C75" s="3" t="s">
        <v>10</v>
      </c>
      <c r="D75" s="3" t="s">
        <v>25</v>
      </c>
      <c r="E75" s="3" t="s">
        <v>13</v>
      </c>
      <c r="F75" s="4">
        <v>9473.7999999999993</v>
      </c>
      <c r="G75" s="4">
        <v>4564.3890000000001</v>
      </c>
      <c r="H75" s="4">
        <v>1838.383</v>
      </c>
    </row>
    <row r="76" spans="1:8" ht="15.75" customHeight="1" x14ac:dyDescent="0.3">
      <c r="A76" s="3" t="s">
        <v>8</v>
      </c>
      <c r="B76" s="3" t="s">
        <v>9</v>
      </c>
      <c r="C76" s="3" t="s">
        <v>10</v>
      </c>
      <c r="D76" s="3" t="s">
        <v>26</v>
      </c>
      <c r="E76" s="3" t="s">
        <v>12</v>
      </c>
      <c r="F76" s="4">
        <v>3187479.6</v>
      </c>
      <c r="G76" s="4">
        <v>261800.68169999999</v>
      </c>
      <c r="H76" s="4">
        <v>9339.5771000000004</v>
      </c>
    </row>
    <row r="77" spans="1:8" ht="15.75" customHeight="1" x14ac:dyDescent="0.3">
      <c r="A77" s="3" t="s">
        <v>8</v>
      </c>
      <c r="B77" s="3" t="s">
        <v>9</v>
      </c>
      <c r="C77" s="3" t="s">
        <v>10</v>
      </c>
      <c r="D77" s="3" t="s">
        <v>26</v>
      </c>
      <c r="E77" s="3" t="s">
        <v>12</v>
      </c>
      <c r="F77" s="4">
        <v>3881905.8000000003</v>
      </c>
      <c r="G77" s="4">
        <v>252266.6875</v>
      </c>
      <c r="H77" s="4">
        <v>-9998.1682999999994</v>
      </c>
    </row>
    <row r="78" spans="1:8" ht="15.75" customHeight="1" x14ac:dyDescent="0.3">
      <c r="A78" s="3" t="s">
        <v>8</v>
      </c>
      <c r="B78" s="3" t="s">
        <v>9</v>
      </c>
      <c r="C78" s="3" t="s">
        <v>10</v>
      </c>
      <c r="D78" s="3" t="s">
        <v>26</v>
      </c>
      <c r="E78" s="3" t="s">
        <v>12</v>
      </c>
      <c r="F78" s="4">
        <v>3176494.2</v>
      </c>
      <c r="G78" s="4">
        <v>228809.06109999999</v>
      </c>
      <c r="H78" s="4">
        <v>-10859.8678</v>
      </c>
    </row>
    <row r="79" spans="1:8" ht="15.75" customHeight="1" x14ac:dyDescent="0.3">
      <c r="A79" s="3" t="s">
        <v>8</v>
      </c>
      <c r="B79" s="3" t="s">
        <v>9</v>
      </c>
      <c r="C79" s="3" t="s">
        <v>10</v>
      </c>
      <c r="D79" s="3" t="s">
        <v>26</v>
      </c>
      <c r="E79" s="3" t="s">
        <v>13</v>
      </c>
      <c r="F79" s="4">
        <v>4771294.8</v>
      </c>
      <c r="G79" s="4">
        <v>318929.41370000003</v>
      </c>
      <c r="H79" s="4">
        <v>-18060.953799999999</v>
      </c>
    </row>
    <row r="80" spans="1:8" ht="15.75" customHeight="1" x14ac:dyDescent="0.3">
      <c r="A80" s="3" t="s">
        <v>8</v>
      </c>
      <c r="B80" s="3" t="s">
        <v>9</v>
      </c>
      <c r="C80" s="3" t="s">
        <v>10</v>
      </c>
      <c r="D80" s="3" t="s">
        <v>26</v>
      </c>
      <c r="E80" s="3" t="s">
        <v>13</v>
      </c>
      <c r="F80" s="4">
        <v>4009589.4</v>
      </c>
      <c r="G80" s="4">
        <v>286397.7574</v>
      </c>
      <c r="H80" s="4">
        <v>-29284.280599999998</v>
      </c>
    </row>
    <row r="81" spans="1:8" ht="15.75" customHeight="1" x14ac:dyDescent="0.3">
      <c r="A81" s="3" t="s">
        <v>8</v>
      </c>
      <c r="B81" s="3" t="s">
        <v>9</v>
      </c>
      <c r="C81" s="3" t="s">
        <v>10</v>
      </c>
      <c r="D81" s="3" t="s">
        <v>26</v>
      </c>
      <c r="E81" s="3" t="s">
        <v>13</v>
      </c>
      <c r="F81" s="4">
        <v>3822847.8000000003</v>
      </c>
      <c r="G81" s="4">
        <v>297172.7696</v>
      </c>
      <c r="H81" s="4">
        <v>-3790.0131000000001</v>
      </c>
    </row>
    <row r="82" spans="1:8" ht="15.75" customHeight="1" x14ac:dyDescent="0.3">
      <c r="A82" s="3" t="s">
        <v>8</v>
      </c>
      <c r="B82" s="3" t="s">
        <v>9</v>
      </c>
      <c r="C82" s="3" t="s">
        <v>10</v>
      </c>
      <c r="D82" s="3" t="s">
        <v>26</v>
      </c>
      <c r="E82" s="3" t="s">
        <v>12</v>
      </c>
      <c r="F82" s="4">
        <v>17937.599999999999</v>
      </c>
      <c r="G82" s="4">
        <v>1873.2479999999998</v>
      </c>
      <c r="H82" s="4">
        <v>368.125</v>
      </c>
    </row>
    <row r="83" spans="1:8" ht="15.75" customHeight="1" x14ac:dyDescent="0.3">
      <c r="A83" s="3" t="s">
        <v>8</v>
      </c>
      <c r="B83" s="3" t="s">
        <v>9</v>
      </c>
      <c r="C83" s="3" t="s">
        <v>10</v>
      </c>
      <c r="D83" s="3" t="s">
        <v>26</v>
      </c>
      <c r="E83" s="3" t="s">
        <v>12</v>
      </c>
      <c r="F83" s="4">
        <v>6424697.8700000001</v>
      </c>
      <c r="G83" s="4">
        <v>130933.10400000001</v>
      </c>
      <c r="H83" s="4">
        <v>13386.6685</v>
      </c>
    </row>
    <row r="84" spans="1:8" ht="15.75" customHeight="1" x14ac:dyDescent="0.3">
      <c r="A84" s="3" t="s">
        <v>8</v>
      </c>
      <c r="B84" s="3" t="s">
        <v>9</v>
      </c>
      <c r="C84" s="3" t="s">
        <v>10</v>
      </c>
      <c r="D84" s="3" t="s">
        <v>26</v>
      </c>
      <c r="E84" s="3" t="s">
        <v>12</v>
      </c>
      <c r="F84" s="4">
        <v>96879.2</v>
      </c>
      <c r="G84" s="4">
        <v>6700.0079999999998</v>
      </c>
      <c r="H84" s="4">
        <v>430.31199999999995</v>
      </c>
    </row>
    <row r="85" spans="1:8" ht="15.75" customHeight="1" x14ac:dyDescent="0.3">
      <c r="A85" s="3" t="s">
        <v>8</v>
      </c>
      <c r="B85" s="3" t="s">
        <v>9</v>
      </c>
      <c r="C85" s="3" t="s">
        <v>10</v>
      </c>
      <c r="D85" s="3" t="s">
        <v>26</v>
      </c>
      <c r="E85" s="3" t="s">
        <v>13</v>
      </c>
      <c r="F85" s="4">
        <v>82860.399999999994</v>
      </c>
      <c r="G85" s="4">
        <v>8186.7769999999991</v>
      </c>
      <c r="H85" s="4">
        <v>2998.3709999999996</v>
      </c>
    </row>
    <row r="86" spans="1:8" ht="15.75" customHeight="1" x14ac:dyDescent="0.3">
      <c r="A86" s="3" t="s">
        <v>8</v>
      </c>
      <c r="B86" s="3" t="s">
        <v>9</v>
      </c>
      <c r="C86" s="3" t="s">
        <v>10</v>
      </c>
      <c r="D86" s="3" t="s">
        <v>26</v>
      </c>
      <c r="E86" s="3" t="s">
        <v>13</v>
      </c>
      <c r="F86" s="4">
        <v>6336026.9400000004</v>
      </c>
      <c r="G86" s="4">
        <v>130449.77249999998</v>
      </c>
      <c r="H86" s="4">
        <v>32951.756999999998</v>
      </c>
    </row>
    <row r="87" spans="1:8" ht="15.75" customHeight="1" x14ac:dyDescent="0.3">
      <c r="A87" s="3" t="s">
        <v>8</v>
      </c>
      <c r="B87" s="3" t="s">
        <v>9</v>
      </c>
      <c r="C87" s="3" t="s">
        <v>10</v>
      </c>
      <c r="D87" s="3" t="s">
        <v>26</v>
      </c>
      <c r="E87" s="3" t="s">
        <v>13</v>
      </c>
      <c r="F87" s="4">
        <v>6393233.3399999999</v>
      </c>
      <c r="G87" s="4">
        <v>132672.24049999999</v>
      </c>
      <c r="H87" s="4">
        <v>31095.732499999998</v>
      </c>
    </row>
    <row r="88" spans="1:8" ht="15.75" customHeight="1" x14ac:dyDescent="0.3">
      <c r="A88" s="3" t="s">
        <v>8</v>
      </c>
      <c r="B88" s="3" t="s">
        <v>9</v>
      </c>
      <c r="C88" s="3" t="s">
        <v>10</v>
      </c>
      <c r="D88" s="3" t="s">
        <v>27</v>
      </c>
      <c r="E88" s="3" t="s">
        <v>12</v>
      </c>
      <c r="F88" s="4">
        <v>29763.600000000002</v>
      </c>
      <c r="G88" s="4">
        <v>10122.7163</v>
      </c>
      <c r="H88" s="4">
        <v>558.34169999999995</v>
      </c>
    </row>
    <row r="89" spans="1:8" ht="15.75" customHeight="1" x14ac:dyDescent="0.3">
      <c r="A89" s="3" t="s">
        <v>8</v>
      </c>
      <c r="B89" s="3" t="s">
        <v>9</v>
      </c>
      <c r="C89" s="3" t="s">
        <v>10</v>
      </c>
      <c r="D89" s="3" t="s">
        <v>27</v>
      </c>
      <c r="E89" s="3" t="s">
        <v>12</v>
      </c>
      <c r="F89" s="4">
        <v>43288.800000000003</v>
      </c>
      <c r="G89" s="4">
        <v>14463.010399999999</v>
      </c>
      <c r="H89" s="4">
        <v>462.83549999999997</v>
      </c>
    </row>
    <row r="90" spans="1:8" ht="15.75" customHeight="1" x14ac:dyDescent="0.3">
      <c r="A90" s="3" t="s">
        <v>8</v>
      </c>
      <c r="B90" s="3" t="s">
        <v>9</v>
      </c>
      <c r="C90" s="3" t="s">
        <v>10</v>
      </c>
      <c r="D90" s="3" t="s">
        <v>27</v>
      </c>
      <c r="E90" s="3" t="s">
        <v>12</v>
      </c>
      <c r="F90" s="4">
        <v>15626.4</v>
      </c>
      <c r="G90" s="4">
        <v>5264.4034000000001</v>
      </c>
      <c r="H90" s="4">
        <v>134.41289999999998</v>
      </c>
    </row>
    <row r="91" spans="1:8" ht="15.75" customHeight="1" x14ac:dyDescent="0.3">
      <c r="A91" s="3" t="s">
        <v>8</v>
      </c>
      <c r="B91" s="3" t="s">
        <v>9</v>
      </c>
      <c r="C91" s="3" t="s">
        <v>10</v>
      </c>
      <c r="D91" s="3" t="s">
        <v>27</v>
      </c>
      <c r="E91" s="3" t="s">
        <v>13</v>
      </c>
      <c r="F91" s="4">
        <v>15544.800000000001</v>
      </c>
      <c r="G91" s="4">
        <v>5392.6664999999994</v>
      </c>
      <c r="H91" s="4">
        <v>349.5104</v>
      </c>
    </row>
    <row r="92" spans="1:8" ht="15.75" customHeight="1" x14ac:dyDescent="0.3">
      <c r="A92" s="3" t="s">
        <v>8</v>
      </c>
      <c r="B92" s="3" t="s">
        <v>9</v>
      </c>
      <c r="C92" s="3" t="s">
        <v>10</v>
      </c>
      <c r="D92" s="3" t="s">
        <v>27</v>
      </c>
      <c r="E92" s="3" t="s">
        <v>13</v>
      </c>
      <c r="F92" s="4">
        <v>15361.2</v>
      </c>
      <c r="G92" s="4">
        <v>5270.8150999999998</v>
      </c>
      <c r="H92" s="4">
        <v>682.62779999999998</v>
      </c>
    </row>
    <row r="93" spans="1:8" ht="15.75" customHeight="1" x14ac:dyDescent="0.3">
      <c r="A93" s="3" t="s">
        <v>8</v>
      </c>
      <c r="B93" s="3" t="s">
        <v>9</v>
      </c>
      <c r="C93" s="3" t="s">
        <v>10</v>
      </c>
      <c r="D93" s="3" t="s">
        <v>27</v>
      </c>
      <c r="E93" s="3" t="s">
        <v>13</v>
      </c>
      <c r="F93" s="4">
        <v>25398</v>
      </c>
      <c r="G93" s="4">
        <v>8609.0797999999995</v>
      </c>
      <c r="H93" s="4">
        <v>388.58199999999999</v>
      </c>
    </row>
    <row r="94" spans="1:8" ht="15.75" customHeight="1" x14ac:dyDescent="0.3">
      <c r="A94" s="3" t="s">
        <v>8</v>
      </c>
      <c r="B94" s="3" t="s">
        <v>9</v>
      </c>
      <c r="C94" s="3" t="s">
        <v>28</v>
      </c>
      <c r="D94" s="3" t="s">
        <v>29</v>
      </c>
      <c r="E94" s="3" t="s">
        <v>12</v>
      </c>
      <c r="F94" s="4">
        <v>2188904.7000000002</v>
      </c>
      <c r="G94" s="4">
        <v>228953.0091</v>
      </c>
      <c r="H94" s="4">
        <v>3957.5805999999998</v>
      </c>
    </row>
    <row r="95" spans="1:8" ht="15.75" customHeight="1" x14ac:dyDescent="0.3">
      <c r="A95" s="3" t="s">
        <v>8</v>
      </c>
      <c r="B95" s="3" t="s">
        <v>9</v>
      </c>
      <c r="C95" s="3" t="s">
        <v>28</v>
      </c>
      <c r="D95" s="3" t="s">
        <v>29</v>
      </c>
      <c r="E95" s="3" t="s">
        <v>12</v>
      </c>
      <c r="F95" s="4">
        <v>2228813.2200000002</v>
      </c>
      <c r="G95" s="4">
        <v>250044.7764</v>
      </c>
      <c r="H95" s="4">
        <v>16675.9781</v>
      </c>
    </row>
    <row r="96" spans="1:8" ht="15.75" customHeight="1" x14ac:dyDescent="0.3">
      <c r="A96" s="3" t="s">
        <v>8</v>
      </c>
      <c r="B96" s="3" t="s">
        <v>9</v>
      </c>
      <c r="C96" s="3" t="s">
        <v>28</v>
      </c>
      <c r="D96" s="3" t="s">
        <v>29</v>
      </c>
      <c r="E96" s="3" t="s">
        <v>12</v>
      </c>
      <c r="F96" s="4">
        <v>2237953.44</v>
      </c>
      <c r="G96" s="4">
        <v>251582.68229999999</v>
      </c>
      <c r="H96" s="4">
        <v>66660.068400000004</v>
      </c>
    </row>
    <row r="97" spans="1:8" ht="15.75" customHeight="1" x14ac:dyDescent="0.3">
      <c r="A97" s="3" t="s">
        <v>8</v>
      </c>
      <c r="B97" s="3" t="s">
        <v>9</v>
      </c>
      <c r="C97" s="3" t="s">
        <v>28</v>
      </c>
      <c r="D97" s="3" t="s">
        <v>29</v>
      </c>
      <c r="E97" s="3" t="s">
        <v>13</v>
      </c>
      <c r="F97" s="4">
        <v>1582949.22</v>
      </c>
      <c r="G97" s="4">
        <v>183477.6825</v>
      </c>
      <c r="H97" s="4">
        <v>29859.393599999999</v>
      </c>
    </row>
    <row r="98" spans="1:8" ht="15.75" customHeight="1" x14ac:dyDescent="0.3">
      <c r="A98" s="3" t="s">
        <v>8</v>
      </c>
      <c r="B98" s="3" t="s">
        <v>9</v>
      </c>
      <c r="C98" s="3" t="s">
        <v>28</v>
      </c>
      <c r="D98" s="3" t="s">
        <v>29</v>
      </c>
      <c r="E98" s="3" t="s">
        <v>13</v>
      </c>
      <c r="F98" s="4">
        <v>2092861.5</v>
      </c>
      <c r="G98" s="4">
        <v>236126.95449999999</v>
      </c>
      <c r="H98" s="4">
        <v>53854.797700000003</v>
      </c>
    </row>
    <row r="99" spans="1:8" ht="15.75" customHeight="1" x14ac:dyDescent="0.3">
      <c r="A99" s="3" t="s">
        <v>8</v>
      </c>
      <c r="B99" s="3" t="s">
        <v>9</v>
      </c>
      <c r="C99" s="3" t="s">
        <v>28</v>
      </c>
      <c r="D99" s="3" t="s">
        <v>29</v>
      </c>
      <c r="E99" s="3" t="s">
        <v>13</v>
      </c>
      <c r="F99" s="4">
        <v>1542731.6400000001</v>
      </c>
      <c r="G99" s="4">
        <v>181130.94209999999</v>
      </c>
      <c r="H99" s="4">
        <v>41336.588799999998</v>
      </c>
    </row>
    <row r="100" spans="1:8" ht="15.75" customHeight="1" x14ac:dyDescent="0.3">
      <c r="A100" s="3" t="s">
        <v>8</v>
      </c>
      <c r="B100" s="3" t="s">
        <v>9</v>
      </c>
      <c r="C100" s="3" t="s">
        <v>28</v>
      </c>
      <c r="D100" s="3" t="s">
        <v>30</v>
      </c>
      <c r="E100" s="3" t="s">
        <v>12</v>
      </c>
      <c r="F100" s="4">
        <v>6044412.9856799999</v>
      </c>
      <c r="G100" s="4">
        <v>1005746.2847999999</v>
      </c>
      <c r="H100" s="4">
        <v>161185.71479999999</v>
      </c>
    </row>
    <row r="101" spans="1:8" ht="15.75" customHeight="1" x14ac:dyDescent="0.3">
      <c r="A101" s="3" t="s">
        <v>8</v>
      </c>
      <c r="B101" s="3" t="s">
        <v>9</v>
      </c>
      <c r="C101" s="3" t="s">
        <v>28</v>
      </c>
      <c r="D101" s="3" t="s">
        <v>30</v>
      </c>
      <c r="E101" s="3" t="s">
        <v>12</v>
      </c>
      <c r="F101" s="4">
        <v>5474887.6696199998</v>
      </c>
      <c r="G101" s="4">
        <v>907119.2844</v>
      </c>
      <c r="H101" s="4">
        <v>151194.26860000001</v>
      </c>
    </row>
    <row r="102" spans="1:8" ht="15.75" customHeight="1" x14ac:dyDescent="0.3">
      <c r="A102" s="3" t="s">
        <v>8</v>
      </c>
      <c r="B102" s="3" t="s">
        <v>9</v>
      </c>
      <c r="C102" s="3" t="s">
        <v>28</v>
      </c>
      <c r="D102" s="3" t="s">
        <v>30</v>
      </c>
      <c r="E102" s="3" t="s">
        <v>12</v>
      </c>
      <c r="F102" s="4">
        <v>5309951.2501800004</v>
      </c>
      <c r="G102" s="4">
        <v>890685.83539999998</v>
      </c>
      <c r="H102" s="4">
        <v>131843.63189999998</v>
      </c>
    </row>
    <row r="103" spans="1:8" ht="15.75" customHeight="1" x14ac:dyDescent="0.3">
      <c r="A103" s="3" t="s">
        <v>8</v>
      </c>
      <c r="B103" s="3" t="s">
        <v>9</v>
      </c>
      <c r="C103" s="3" t="s">
        <v>28</v>
      </c>
      <c r="D103" s="3" t="s">
        <v>30</v>
      </c>
      <c r="E103" s="3" t="s">
        <v>13</v>
      </c>
      <c r="F103" s="4">
        <v>6125516.5669800006</v>
      </c>
      <c r="G103" s="4">
        <v>1066546.1564</v>
      </c>
      <c r="H103" s="4">
        <v>161286.03220000002</v>
      </c>
    </row>
    <row r="104" spans="1:8" ht="15.75" customHeight="1" x14ac:dyDescent="0.3">
      <c r="A104" s="3" t="s">
        <v>8</v>
      </c>
      <c r="B104" s="3" t="s">
        <v>9</v>
      </c>
      <c r="C104" s="3" t="s">
        <v>28</v>
      </c>
      <c r="D104" s="3" t="s">
        <v>30</v>
      </c>
      <c r="E104" s="3" t="s">
        <v>13</v>
      </c>
      <c r="F104" s="4">
        <v>5244779.9648400005</v>
      </c>
      <c r="G104" s="4">
        <v>932998.12780000002</v>
      </c>
      <c r="H104" s="4">
        <v>127957.9768</v>
      </c>
    </row>
    <row r="105" spans="1:8" ht="15.75" customHeight="1" x14ac:dyDescent="0.3">
      <c r="A105" s="3" t="s">
        <v>8</v>
      </c>
      <c r="B105" s="3" t="s">
        <v>9</v>
      </c>
      <c r="C105" s="3" t="s">
        <v>28</v>
      </c>
      <c r="D105" s="3" t="s">
        <v>30</v>
      </c>
      <c r="E105" s="3" t="s">
        <v>13</v>
      </c>
      <c r="F105" s="4">
        <v>4737729.1438800003</v>
      </c>
      <c r="G105" s="4">
        <v>830450.41649999993</v>
      </c>
      <c r="H105" s="4">
        <v>123389.1216</v>
      </c>
    </row>
    <row r="106" spans="1:8" ht="15.75" customHeight="1" x14ac:dyDescent="0.3">
      <c r="A106" s="3" t="s">
        <v>8</v>
      </c>
      <c r="B106" s="3" t="s">
        <v>9</v>
      </c>
      <c r="C106" s="3" t="s">
        <v>28</v>
      </c>
      <c r="D106" s="3" t="s">
        <v>30</v>
      </c>
      <c r="E106" s="3" t="s">
        <v>12</v>
      </c>
      <c r="F106" s="4">
        <v>98780.934049999996</v>
      </c>
      <c r="G106" s="4">
        <v>172698.62849999999</v>
      </c>
      <c r="H106" s="4">
        <v>52804.334499999997</v>
      </c>
    </row>
    <row r="107" spans="1:8" ht="15.75" customHeight="1" x14ac:dyDescent="0.3">
      <c r="A107" s="3" t="s">
        <v>8</v>
      </c>
      <c r="B107" s="3" t="s">
        <v>9</v>
      </c>
      <c r="C107" s="3" t="s">
        <v>28</v>
      </c>
      <c r="D107" s="3" t="s">
        <v>30</v>
      </c>
      <c r="E107" s="3" t="s">
        <v>12</v>
      </c>
      <c r="F107" s="4">
        <v>103831.00676999999</v>
      </c>
      <c r="G107" s="4">
        <v>164945.34599999999</v>
      </c>
      <c r="H107" s="4">
        <v>37004.713499999998</v>
      </c>
    </row>
    <row r="108" spans="1:8" ht="15.75" customHeight="1" x14ac:dyDescent="0.3">
      <c r="A108" s="3" t="s">
        <v>8</v>
      </c>
      <c r="B108" s="3" t="s">
        <v>9</v>
      </c>
      <c r="C108" s="3" t="s">
        <v>28</v>
      </c>
      <c r="D108" s="3" t="s">
        <v>30</v>
      </c>
      <c r="E108" s="3" t="s">
        <v>12</v>
      </c>
      <c r="F108" s="4">
        <v>107985.3115</v>
      </c>
      <c r="G108" s="4">
        <v>181759.51949999999</v>
      </c>
      <c r="H108" s="4">
        <v>60631.213499999998</v>
      </c>
    </row>
    <row r="109" spans="1:8" ht="15.75" customHeight="1" x14ac:dyDescent="0.3">
      <c r="A109" s="3" t="s">
        <v>8</v>
      </c>
      <c r="B109" s="3" t="s">
        <v>9</v>
      </c>
      <c r="C109" s="3" t="s">
        <v>28</v>
      </c>
      <c r="D109" s="3" t="s">
        <v>30</v>
      </c>
      <c r="E109" s="3" t="s">
        <v>13</v>
      </c>
      <c r="F109" s="4">
        <v>95985.055080000006</v>
      </c>
      <c r="G109" s="4">
        <v>150693.55999999997</v>
      </c>
      <c r="H109" s="4">
        <v>21365.376499999998</v>
      </c>
    </row>
    <row r="110" spans="1:8" ht="15.75" customHeight="1" x14ac:dyDescent="0.3">
      <c r="A110" s="3" t="s">
        <v>8</v>
      </c>
      <c r="B110" s="3" t="s">
        <v>9</v>
      </c>
      <c r="C110" s="3" t="s">
        <v>28</v>
      </c>
      <c r="D110" s="3" t="s">
        <v>30</v>
      </c>
      <c r="E110" s="3" t="s">
        <v>13</v>
      </c>
      <c r="F110" s="4">
        <v>68987.043030000001</v>
      </c>
      <c r="G110" s="4">
        <v>132323.46699999998</v>
      </c>
      <c r="H110" s="4">
        <v>40067.095499999996</v>
      </c>
    </row>
    <row r="111" spans="1:8" ht="15.75" customHeight="1" x14ac:dyDescent="0.3">
      <c r="A111" s="3" t="s">
        <v>8</v>
      </c>
      <c r="B111" s="3" t="s">
        <v>9</v>
      </c>
      <c r="C111" s="3" t="s">
        <v>28</v>
      </c>
      <c r="D111" s="3" t="s">
        <v>30</v>
      </c>
      <c r="E111" s="3" t="s">
        <v>13</v>
      </c>
      <c r="F111" s="4">
        <v>87403.200219999999</v>
      </c>
      <c r="G111" s="4">
        <v>167115.6875</v>
      </c>
      <c r="H111" s="4">
        <v>59727.943999999996</v>
      </c>
    </row>
    <row r="112" spans="1:8" ht="15.75" customHeight="1" x14ac:dyDescent="0.3">
      <c r="A112" s="3" t="s">
        <v>8</v>
      </c>
      <c r="B112" s="3" t="s">
        <v>9</v>
      </c>
      <c r="C112" s="3" t="s">
        <v>31</v>
      </c>
      <c r="D112" s="3" t="s">
        <v>32</v>
      </c>
      <c r="E112" s="3" t="s">
        <v>12</v>
      </c>
      <c r="F112" s="4">
        <v>160688.2629</v>
      </c>
      <c r="G112" s="4">
        <v>167416.72349999999</v>
      </c>
      <c r="H112" s="4">
        <v>167415.802</v>
      </c>
    </row>
    <row r="113" spans="1:8" ht="15.75" customHeight="1" x14ac:dyDescent="0.3">
      <c r="A113" s="3" t="s">
        <v>8</v>
      </c>
      <c r="B113" s="3" t="s">
        <v>9</v>
      </c>
      <c r="C113" s="3" t="s">
        <v>31</v>
      </c>
      <c r="D113" s="3" t="s">
        <v>32</v>
      </c>
      <c r="E113" s="3" t="s">
        <v>12</v>
      </c>
      <c r="F113" s="4">
        <v>182677.84150000001</v>
      </c>
      <c r="G113" s="4">
        <v>172708.7365</v>
      </c>
      <c r="H113" s="4">
        <v>172707.70099999997</v>
      </c>
    </row>
    <row r="114" spans="1:8" ht="15.75" customHeight="1" x14ac:dyDescent="0.3">
      <c r="A114" s="3" t="s">
        <v>8</v>
      </c>
      <c r="B114" s="3" t="s">
        <v>9</v>
      </c>
      <c r="C114" s="3" t="s">
        <v>31</v>
      </c>
      <c r="D114" s="3" t="s">
        <v>32</v>
      </c>
      <c r="E114" s="3" t="s">
        <v>12</v>
      </c>
      <c r="F114" s="4">
        <v>195382.63149999999</v>
      </c>
      <c r="G114" s="4">
        <v>197459.704</v>
      </c>
      <c r="H114" s="4">
        <v>197458.5735</v>
      </c>
    </row>
    <row r="115" spans="1:8" ht="15.75" customHeight="1" x14ac:dyDescent="0.3">
      <c r="A115" s="3" t="s">
        <v>8</v>
      </c>
      <c r="B115" s="3" t="s">
        <v>9</v>
      </c>
      <c r="C115" s="3" t="s">
        <v>31</v>
      </c>
      <c r="D115" s="3" t="s">
        <v>32</v>
      </c>
      <c r="E115" s="3" t="s">
        <v>13</v>
      </c>
      <c r="F115" s="4">
        <v>171220.82570000002</v>
      </c>
      <c r="G115" s="4">
        <v>201201.22200000001</v>
      </c>
      <c r="H115" s="4">
        <v>201199.87299999999</v>
      </c>
    </row>
    <row r="116" spans="1:8" ht="15.75" customHeight="1" x14ac:dyDescent="0.3">
      <c r="A116" s="3" t="s">
        <v>8</v>
      </c>
      <c r="B116" s="3" t="s">
        <v>9</v>
      </c>
      <c r="C116" s="3" t="s">
        <v>31</v>
      </c>
      <c r="D116" s="3" t="s">
        <v>32</v>
      </c>
      <c r="E116" s="3" t="s">
        <v>13</v>
      </c>
      <c r="F116" s="4">
        <v>172309.87839999999</v>
      </c>
      <c r="G116" s="4">
        <v>176827.85099999997</v>
      </c>
      <c r="H116" s="4">
        <v>176826.7205</v>
      </c>
    </row>
    <row r="117" spans="1:8" ht="15.75" customHeight="1" x14ac:dyDescent="0.3">
      <c r="A117" s="3" t="s">
        <v>8</v>
      </c>
      <c r="B117" s="3" t="s">
        <v>9</v>
      </c>
      <c r="C117" s="3" t="s">
        <v>31</v>
      </c>
      <c r="D117" s="3" t="s">
        <v>32</v>
      </c>
      <c r="E117" s="3" t="s">
        <v>13</v>
      </c>
      <c r="F117" s="4">
        <v>138058.8089</v>
      </c>
      <c r="G117" s="4">
        <v>140537.56599999999</v>
      </c>
      <c r="H117" s="4">
        <v>140536.97699999998</v>
      </c>
    </row>
    <row r="118" spans="1:8" ht="15.75" hidden="1" customHeight="1" x14ac:dyDescent="0.3">
      <c r="A118" s="3" t="s">
        <v>8</v>
      </c>
      <c r="B118" s="3" t="s">
        <v>9</v>
      </c>
      <c r="C118" s="3" t="s">
        <v>33</v>
      </c>
      <c r="D118" s="3" t="s">
        <v>33</v>
      </c>
      <c r="E118" s="3" t="s">
        <v>13</v>
      </c>
      <c r="F118" s="4">
        <v>0</v>
      </c>
      <c r="G118" s="4">
        <v>0</v>
      </c>
      <c r="H118" s="4">
        <v>47500</v>
      </c>
    </row>
    <row r="119" spans="1:8" ht="15.75" hidden="1" customHeight="1" x14ac:dyDescent="0.3">
      <c r="A119" s="3" t="s">
        <v>8</v>
      </c>
      <c r="B119" s="3" t="s">
        <v>34</v>
      </c>
      <c r="C119" s="3" t="s">
        <v>35</v>
      </c>
      <c r="D119" s="3" t="s">
        <v>36</v>
      </c>
      <c r="E119" s="3" t="s">
        <v>12</v>
      </c>
      <c r="F119" s="4">
        <v>0</v>
      </c>
      <c r="G119" s="4">
        <v>0</v>
      </c>
      <c r="H119" s="4">
        <v>-1304.6634999999999</v>
      </c>
    </row>
    <row r="120" spans="1:8" ht="15.75" customHeight="1" x14ac:dyDescent="0.3">
      <c r="A120" s="3" t="s">
        <v>8</v>
      </c>
      <c r="B120" s="3" t="s">
        <v>34</v>
      </c>
      <c r="C120" s="3" t="s">
        <v>35</v>
      </c>
      <c r="D120" s="3" t="s">
        <v>36</v>
      </c>
      <c r="E120" s="3" t="s">
        <v>12</v>
      </c>
      <c r="F120" s="4">
        <v>23230</v>
      </c>
      <c r="G120" s="4">
        <v>10798.393499999998</v>
      </c>
      <c r="H120" s="4">
        <v>5186.6674999999996</v>
      </c>
    </row>
    <row r="121" spans="1:8" ht="15.75" customHeight="1" x14ac:dyDescent="0.3">
      <c r="A121" s="3" t="s">
        <v>8</v>
      </c>
      <c r="B121" s="3" t="s">
        <v>34</v>
      </c>
      <c r="C121" s="3" t="s">
        <v>35</v>
      </c>
      <c r="D121" s="3" t="s">
        <v>36</v>
      </c>
      <c r="E121" s="3" t="s">
        <v>12</v>
      </c>
      <c r="F121" s="4">
        <v>23230</v>
      </c>
      <c r="G121" s="4">
        <v>10960.909999999998</v>
      </c>
      <c r="H121" s="4">
        <v>3710.9470000000001</v>
      </c>
    </row>
    <row r="122" spans="1:8" ht="15.75" hidden="1" customHeight="1" x14ac:dyDescent="0.3">
      <c r="A122" s="3" t="s">
        <v>8</v>
      </c>
      <c r="B122" s="3" t="s">
        <v>34</v>
      </c>
      <c r="C122" s="3" t="s">
        <v>35</v>
      </c>
      <c r="D122" s="3" t="s">
        <v>36</v>
      </c>
      <c r="E122" s="3" t="s">
        <v>13</v>
      </c>
      <c r="F122" s="4">
        <v>0</v>
      </c>
      <c r="G122" s="4">
        <v>0</v>
      </c>
      <c r="H122" s="4">
        <v>-26.599999999999998</v>
      </c>
    </row>
    <row r="123" spans="1:8" ht="15.75" customHeight="1" x14ac:dyDescent="0.3">
      <c r="A123" s="3" t="s">
        <v>8</v>
      </c>
      <c r="B123" s="3" t="s">
        <v>34</v>
      </c>
      <c r="C123" s="3" t="s">
        <v>35</v>
      </c>
      <c r="D123" s="3" t="s">
        <v>37</v>
      </c>
      <c r="E123" s="3" t="s">
        <v>12</v>
      </c>
      <c r="F123" s="4">
        <v>353500</v>
      </c>
      <c r="G123" s="4">
        <v>163843.25099999999</v>
      </c>
      <c r="H123" s="4">
        <v>46335.138500000001</v>
      </c>
    </row>
    <row r="124" spans="1:8" ht="15.75" customHeight="1" x14ac:dyDescent="0.3">
      <c r="A124" s="3" t="s">
        <v>8</v>
      </c>
      <c r="B124" s="3" t="s">
        <v>34</v>
      </c>
      <c r="C124" s="3" t="s">
        <v>35</v>
      </c>
      <c r="D124" s="3" t="s">
        <v>37</v>
      </c>
      <c r="E124" s="3" t="s">
        <v>12</v>
      </c>
      <c r="F124" s="4">
        <v>555500</v>
      </c>
      <c r="G124" s="4">
        <v>261193.93099999998</v>
      </c>
      <c r="H124" s="4">
        <v>105221.05949999999</v>
      </c>
    </row>
    <row r="125" spans="1:8" ht="15.75" customHeight="1" x14ac:dyDescent="0.3">
      <c r="A125" s="3" t="s">
        <v>8</v>
      </c>
      <c r="B125" s="3" t="s">
        <v>34</v>
      </c>
      <c r="C125" s="3" t="s">
        <v>35</v>
      </c>
      <c r="D125" s="3" t="s">
        <v>37</v>
      </c>
      <c r="E125" s="3" t="s">
        <v>12</v>
      </c>
      <c r="F125" s="4">
        <v>454500</v>
      </c>
      <c r="G125" s="4">
        <v>210288.7035</v>
      </c>
      <c r="H125" s="4">
        <v>81287.519499999995</v>
      </c>
    </row>
    <row r="126" spans="1:8" ht="15.75" customHeight="1" x14ac:dyDescent="0.3">
      <c r="A126" s="3" t="s">
        <v>8</v>
      </c>
      <c r="B126" s="3" t="s">
        <v>34</v>
      </c>
      <c r="C126" s="3" t="s">
        <v>35</v>
      </c>
      <c r="D126" s="3" t="s">
        <v>37</v>
      </c>
      <c r="E126" s="3" t="s">
        <v>13</v>
      </c>
      <c r="F126" s="4">
        <v>626200</v>
      </c>
      <c r="G126" s="4">
        <v>299196.88550000003</v>
      </c>
      <c r="H126" s="4">
        <v>89799.338999999993</v>
      </c>
    </row>
    <row r="127" spans="1:8" ht="15.75" customHeight="1" x14ac:dyDescent="0.3">
      <c r="A127" s="3" t="s">
        <v>8</v>
      </c>
      <c r="B127" s="3" t="s">
        <v>34</v>
      </c>
      <c r="C127" s="3" t="s">
        <v>35</v>
      </c>
      <c r="D127" s="3" t="s">
        <v>37</v>
      </c>
      <c r="E127" s="3" t="s">
        <v>13</v>
      </c>
      <c r="F127" s="4">
        <v>429250</v>
      </c>
      <c r="G127" s="4">
        <v>208744.83</v>
      </c>
      <c r="H127" s="4">
        <v>177110.44749999998</v>
      </c>
    </row>
    <row r="128" spans="1:8" ht="15.75" customHeight="1" x14ac:dyDescent="0.3">
      <c r="A128" s="3" t="s">
        <v>8</v>
      </c>
      <c r="B128" s="3" t="s">
        <v>34</v>
      </c>
      <c r="C128" s="3" t="s">
        <v>35</v>
      </c>
      <c r="D128" s="3" t="s">
        <v>37</v>
      </c>
      <c r="E128" s="3" t="s">
        <v>13</v>
      </c>
      <c r="F128" s="4">
        <v>883750</v>
      </c>
      <c r="G128" s="4">
        <v>454870.37399999995</v>
      </c>
      <c r="H128" s="4">
        <v>184206.3775</v>
      </c>
    </row>
    <row r="129" spans="1:8" ht="15.75" customHeight="1" x14ac:dyDescent="0.3">
      <c r="A129" s="3" t="s">
        <v>8</v>
      </c>
      <c r="B129" s="3" t="s">
        <v>34</v>
      </c>
      <c r="C129" s="3" t="s">
        <v>35</v>
      </c>
      <c r="D129" s="3" t="s">
        <v>38</v>
      </c>
      <c r="E129" s="3" t="s">
        <v>12</v>
      </c>
      <c r="F129" s="4">
        <v>484800</v>
      </c>
      <c r="G129" s="4">
        <v>236766.96099999998</v>
      </c>
      <c r="H129" s="4">
        <v>60120.1705</v>
      </c>
    </row>
    <row r="130" spans="1:8" ht="15.75" customHeight="1" x14ac:dyDescent="0.3">
      <c r="A130" s="3" t="s">
        <v>8</v>
      </c>
      <c r="B130" s="3" t="s">
        <v>34</v>
      </c>
      <c r="C130" s="3" t="s">
        <v>35</v>
      </c>
      <c r="D130" s="3" t="s">
        <v>38</v>
      </c>
      <c r="E130" s="3" t="s">
        <v>12</v>
      </c>
      <c r="F130" s="4">
        <v>416120</v>
      </c>
      <c r="G130" s="4">
        <v>208793.46049999999</v>
      </c>
      <c r="H130" s="4">
        <v>44777.480499999998</v>
      </c>
    </row>
    <row r="131" spans="1:8" ht="15.75" customHeight="1" x14ac:dyDescent="0.3">
      <c r="A131" s="3" t="s">
        <v>8</v>
      </c>
      <c r="B131" s="3" t="s">
        <v>34</v>
      </c>
      <c r="C131" s="3" t="s">
        <v>35</v>
      </c>
      <c r="D131" s="3" t="s">
        <v>38</v>
      </c>
      <c r="E131" s="3" t="s">
        <v>12</v>
      </c>
      <c r="F131" s="4">
        <v>392890</v>
      </c>
      <c r="G131" s="4">
        <v>192524.58699999997</v>
      </c>
      <c r="H131" s="4">
        <v>41552.933499999999</v>
      </c>
    </row>
    <row r="132" spans="1:8" ht="15.75" customHeight="1" x14ac:dyDescent="0.3">
      <c r="A132" s="3" t="s">
        <v>8</v>
      </c>
      <c r="B132" s="3" t="s">
        <v>34</v>
      </c>
      <c r="C132" s="3" t="s">
        <v>35</v>
      </c>
      <c r="D132" s="3" t="s">
        <v>38</v>
      </c>
      <c r="E132" s="3" t="s">
        <v>13</v>
      </c>
      <c r="F132" s="4">
        <v>442380</v>
      </c>
      <c r="G132" s="4">
        <v>220726.7145</v>
      </c>
      <c r="H132" s="4">
        <v>41310.864000000001</v>
      </c>
    </row>
    <row r="133" spans="1:8" ht="15.75" customHeight="1" x14ac:dyDescent="0.3">
      <c r="A133" s="3" t="s">
        <v>8</v>
      </c>
      <c r="B133" s="3" t="s">
        <v>34</v>
      </c>
      <c r="C133" s="3" t="s">
        <v>35</v>
      </c>
      <c r="D133" s="3" t="s">
        <v>38</v>
      </c>
      <c r="E133" s="3" t="s">
        <v>13</v>
      </c>
      <c r="F133" s="4">
        <v>363600</v>
      </c>
      <c r="G133" s="4">
        <v>183785.8505</v>
      </c>
      <c r="H133" s="4">
        <v>44113.553999999996</v>
      </c>
    </row>
    <row r="134" spans="1:8" ht="15.75" customHeight="1" x14ac:dyDescent="0.3">
      <c r="A134" s="3" t="s">
        <v>8</v>
      </c>
      <c r="B134" s="3" t="s">
        <v>34</v>
      </c>
      <c r="C134" s="3" t="s">
        <v>35</v>
      </c>
      <c r="D134" s="3" t="s">
        <v>38</v>
      </c>
      <c r="E134" s="3" t="s">
        <v>13</v>
      </c>
      <c r="F134" s="4">
        <v>349460</v>
      </c>
      <c r="G134" s="4">
        <v>174620.37400000001</v>
      </c>
      <c r="H134" s="4">
        <v>41139.939999999995</v>
      </c>
    </row>
    <row r="135" spans="1:8" ht="15.75" customHeight="1" x14ac:dyDescent="0.3">
      <c r="A135" s="3" t="s">
        <v>8</v>
      </c>
      <c r="B135" s="3" t="s">
        <v>34</v>
      </c>
      <c r="C135" s="3" t="s">
        <v>35</v>
      </c>
      <c r="D135" s="3" t="s">
        <v>39</v>
      </c>
      <c r="E135" s="3" t="s">
        <v>12</v>
      </c>
      <c r="F135" s="4">
        <v>101000</v>
      </c>
      <c r="G135" s="4">
        <v>44750.339</v>
      </c>
      <c r="H135" s="4">
        <v>13730.2075</v>
      </c>
    </row>
    <row r="136" spans="1:8" ht="15.75" customHeight="1" x14ac:dyDescent="0.3">
      <c r="A136" s="3" t="s">
        <v>8</v>
      </c>
      <c r="B136" s="3" t="s">
        <v>34</v>
      </c>
      <c r="C136" s="3" t="s">
        <v>35</v>
      </c>
      <c r="D136" s="3" t="s">
        <v>39</v>
      </c>
      <c r="E136" s="3" t="s">
        <v>12</v>
      </c>
      <c r="F136" s="4">
        <v>101000</v>
      </c>
      <c r="G136" s="4">
        <v>44645.743999999992</v>
      </c>
      <c r="H136" s="4">
        <v>12572.518499999998</v>
      </c>
    </row>
    <row r="137" spans="1:8" ht="15.75" customHeight="1" x14ac:dyDescent="0.3">
      <c r="A137" s="3" t="s">
        <v>8</v>
      </c>
      <c r="B137" s="3" t="s">
        <v>34</v>
      </c>
      <c r="C137" s="3" t="s">
        <v>35</v>
      </c>
      <c r="D137" s="3" t="s">
        <v>39</v>
      </c>
      <c r="E137" s="3" t="s">
        <v>12</v>
      </c>
      <c r="F137" s="4">
        <v>40400</v>
      </c>
      <c r="G137" s="4">
        <v>18036.272499999999</v>
      </c>
      <c r="H137" s="4">
        <v>4816.2340000000004</v>
      </c>
    </row>
    <row r="138" spans="1:8" ht="15.75" customHeight="1" x14ac:dyDescent="0.3">
      <c r="A138" s="3" t="s">
        <v>8</v>
      </c>
      <c r="B138" s="3" t="s">
        <v>34</v>
      </c>
      <c r="C138" s="3" t="s">
        <v>35</v>
      </c>
      <c r="D138" s="3" t="s">
        <v>39</v>
      </c>
      <c r="E138" s="3" t="s">
        <v>13</v>
      </c>
      <c r="F138" s="4">
        <v>222200</v>
      </c>
      <c r="G138" s="4">
        <v>100432.4325</v>
      </c>
      <c r="H138" s="4">
        <v>30887.121999999996</v>
      </c>
    </row>
    <row r="139" spans="1:8" ht="15.75" customHeight="1" x14ac:dyDescent="0.3">
      <c r="A139" s="3" t="s">
        <v>8</v>
      </c>
      <c r="B139" s="3" t="s">
        <v>34</v>
      </c>
      <c r="C139" s="3" t="s">
        <v>35</v>
      </c>
      <c r="D139" s="3" t="s">
        <v>39</v>
      </c>
      <c r="E139" s="3" t="s">
        <v>13</v>
      </c>
      <c r="F139" s="4">
        <v>121200</v>
      </c>
      <c r="G139" s="4">
        <v>57228.446499999998</v>
      </c>
      <c r="H139" s="4">
        <v>21373.936000000002</v>
      </c>
    </row>
    <row r="140" spans="1:8" ht="15.75" hidden="1" customHeight="1" x14ac:dyDescent="0.3">
      <c r="A140" s="3" t="s">
        <v>8</v>
      </c>
      <c r="B140" s="3" t="s">
        <v>34</v>
      </c>
      <c r="C140" s="3" t="s">
        <v>35</v>
      </c>
      <c r="D140" s="3" t="s">
        <v>39</v>
      </c>
      <c r="E140" s="3" t="s">
        <v>13</v>
      </c>
      <c r="F140" s="4">
        <v>0</v>
      </c>
      <c r="G140" s="4">
        <v>0</v>
      </c>
      <c r="H140" s="4">
        <v>-3496.2754999999997</v>
      </c>
    </row>
    <row r="141" spans="1:8" ht="15.75" customHeight="1" x14ac:dyDescent="0.3">
      <c r="A141" s="3" t="s">
        <v>8</v>
      </c>
      <c r="B141" s="3" t="s">
        <v>34</v>
      </c>
      <c r="C141" s="3" t="s">
        <v>35</v>
      </c>
      <c r="D141" s="3" t="s">
        <v>40</v>
      </c>
      <c r="E141" s="3" t="s">
        <v>12</v>
      </c>
      <c r="F141" s="4">
        <v>92920</v>
      </c>
      <c r="G141" s="4">
        <v>44162.640499999994</v>
      </c>
      <c r="H141" s="4">
        <v>16739.2755</v>
      </c>
    </row>
    <row r="142" spans="1:8" ht="15.75" customHeight="1" x14ac:dyDescent="0.3">
      <c r="A142" s="3" t="s">
        <v>8</v>
      </c>
      <c r="B142" s="3" t="s">
        <v>34</v>
      </c>
      <c r="C142" s="3" t="s">
        <v>35</v>
      </c>
      <c r="D142" s="3" t="s">
        <v>40</v>
      </c>
      <c r="E142" s="3" t="s">
        <v>12</v>
      </c>
      <c r="F142" s="4">
        <v>162610</v>
      </c>
      <c r="G142" s="4">
        <v>80535.0245</v>
      </c>
      <c r="H142" s="4">
        <v>32232.9395</v>
      </c>
    </row>
    <row r="143" spans="1:8" ht="15.75" customHeight="1" x14ac:dyDescent="0.3">
      <c r="A143" s="3" t="s">
        <v>8</v>
      </c>
      <c r="B143" s="3" t="s">
        <v>34</v>
      </c>
      <c r="C143" s="3" t="s">
        <v>35</v>
      </c>
      <c r="D143" s="3" t="s">
        <v>40</v>
      </c>
      <c r="E143" s="3" t="s">
        <v>12</v>
      </c>
      <c r="F143" s="4">
        <v>92920</v>
      </c>
      <c r="G143" s="4">
        <v>43983.7935</v>
      </c>
      <c r="H143" s="4">
        <v>14601.072499999998</v>
      </c>
    </row>
    <row r="144" spans="1:8" ht="15.75" customHeight="1" x14ac:dyDescent="0.3">
      <c r="A144" s="3" t="s">
        <v>8</v>
      </c>
      <c r="B144" s="3" t="s">
        <v>34</v>
      </c>
      <c r="C144" s="3" t="s">
        <v>35</v>
      </c>
      <c r="D144" s="3" t="s">
        <v>40</v>
      </c>
      <c r="E144" s="3" t="s">
        <v>13</v>
      </c>
      <c r="F144" s="4">
        <v>185840</v>
      </c>
      <c r="G144" s="4">
        <v>90488.364499999996</v>
      </c>
      <c r="H144" s="4">
        <v>35375.520499999999</v>
      </c>
    </row>
    <row r="145" spans="1:8" ht="15.75" customHeight="1" x14ac:dyDescent="0.3">
      <c r="A145" s="3" t="s">
        <v>8</v>
      </c>
      <c r="B145" s="3" t="s">
        <v>34</v>
      </c>
      <c r="C145" s="3" t="s">
        <v>35</v>
      </c>
      <c r="D145" s="3" t="s">
        <v>40</v>
      </c>
      <c r="E145" s="3" t="s">
        <v>13</v>
      </c>
      <c r="F145" s="4">
        <v>116150</v>
      </c>
      <c r="G145" s="4">
        <v>57168.91</v>
      </c>
      <c r="H145" s="4">
        <v>21890.811999999998</v>
      </c>
    </row>
    <row r="146" spans="1:8" ht="15.75" customHeight="1" x14ac:dyDescent="0.3">
      <c r="A146" s="3" t="s">
        <v>8</v>
      </c>
      <c r="B146" s="3" t="s">
        <v>34</v>
      </c>
      <c r="C146" s="3" t="s">
        <v>35</v>
      </c>
      <c r="D146" s="3" t="s">
        <v>40</v>
      </c>
      <c r="E146" s="3" t="s">
        <v>13</v>
      </c>
      <c r="F146" s="4">
        <v>92920</v>
      </c>
      <c r="G146" s="4">
        <v>48642.498499999994</v>
      </c>
      <c r="H146" s="4">
        <v>17446.227500000001</v>
      </c>
    </row>
    <row r="147" spans="1:8" ht="15.75" customHeight="1" x14ac:dyDescent="0.3">
      <c r="A147" s="3" t="s">
        <v>8</v>
      </c>
      <c r="B147" s="3" t="s">
        <v>34</v>
      </c>
      <c r="C147" s="3" t="s">
        <v>35</v>
      </c>
      <c r="D147" s="3" t="s">
        <v>41</v>
      </c>
      <c r="E147" s="3" t="s">
        <v>13</v>
      </c>
      <c r="F147" s="4">
        <v>21210</v>
      </c>
      <c r="G147" s="4">
        <v>11780.807499999999</v>
      </c>
      <c r="H147" s="4">
        <v>5204.9835000000003</v>
      </c>
    </row>
    <row r="148" spans="1:8" ht="15.75" customHeight="1" x14ac:dyDescent="0.3">
      <c r="A148" s="3" t="s">
        <v>8</v>
      </c>
      <c r="B148" s="3" t="s">
        <v>34</v>
      </c>
      <c r="C148" s="3" t="s">
        <v>35</v>
      </c>
      <c r="D148" s="3" t="s">
        <v>42</v>
      </c>
      <c r="E148" s="3" t="s">
        <v>12</v>
      </c>
      <c r="F148" s="4">
        <v>1115040</v>
      </c>
      <c r="G148" s="4">
        <v>447852.69549999997</v>
      </c>
      <c r="H148" s="4">
        <v>112245.44500000001</v>
      </c>
    </row>
    <row r="149" spans="1:8" ht="15.75" customHeight="1" x14ac:dyDescent="0.3">
      <c r="A149" s="3" t="s">
        <v>8</v>
      </c>
      <c r="B149" s="3" t="s">
        <v>34</v>
      </c>
      <c r="C149" s="3" t="s">
        <v>35</v>
      </c>
      <c r="D149" s="3" t="s">
        <v>42</v>
      </c>
      <c r="E149" s="3" t="s">
        <v>12</v>
      </c>
      <c r="F149" s="4">
        <v>418140</v>
      </c>
      <c r="G149" s="4">
        <v>170411.58899999998</v>
      </c>
      <c r="H149" s="4">
        <v>35239.622999999992</v>
      </c>
    </row>
    <row r="150" spans="1:8" ht="15.75" customHeight="1" x14ac:dyDescent="0.3">
      <c r="A150" s="3" t="s">
        <v>8</v>
      </c>
      <c r="B150" s="3" t="s">
        <v>34</v>
      </c>
      <c r="C150" s="3" t="s">
        <v>35</v>
      </c>
      <c r="D150" s="3" t="s">
        <v>42</v>
      </c>
      <c r="E150" s="3" t="s">
        <v>12</v>
      </c>
      <c r="F150" s="4">
        <v>996870</v>
      </c>
      <c r="G150" s="4">
        <v>402179.1275</v>
      </c>
      <c r="H150" s="4">
        <v>79210.876499999998</v>
      </c>
    </row>
    <row r="151" spans="1:8" ht="15.75" customHeight="1" x14ac:dyDescent="0.3">
      <c r="A151" s="3" t="s">
        <v>8</v>
      </c>
      <c r="B151" s="3" t="s">
        <v>34</v>
      </c>
      <c r="C151" s="3" t="s">
        <v>35</v>
      </c>
      <c r="D151" s="3" t="s">
        <v>42</v>
      </c>
      <c r="E151" s="3" t="s">
        <v>13</v>
      </c>
      <c r="F151" s="4">
        <v>1039290</v>
      </c>
      <c r="G151" s="4">
        <v>425147.15399999998</v>
      </c>
      <c r="H151" s="4">
        <v>121139.06</v>
      </c>
    </row>
    <row r="152" spans="1:8" ht="15.75" customHeight="1" x14ac:dyDescent="0.3">
      <c r="A152" s="3" t="s">
        <v>8</v>
      </c>
      <c r="B152" s="3" t="s">
        <v>34</v>
      </c>
      <c r="C152" s="3" t="s">
        <v>35</v>
      </c>
      <c r="D152" s="3" t="s">
        <v>42</v>
      </c>
      <c r="E152" s="3" t="s">
        <v>13</v>
      </c>
      <c r="F152" s="4">
        <v>557520</v>
      </c>
      <c r="G152" s="4">
        <v>230746.91549999997</v>
      </c>
      <c r="H152" s="4">
        <v>53993.572999999997</v>
      </c>
    </row>
    <row r="153" spans="1:8" ht="15.75" customHeight="1" x14ac:dyDescent="0.3">
      <c r="A153" s="3" t="s">
        <v>8</v>
      </c>
      <c r="B153" s="3" t="s">
        <v>34</v>
      </c>
      <c r="C153" s="3" t="s">
        <v>35</v>
      </c>
      <c r="D153" s="3" t="s">
        <v>42</v>
      </c>
      <c r="E153" s="3" t="s">
        <v>13</v>
      </c>
      <c r="F153" s="4">
        <v>696900</v>
      </c>
      <c r="G153" s="4">
        <v>288607.15950000001</v>
      </c>
      <c r="H153" s="4">
        <v>63445.255999999994</v>
      </c>
    </row>
    <row r="154" spans="1:8" ht="15.75" customHeight="1" x14ac:dyDescent="0.3">
      <c r="A154" s="3" t="s">
        <v>8</v>
      </c>
      <c r="B154" s="3" t="s">
        <v>34</v>
      </c>
      <c r="C154" s="3" t="s">
        <v>35</v>
      </c>
      <c r="D154" s="3" t="s">
        <v>43</v>
      </c>
      <c r="E154" s="3" t="s">
        <v>12</v>
      </c>
      <c r="F154" s="4">
        <v>296940</v>
      </c>
      <c r="G154" s="4">
        <v>128786.7025</v>
      </c>
      <c r="H154" s="4">
        <v>37729.392500000002</v>
      </c>
    </row>
    <row r="155" spans="1:8" ht="15.75" customHeight="1" x14ac:dyDescent="0.3">
      <c r="A155" s="3" t="s">
        <v>8</v>
      </c>
      <c r="B155" s="3" t="s">
        <v>34</v>
      </c>
      <c r="C155" s="3" t="s">
        <v>35</v>
      </c>
      <c r="D155" s="3" t="s">
        <v>43</v>
      </c>
      <c r="E155" s="3" t="s">
        <v>12</v>
      </c>
      <c r="F155" s="4">
        <v>296940</v>
      </c>
      <c r="G155" s="4">
        <v>132762.26249999998</v>
      </c>
      <c r="H155" s="4">
        <v>52552.014499999997</v>
      </c>
    </row>
    <row r="156" spans="1:8" ht="15.75" customHeight="1" x14ac:dyDescent="0.3">
      <c r="A156" s="3" t="s">
        <v>8</v>
      </c>
      <c r="B156" s="3" t="s">
        <v>34</v>
      </c>
      <c r="C156" s="3" t="s">
        <v>35</v>
      </c>
      <c r="D156" s="3" t="s">
        <v>43</v>
      </c>
      <c r="E156" s="3" t="s">
        <v>12</v>
      </c>
      <c r="F156" s="4">
        <v>339360</v>
      </c>
      <c r="G156" s="4">
        <v>149756.29949999999</v>
      </c>
      <c r="H156" s="4">
        <v>43495.265499999994</v>
      </c>
    </row>
    <row r="157" spans="1:8" ht="15.75" customHeight="1" x14ac:dyDescent="0.3">
      <c r="A157" s="3" t="s">
        <v>8</v>
      </c>
      <c r="B157" s="3" t="s">
        <v>34</v>
      </c>
      <c r="C157" s="3" t="s">
        <v>35</v>
      </c>
      <c r="D157" s="3" t="s">
        <v>43</v>
      </c>
      <c r="E157" s="3" t="s">
        <v>13</v>
      </c>
      <c r="F157" s="4">
        <v>551460</v>
      </c>
      <c r="G157" s="4">
        <v>245759.65149999998</v>
      </c>
      <c r="H157" s="4">
        <v>89604.199500000002</v>
      </c>
    </row>
    <row r="158" spans="1:8" ht="15.75" customHeight="1" x14ac:dyDescent="0.3">
      <c r="A158" s="3" t="s">
        <v>8</v>
      </c>
      <c r="B158" s="3" t="s">
        <v>34</v>
      </c>
      <c r="C158" s="3" t="s">
        <v>35</v>
      </c>
      <c r="D158" s="3" t="s">
        <v>43</v>
      </c>
      <c r="E158" s="3" t="s">
        <v>13</v>
      </c>
      <c r="F158" s="4">
        <v>339360</v>
      </c>
      <c r="G158" s="4">
        <v>168050.44949999999</v>
      </c>
      <c r="H158" s="4">
        <v>38859.198999999993</v>
      </c>
    </row>
    <row r="159" spans="1:8" ht="15.75" customHeight="1" x14ac:dyDescent="0.3">
      <c r="A159" s="3" t="s">
        <v>8</v>
      </c>
      <c r="B159" s="3" t="s">
        <v>34</v>
      </c>
      <c r="C159" s="3" t="s">
        <v>35</v>
      </c>
      <c r="D159" s="3" t="s">
        <v>43</v>
      </c>
      <c r="E159" s="3" t="s">
        <v>13</v>
      </c>
      <c r="F159" s="4">
        <v>402990</v>
      </c>
      <c r="G159" s="4">
        <v>201271.12299999999</v>
      </c>
      <c r="H159" s="4">
        <v>59660.598499999993</v>
      </c>
    </row>
    <row r="160" spans="1:8" ht="15.75" customHeight="1" x14ac:dyDescent="0.3">
      <c r="A160" s="3" t="s">
        <v>8</v>
      </c>
      <c r="B160" s="3" t="s">
        <v>34</v>
      </c>
      <c r="C160" s="3" t="s">
        <v>35</v>
      </c>
      <c r="D160" s="3" t="s">
        <v>44</v>
      </c>
      <c r="E160" s="3" t="s">
        <v>12</v>
      </c>
      <c r="F160" s="4">
        <v>209070</v>
      </c>
      <c r="G160" s="4">
        <v>91048.95</v>
      </c>
      <c r="H160" s="4">
        <v>30087.877499999999</v>
      </c>
    </row>
    <row r="161" spans="1:8" ht="15.75" customHeight="1" x14ac:dyDescent="0.3">
      <c r="A161" s="3" t="s">
        <v>8</v>
      </c>
      <c r="B161" s="3" t="s">
        <v>34</v>
      </c>
      <c r="C161" s="3" t="s">
        <v>35</v>
      </c>
      <c r="D161" s="3" t="s">
        <v>44</v>
      </c>
      <c r="E161" s="3" t="s">
        <v>12</v>
      </c>
      <c r="F161" s="4">
        <v>101000</v>
      </c>
      <c r="G161" s="4">
        <v>43985</v>
      </c>
      <c r="H161" s="4">
        <v>9328.5154999999995</v>
      </c>
    </row>
    <row r="162" spans="1:8" ht="15.75" hidden="1" customHeight="1" x14ac:dyDescent="0.3">
      <c r="A162" s="3" t="s">
        <v>8</v>
      </c>
      <c r="B162" s="3" t="s">
        <v>34</v>
      </c>
      <c r="C162" s="3" t="s">
        <v>35</v>
      </c>
      <c r="D162" s="3" t="s">
        <v>44</v>
      </c>
      <c r="E162" s="3" t="s">
        <v>12</v>
      </c>
      <c r="F162" s="4">
        <v>0</v>
      </c>
      <c r="G162" s="4">
        <v>0</v>
      </c>
      <c r="H162" s="4">
        <v>960.50699999999995</v>
      </c>
    </row>
    <row r="163" spans="1:8" ht="15.75" customHeight="1" x14ac:dyDescent="0.3">
      <c r="A163" s="3" t="s">
        <v>8</v>
      </c>
      <c r="B163" s="3" t="s">
        <v>34</v>
      </c>
      <c r="C163" s="3" t="s">
        <v>35</v>
      </c>
      <c r="D163" s="3" t="s">
        <v>44</v>
      </c>
      <c r="E163" s="3" t="s">
        <v>13</v>
      </c>
      <c r="F163" s="4">
        <v>116150</v>
      </c>
      <c r="G163" s="4">
        <v>50582.75</v>
      </c>
      <c r="H163" s="4">
        <v>15195.620499999999</v>
      </c>
    </row>
    <row r="164" spans="1:8" ht="15.75" customHeight="1" x14ac:dyDescent="0.3">
      <c r="A164" s="3" t="s">
        <v>8</v>
      </c>
      <c r="B164" s="3" t="s">
        <v>34</v>
      </c>
      <c r="C164" s="3" t="s">
        <v>35</v>
      </c>
      <c r="D164" s="3" t="s">
        <v>44</v>
      </c>
      <c r="E164" s="3" t="s">
        <v>13</v>
      </c>
      <c r="F164" s="4">
        <v>310070</v>
      </c>
      <c r="G164" s="4">
        <v>139308.94999999998</v>
      </c>
      <c r="H164" s="4">
        <v>68462.547999999995</v>
      </c>
    </row>
    <row r="165" spans="1:8" ht="15.75" customHeight="1" x14ac:dyDescent="0.3">
      <c r="A165" s="3" t="s">
        <v>8</v>
      </c>
      <c r="B165" s="3" t="s">
        <v>34</v>
      </c>
      <c r="C165" s="3" t="s">
        <v>35</v>
      </c>
      <c r="D165" s="3" t="s">
        <v>44</v>
      </c>
      <c r="E165" s="3" t="s">
        <v>13</v>
      </c>
      <c r="F165" s="4">
        <v>209070</v>
      </c>
      <c r="G165" s="4">
        <v>91048.95</v>
      </c>
      <c r="H165" s="4">
        <v>21964.028499999997</v>
      </c>
    </row>
    <row r="166" spans="1:8" ht="15.75" customHeight="1" x14ac:dyDescent="0.3">
      <c r="A166" s="3" t="s">
        <v>8</v>
      </c>
      <c r="B166" s="3" t="s">
        <v>34</v>
      </c>
      <c r="C166" s="3" t="s">
        <v>10</v>
      </c>
      <c r="D166" s="3" t="s">
        <v>11</v>
      </c>
      <c r="E166" s="3" t="s">
        <v>12</v>
      </c>
      <c r="F166" s="4">
        <v>369155</v>
      </c>
      <c r="G166" s="4">
        <v>177084.75</v>
      </c>
      <c r="H166" s="4">
        <v>57977.046499999997</v>
      </c>
    </row>
    <row r="167" spans="1:8" ht="15.75" customHeight="1" x14ac:dyDescent="0.3">
      <c r="A167" s="3" t="s">
        <v>8</v>
      </c>
      <c r="B167" s="3" t="s">
        <v>34</v>
      </c>
      <c r="C167" s="3" t="s">
        <v>10</v>
      </c>
      <c r="D167" s="3" t="s">
        <v>11</v>
      </c>
      <c r="E167" s="3" t="s">
        <v>12</v>
      </c>
      <c r="F167" s="4">
        <v>184224</v>
      </c>
      <c r="G167" s="4">
        <v>88372.800000000003</v>
      </c>
      <c r="H167" s="4">
        <v>36684.069499999998</v>
      </c>
    </row>
    <row r="168" spans="1:8" ht="15.75" customHeight="1" x14ac:dyDescent="0.3">
      <c r="A168" s="3" t="s">
        <v>8</v>
      </c>
      <c r="B168" s="3" t="s">
        <v>34</v>
      </c>
      <c r="C168" s="3" t="s">
        <v>10</v>
      </c>
      <c r="D168" s="3" t="s">
        <v>11</v>
      </c>
      <c r="E168" s="3" t="s">
        <v>12</v>
      </c>
      <c r="F168" s="4">
        <v>262256.59999999998</v>
      </c>
      <c r="G168" s="4">
        <v>125805.27</v>
      </c>
      <c r="H168" s="4">
        <v>43708.597500000003</v>
      </c>
    </row>
    <row r="169" spans="1:8" ht="15.75" customHeight="1" x14ac:dyDescent="0.3">
      <c r="A169" s="3" t="s">
        <v>8</v>
      </c>
      <c r="B169" s="3" t="s">
        <v>34</v>
      </c>
      <c r="C169" s="3" t="s">
        <v>10</v>
      </c>
      <c r="D169" s="3" t="s">
        <v>11</v>
      </c>
      <c r="E169" s="3" t="s">
        <v>13</v>
      </c>
      <c r="F169" s="4">
        <v>314675.59999999998</v>
      </c>
      <c r="G169" s="4">
        <v>150950.82</v>
      </c>
      <c r="H169" s="4">
        <v>50036.110499999995</v>
      </c>
    </row>
    <row r="170" spans="1:8" ht="15.75" customHeight="1" x14ac:dyDescent="0.3">
      <c r="A170" s="3" t="s">
        <v>8</v>
      </c>
      <c r="B170" s="3" t="s">
        <v>34</v>
      </c>
      <c r="C170" s="3" t="s">
        <v>10</v>
      </c>
      <c r="D170" s="3" t="s">
        <v>11</v>
      </c>
      <c r="E170" s="3" t="s">
        <v>13</v>
      </c>
      <c r="F170" s="4">
        <v>314332.2</v>
      </c>
      <c r="G170" s="4">
        <v>150786.09</v>
      </c>
      <c r="H170" s="4">
        <v>51668.7425</v>
      </c>
    </row>
    <row r="171" spans="1:8" ht="15.75" customHeight="1" x14ac:dyDescent="0.3">
      <c r="A171" s="3" t="s">
        <v>8</v>
      </c>
      <c r="B171" s="3" t="s">
        <v>34</v>
      </c>
      <c r="C171" s="3" t="s">
        <v>10</v>
      </c>
      <c r="D171" s="3" t="s">
        <v>11</v>
      </c>
      <c r="E171" s="3" t="s">
        <v>13</v>
      </c>
      <c r="F171" s="4">
        <v>289062</v>
      </c>
      <c r="G171" s="4">
        <v>141636.44999999998</v>
      </c>
      <c r="H171" s="4">
        <v>46289.985000000001</v>
      </c>
    </row>
    <row r="172" spans="1:8" ht="15.75" hidden="1" customHeight="1" x14ac:dyDescent="0.3">
      <c r="A172" s="3" t="s">
        <v>8</v>
      </c>
      <c r="B172" s="3" t="s">
        <v>34</v>
      </c>
      <c r="C172" s="3" t="s">
        <v>10</v>
      </c>
      <c r="D172" s="3" t="s">
        <v>45</v>
      </c>
      <c r="E172" s="3" t="s">
        <v>12</v>
      </c>
      <c r="F172" s="4">
        <v>0</v>
      </c>
      <c r="G172" s="4">
        <v>0</v>
      </c>
      <c r="H172" s="4">
        <v>-606.05250000000001</v>
      </c>
    </row>
    <row r="173" spans="1:8" ht="15.75" customHeight="1" x14ac:dyDescent="0.3">
      <c r="A173" s="3" t="s">
        <v>8</v>
      </c>
      <c r="B173" s="3" t="s">
        <v>34</v>
      </c>
      <c r="C173" s="3" t="s">
        <v>10</v>
      </c>
      <c r="D173" s="3" t="s">
        <v>45</v>
      </c>
      <c r="E173" s="3" t="s">
        <v>13</v>
      </c>
      <c r="F173" s="4">
        <v>69690</v>
      </c>
      <c r="G173" s="4">
        <v>33102.75</v>
      </c>
      <c r="H173" s="4">
        <v>9511.3714999999993</v>
      </c>
    </row>
    <row r="174" spans="1:8" ht="15.75" hidden="1" customHeight="1" x14ac:dyDescent="0.3">
      <c r="A174" s="3" t="s">
        <v>8</v>
      </c>
      <c r="B174" s="3" t="s">
        <v>34</v>
      </c>
      <c r="C174" s="3" t="s">
        <v>10</v>
      </c>
      <c r="D174" s="3" t="s">
        <v>45</v>
      </c>
      <c r="E174" s="3" t="s">
        <v>13</v>
      </c>
      <c r="F174" s="4">
        <v>0</v>
      </c>
      <c r="G174" s="4">
        <v>0</v>
      </c>
      <c r="H174" s="4">
        <v>4945.7759999999998</v>
      </c>
    </row>
    <row r="175" spans="1:8" ht="15.75" customHeight="1" x14ac:dyDescent="0.3">
      <c r="A175" s="3" t="s">
        <v>8</v>
      </c>
      <c r="B175" s="3" t="s">
        <v>34</v>
      </c>
      <c r="C175" s="3" t="s">
        <v>10</v>
      </c>
      <c r="D175" s="3" t="s">
        <v>45</v>
      </c>
      <c r="E175" s="3" t="s">
        <v>13</v>
      </c>
      <c r="F175" s="4">
        <v>116150</v>
      </c>
      <c r="G175" s="4">
        <v>56919.25</v>
      </c>
      <c r="H175" s="4">
        <v>3417.1309999999999</v>
      </c>
    </row>
    <row r="176" spans="1:8" ht="15.75" customHeight="1" x14ac:dyDescent="0.3">
      <c r="A176" s="3" t="s">
        <v>8</v>
      </c>
      <c r="B176" s="3" t="s">
        <v>34</v>
      </c>
      <c r="C176" s="3" t="s">
        <v>10</v>
      </c>
      <c r="D176" s="3" t="s">
        <v>46</v>
      </c>
      <c r="E176" s="3" t="s">
        <v>12</v>
      </c>
      <c r="F176" s="4">
        <v>66660</v>
      </c>
      <c r="G176" s="4">
        <v>32917.5</v>
      </c>
      <c r="H176" s="4">
        <v>12535.857999999998</v>
      </c>
    </row>
    <row r="177" spans="1:8" ht="15.75" customHeight="1" x14ac:dyDescent="0.3">
      <c r="A177" s="3" t="s">
        <v>8</v>
      </c>
      <c r="B177" s="3" t="s">
        <v>34</v>
      </c>
      <c r="C177" s="3" t="s">
        <v>10</v>
      </c>
      <c r="D177" s="3" t="s">
        <v>46</v>
      </c>
      <c r="E177" s="3" t="s">
        <v>12</v>
      </c>
      <c r="F177" s="4">
        <v>444400</v>
      </c>
      <c r="G177" s="4">
        <v>219450</v>
      </c>
      <c r="H177" s="4">
        <v>83268.098500000007</v>
      </c>
    </row>
    <row r="178" spans="1:8" ht="15.75" customHeight="1" x14ac:dyDescent="0.3">
      <c r="A178" s="3" t="s">
        <v>8</v>
      </c>
      <c r="B178" s="3" t="s">
        <v>34</v>
      </c>
      <c r="C178" s="3" t="s">
        <v>10</v>
      </c>
      <c r="D178" s="3" t="s">
        <v>15</v>
      </c>
      <c r="E178" s="3" t="s">
        <v>12</v>
      </c>
      <c r="F178" s="4">
        <v>24633</v>
      </c>
      <c r="G178" s="4">
        <v>17826.805500000002</v>
      </c>
      <c r="H178" s="4">
        <v>9223.9822000000004</v>
      </c>
    </row>
    <row r="179" spans="1:8" ht="15.75" customHeight="1" x14ac:dyDescent="0.3">
      <c r="A179" s="3" t="s">
        <v>8</v>
      </c>
      <c r="B179" s="3" t="s">
        <v>34</v>
      </c>
      <c r="C179" s="3" t="s">
        <v>10</v>
      </c>
      <c r="D179" s="3" t="s">
        <v>15</v>
      </c>
      <c r="E179" s="3" t="s">
        <v>12</v>
      </c>
      <c r="F179" s="4">
        <v>458479.4</v>
      </c>
      <c r="G179" s="4">
        <v>227536.63749999998</v>
      </c>
      <c r="H179" s="4">
        <v>50521.608</v>
      </c>
    </row>
    <row r="180" spans="1:8" ht="15.75" customHeight="1" x14ac:dyDescent="0.3">
      <c r="A180" s="3" t="s">
        <v>8</v>
      </c>
      <c r="B180" s="3" t="s">
        <v>34</v>
      </c>
      <c r="C180" s="3" t="s">
        <v>10</v>
      </c>
      <c r="D180" s="3" t="s">
        <v>15</v>
      </c>
      <c r="E180" s="3" t="s">
        <v>12</v>
      </c>
      <c r="F180" s="4">
        <v>858762.6</v>
      </c>
      <c r="G180" s="4">
        <v>426308.65249999997</v>
      </c>
      <c r="H180" s="4">
        <v>145031.34150000001</v>
      </c>
    </row>
    <row r="181" spans="1:8" ht="15.75" customHeight="1" x14ac:dyDescent="0.3">
      <c r="A181" s="3" t="s">
        <v>8</v>
      </c>
      <c r="B181" s="3" t="s">
        <v>34</v>
      </c>
      <c r="C181" s="3" t="s">
        <v>10</v>
      </c>
      <c r="D181" s="3" t="s">
        <v>15</v>
      </c>
      <c r="E181" s="3" t="s">
        <v>12</v>
      </c>
      <c r="F181" s="4">
        <v>316150.2</v>
      </c>
      <c r="G181" s="4">
        <v>156894.913</v>
      </c>
      <c r="H181" s="4">
        <v>42201.906999999999</v>
      </c>
    </row>
    <row r="182" spans="1:8" ht="15.75" customHeight="1" x14ac:dyDescent="0.3">
      <c r="A182" s="3" t="s">
        <v>8</v>
      </c>
      <c r="B182" s="3" t="s">
        <v>34</v>
      </c>
      <c r="C182" s="3" t="s">
        <v>10</v>
      </c>
      <c r="D182" s="3" t="s">
        <v>15</v>
      </c>
      <c r="E182" s="3" t="s">
        <v>13</v>
      </c>
      <c r="F182" s="4">
        <v>763903.4</v>
      </c>
      <c r="G182" s="4">
        <v>379190.33399999997</v>
      </c>
      <c r="H182" s="4">
        <v>84967.515499999994</v>
      </c>
    </row>
    <row r="183" spans="1:8" ht="15.75" customHeight="1" x14ac:dyDescent="0.3">
      <c r="A183" s="3" t="s">
        <v>8</v>
      </c>
      <c r="B183" s="3" t="s">
        <v>34</v>
      </c>
      <c r="C183" s="3" t="s">
        <v>10</v>
      </c>
      <c r="D183" s="3" t="s">
        <v>15</v>
      </c>
      <c r="E183" s="3" t="s">
        <v>13</v>
      </c>
      <c r="F183" s="4">
        <v>642259</v>
      </c>
      <c r="G183" s="4">
        <v>318895.54399999999</v>
      </c>
      <c r="H183" s="4">
        <v>107671.48</v>
      </c>
    </row>
    <row r="184" spans="1:8" ht="15.75" customHeight="1" x14ac:dyDescent="0.3">
      <c r="A184" s="3" t="s">
        <v>8</v>
      </c>
      <c r="B184" s="3" t="s">
        <v>34</v>
      </c>
      <c r="C184" s="3" t="s">
        <v>10</v>
      </c>
      <c r="D184" s="3" t="s">
        <v>15</v>
      </c>
      <c r="E184" s="3" t="s">
        <v>13</v>
      </c>
      <c r="F184" s="4">
        <v>623372</v>
      </c>
      <c r="G184" s="4">
        <v>310914.55599999998</v>
      </c>
      <c r="H184" s="4">
        <v>78951.34599999999</v>
      </c>
    </row>
    <row r="185" spans="1:8" ht="15.75" customHeight="1" x14ac:dyDescent="0.3">
      <c r="A185" s="3" t="s">
        <v>8</v>
      </c>
      <c r="B185" s="3" t="s">
        <v>34</v>
      </c>
      <c r="C185" s="3" t="s">
        <v>10</v>
      </c>
      <c r="D185" s="3" t="s">
        <v>19</v>
      </c>
      <c r="E185" s="3" t="s">
        <v>12</v>
      </c>
      <c r="F185" s="4">
        <v>108227014.59999999</v>
      </c>
      <c r="G185" s="4">
        <v>7291111.9934999999</v>
      </c>
      <c r="H185" s="4">
        <v>3752171.7085000002</v>
      </c>
    </row>
    <row r="186" spans="1:8" ht="15.75" customHeight="1" x14ac:dyDescent="0.3">
      <c r="A186" s="3" t="s">
        <v>8</v>
      </c>
      <c r="B186" s="3" t="s">
        <v>34</v>
      </c>
      <c r="C186" s="3" t="s">
        <v>10</v>
      </c>
      <c r="D186" s="3" t="s">
        <v>19</v>
      </c>
      <c r="E186" s="3" t="s">
        <v>12</v>
      </c>
      <c r="F186" s="4">
        <v>98533115.400000006</v>
      </c>
      <c r="G186" s="4">
        <v>6800249.8624999998</v>
      </c>
      <c r="H186" s="4">
        <v>4064009.4459999995</v>
      </c>
    </row>
    <row r="187" spans="1:8" ht="15.75" customHeight="1" x14ac:dyDescent="0.3">
      <c r="A187" s="3" t="s">
        <v>8</v>
      </c>
      <c r="B187" s="3" t="s">
        <v>34</v>
      </c>
      <c r="C187" s="3" t="s">
        <v>10</v>
      </c>
      <c r="D187" s="3" t="s">
        <v>19</v>
      </c>
      <c r="E187" s="3" t="s">
        <v>12</v>
      </c>
      <c r="F187" s="4">
        <v>104109689</v>
      </c>
      <c r="G187" s="4">
        <v>5918946.7849999992</v>
      </c>
      <c r="H187" s="4">
        <v>3049327.0334999999</v>
      </c>
    </row>
    <row r="188" spans="1:8" ht="15.75" customHeight="1" x14ac:dyDescent="0.3">
      <c r="A188" s="3" t="s">
        <v>8</v>
      </c>
      <c r="B188" s="3" t="s">
        <v>34</v>
      </c>
      <c r="C188" s="3" t="s">
        <v>10</v>
      </c>
      <c r="D188" s="3" t="s">
        <v>19</v>
      </c>
      <c r="E188" s="3" t="s">
        <v>13</v>
      </c>
      <c r="F188" s="4">
        <v>112347572.2</v>
      </c>
      <c r="G188" s="4">
        <v>7891034.209999999</v>
      </c>
      <c r="H188" s="4">
        <v>4783573.7884999998</v>
      </c>
    </row>
    <row r="189" spans="1:8" ht="15.75" customHeight="1" x14ac:dyDescent="0.3">
      <c r="A189" s="3" t="s">
        <v>8</v>
      </c>
      <c r="B189" s="3" t="s">
        <v>34</v>
      </c>
      <c r="C189" s="3" t="s">
        <v>10</v>
      </c>
      <c r="D189" s="3" t="s">
        <v>19</v>
      </c>
      <c r="E189" s="3" t="s">
        <v>13</v>
      </c>
      <c r="F189" s="4">
        <v>96929397</v>
      </c>
      <c r="G189" s="4">
        <v>6537808.3344999999</v>
      </c>
      <c r="H189" s="4">
        <v>3778902.2194999997</v>
      </c>
    </row>
    <row r="190" spans="1:8" ht="15.75" customHeight="1" x14ac:dyDescent="0.3">
      <c r="A190" s="3" t="s">
        <v>8</v>
      </c>
      <c r="B190" s="3" t="s">
        <v>34</v>
      </c>
      <c r="C190" s="3" t="s">
        <v>10</v>
      </c>
      <c r="D190" s="3" t="s">
        <v>19</v>
      </c>
      <c r="E190" s="3" t="s">
        <v>13</v>
      </c>
      <c r="F190" s="4">
        <v>118649285.40000001</v>
      </c>
      <c r="G190" s="4">
        <v>7701046.3984999992</v>
      </c>
      <c r="H190" s="4">
        <v>3368590.1799999997</v>
      </c>
    </row>
    <row r="191" spans="1:8" ht="15.75" customHeight="1" x14ac:dyDescent="0.3">
      <c r="A191" s="3" t="s">
        <v>8</v>
      </c>
      <c r="B191" s="3" t="s">
        <v>34</v>
      </c>
      <c r="C191" s="3" t="s">
        <v>10</v>
      </c>
      <c r="D191" s="3" t="s">
        <v>47</v>
      </c>
      <c r="E191" s="3" t="s">
        <v>12</v>
      </c>
      <c r="F191" s="4">
        <v>27876</v>
      </c>
      <c r="G191" s="4">
        <v>12716.699999999999</v>
      </c>
      <c r="H191" s="4">
        <v>5500.1104999999998</v>
      </c>
    </row>
    <row r="192" spans="1:8" ht="15.75" customHeight="1" x14ac:dyDescent="0.3">
      <c r="A192" s="3" t="s">
        <v>8</v>
      </c>
      <c r="B192" s="3" t="s">
        <v>34</v>
      </c>
      <c r="C192" s="3" t="s">
        <v>10</v>
      </c>
      <c r="D192" s="3" t="s">
        <v>47</v>
      </c>
      <c r="E192" s="3" t="s">
        <v>12</v>
      </c>
      <c r="F192" s="4">
        <v>27876</v>
      </c>
      <c r="G192" s="4">
        <v>12716.699999999999</v>
      </c>
      <c r="H192" s="4">
        <v>6611.6864999999998</v>
      </c>
    </row>
    <row r="193" spans="1:8" ht="15.75" customHeight="1" x14ac:dyDescent="0.3">
      <c r="A193" s="3" t="s">
        <v>8</v>
      </c>
      <c r="B193" s="3" t="s">
        <v>34</v>
      </c>
      <c r="C193" s="3" t="s">
        <v>10</v>
      </c>
      <c r="D193" s="3" t="s">
        <v>47</v>
      </c>
      <c r="E193" s="3" t="s">
        <v>12</v>
      </c>
      <c r="F193" s="4">
        <v>27876</v>
      </c>
      <c r="G193" s="4">
        <v>12716.699999999999</v>
      </c>
      <c r="H193" s="4">
        <v>6684.5514999999996</v>
      </c>
    </row>
    <row r="194" spans="1:8" ht="15.75" customHeight="1" x14ac:dyDescent="0.3">
      <c r="A194" s="3" t="s">
        <v>8</v>
      </c>
      <c r="B194" s="3" t="s">
        <v>34</v>
      </c>
      <c r="C194" s="3" t="s">
        <v>10</v>
      </c>
      <c r="D194" s="3" t="s">
        <v>47</v>
      </c>
      <c r="E194" s="3" t="s">
        <v>13</v>
      </c>
      <c r="F194" s="4">
        <v>27876</v>
      </c>
      <c r="G194" s="4">
        <v>12716.699999999999</v>
      </c>
      <c r="H194" s="4">
        <v>5503.5209999999997</v>
      </c>
    </row>
    <row r="195" spans="1:8" ht="15.75" customHeight="1" x14ac:dyDescent="0.3">
      <c r="A195" s="3" t="s">
        <v>8</v>
      </c>
      <c r="B195" s="3" t="s">
        <v>34</v>
      </c>
      <c r="C195" s="3" t="s">
        <v>10</v>
      </c>
      <c r="D195" s="3" t="s">
        <v>47</v>
      </c>
      <c r="E195" s="3" t="s">
        <v>13</v>
      </c>
      <c r="F195" s="4">
        <v>27876</v>
      </c>
      <c r="G195" s="4">
        <v>12716.699999999999</v>
      </c>
      <c r="H195" s="4">
        <v>5827.0529999999999</v>
      </c>
    </row>
    <row r="196" spans="1:8" ht="15.75" customHeight="1" x14ac:dyDescent="0.3">
      <c r="A196" s="3" t="s">
        <v>8</v>
      </c>
      <c r="B196" s="3" t="s">
        <v>34</v>
      </c>
      <c r="C196" s="3" t="s">
        <v>10</v>
      </c>
      <c r="D196" s="3" t="s">
        <v>20</v>
      </c>
      <c r="E196" s="3" t="s">
        <v>12</v>
      </c>
      <c r="F196" s="4">
        <v>25149</v>
      </c>
      <c r="G196" s="4">
        <v>14720.534999999998</v>
      </c>
      <c r="H196" s="4">
        <v>3873.8624999999997</v>
      </c>
    </row>
    <row r="197" spans="1:8" ht="15.75" customHeight="1" x14ac:dyDescent="0.3">
      <c r="A197" s="3" t="s">
        <v>8</v>
      </c>
      <c r="B197" s="3" t="s">
        <v>34</v>
      </c>
      <c r="C197" s="3" t="s">
        <v>10</v>
      </c>
      <c r="D197" s="3" t="s">
        <v>20</v>
      </c>
      <c r="E197" s="3" t="s">
        <v>12</v>
      </c>
      <c r="F197" s="4">
        <v>24745</v>
      </c>
      <c r="G197" s="4">
        <v>15092.174999999999</v>
      </c>
      <c r="H197" s="4">
        <v>6265.0504999999994</v>
      </c>
    </row>
    <row r="198" spans="1:8" ht="15.75" customHeight="1" x14ac:dyDescent="0.3">
      <c r="A198" s="3" t="s">
        <v>8</v>
      </c>
      <c r="B198" s="3" t="s">
        <v>34</v>
      </c>
      <c r="C198" s="3" t="s">
        <v>10</v>
      </c>
      <c r="D198" s="3" t="s">
        <v>20</v>
      </c>
      <c r="E198" s="3" t="s">
        <v>13</v>
      </c>
      <c r="F198" s="4">
        <v>24240</v>
      </c>
      <c r="G198" s="4">
        <v>13611.599999999999</v>
      </c>
      <c r="H198" s="4">
        <v>3787.7734999999998</v>
      </c>
    </row>
    <row r="199" spans="1:8" ht="15.75" customHeight="1" x14ac:dyDescent="0.3">
      <c r="A199" s="3" t="s">
        <v>8</v>
      </c>
      <c r="B199" s="3" t="s">
        <v>34</v>
      </c>
      <c r="C199" s="3" t="s">
        <v>10</v>
      </c>
      <c r="D199" s="3" t="s">
        <v>48</v>
      </c>
      <c r="E199" s="3" t="s">
        <v>12</v>
      </c>
      <c r="F199" s="4">
        <v>32844</v>
      </c>
      <c r="G199" s="4">
        <v>12006.465999999999</v>
      </c>
      <c r="H199" s="4">
        <v>7686.1635999999999</v>
      </c>
    </row>
    <row r="200" spans="1:8" ht="15.75" customHeight="1" x14ac:dyDescent="0.3">
      <c r="A200" s="3" t="s">
        <v>8</v>
      </c>
      <c r="B200" s="3" t="s">
        <v>34</v>
      </c>
      <c r="C200" s="3" t="s">
        <v>10</v>
      </c>
      <c r="D200" s="3" t="s">
        <v>48</v>
      </c>
      <c r="E200" s="3" t="s">
        <v>12</v>
      </c>
      <c r="F200" s="4">
        <v>10118.4</v>
      </c>
      <c r="G200" s="4">
        <v>3897.0719999999997</v>
      </c>
      <c r="H200" s="4">
        <v>1983.1843999999999</v>
      </c>
    </row>
    <row r="201" spans="1:8" ht="15.75" customHeight="1" x14ac:dyDescent="0.3">
      <c r="A201" s="3" t="s">
        <v>8</v>
      </c>
      <c r="B201" s="3" t="s">
        <v>34</v>
      </c>
      <c r="C201" s="3" t="s">
        <v>10</v>
      </c>
      <c r="D201" s="3" t="s">
        <v>48</v>
      </c>
      <c r="E201" s="3" t="s">
        <v>13</v>
      </c>
      <c r="F201" s="4">
        <v>46675.200000000004</v>
      </c>
      <c r="G201" s="4">
        <v>16541.021999999997</v>
      </c>
      <c r="H201" s="4">
        <v>11708.404399999999</v>
      </c>
    </row>
    <row r="202" spans="1:8" ht="15.75" hidden="1" customHeight="1" x14ac:dyDescent="0.3">
      <c r="A202" s="3" t="s">
        <v>8</v>
      </c>
      <c r="B202" s="3" t="s">
        <v>34</v>
      </c>
      <c r="C202" s="3" t="s">
        <v>10</v>
      </c>
      <c r="D202" s="3" t="s">
        <v>48</v>
      </c>
      <c r="E202" s="3" t="s">
        <v>13</v>
      </c>
      <c r="F202" s="4">
        <v>0</v>
      </c>
      <c r="G202" s="4">
        <v>0</v>
      </c>
      <c r="H202" s="4">
        <v>9.7000000000000003E-2</v>
      </c>
    </row>
    <row r="203" spans="1:8" ht="15.75" customHeight="1" x14ac:dyDescent="0.3">
      <c r="A203" s="3" t="s">
        <v>8</v>
      </c>
      <c r="B203" s="3" t="s">
        <v>34</v>
      </c>
      <c r="C203" s="3" t="s">
        <v>10</v>
      </c>
      <c r="D203" s="3" t="s">
        <v>48</v>
      </c>
      <c r="E203" s="3" t="s">
        <v>13</v>
      </c>
      <c r="F203" s="4">
        <v>35924.400000000001</v>
      </c>
      <c r="G203" s="4">
        <v>12397.473</v>
      </c>
      <c r="H203" s="4">
        <v>9389.0082999999995</v>
      </c>
    </row>
    <row r="204" spans="1:8" ht="15.75" customHeight="1" x14ac:dyDescent="0.3">
      <c r="A204" s="3" t="s">
        <v>8</v>
      </c>
      <c r="B204" s="3" t="s">
        <v>34</v>
      </c>
      <c r="C204" s="3" t="s">
        <v>10</v>
      </c>
      <c r="D204" s="3" t="s">
        <v>48</v>
      </c>
      <c r="E204" s="3" t="s">
        <v>13</v>
      </c>
      <c r="F204" s="4">
        <v>28280</v>
      </c>
      <c r="G204" s="4">
        <v>15162</v>
      </c>
      <c r="H204" s="4">
        <v>5370.1980000000003</v>
      </c>
    </row>
    <row r="205" spans="1:8" ht="15.75" customHeight="1" x14ac:dyDescent="0.3">
      <c r="A205" s="3" t="s">
        <v>8</v>
      </c>
      <c r="B205" s="3" t="s">
        <v>34</v>
      </c>
      <c r="C205" s="3" t="s">
        <v>10</v>
      </c>
      <c r="D205" s="3" t="s">
        <v>49</v>
      </c>
      <c r="E205" s="3" t="s">
        <v>12</v>
      </c>
      <c r="F205" s="4">
        <v>92920</v>
      </c>
      <c r="G205" s="4">
        <v>41515</v>
      </c>
      <c r="H205" s="4">
        <v>12505.638499999999</v>
      </c>
    </row>
    <row r="206" spans="1:8" ht="15.75" hidden="1" customHeight="1" x14ac:dyDescent="0.3">
      <c r="A206" s="3" t="s">
        <v>8</v>
      </c>
      <c r="B206" s="3" t="s">
        <v>34</v>
      </c>
      <c r="C206" s="3" t="s">
        <v>10</v>
      </c>
      <c r="D206" s="3" t="s">
        <v>49</v>
      </c>
      <c r="E206" s="3" t="s">
        <v>12</v>
      </c>
      <c r="F206" s="4">
        <v>0</v>
      </c>
      <c r="G206" s="4">
        <v>0</v>
      </c>
      <c r="H206" s="4">
        <v>-1109.0964999999999</v>
      </c>
    </row>
    <row r="207" spans="1:8" ht="15.75" customHeight="1" x14ac:dyDescent="0.3">
      <c r="A207" s="3" t="s">
        <v>8</v>
      </c>
      <c r="B207" s="3" t="s">
        <v>34</v>
      </c>
      <c r="C207" s="3" t="s">
        <v>10</v>
      </c>
      <c r="D207" s="3" t="s">
        <v>49</v>
      </c>
      <c r="E207" s="3" t="s">
        <v>12</v>
      </c>
      <c r="F207" s="4">
        <v>69690</v>
      </c>
      <c r="G207" s="4">
        <v>31136.25</v>
      </c>
      <c r="H207" s="4">
        <v>13230.46</v>
      </c>
    </row>
    <row r="208" spans="1:8" ht="15.75" hidden="1" customHeight="1" x14ac:dyDescent="0.3">
      <c r="A208" s="3" t="s">
        <v>8</v>
      </c>
      <c r="B208" s="3" t="s">
        <v>34</v>
      </c>
      <c r="C208" s="3" t="s">
        <v>10</v>
      </c>
      <c r="D208" s="3" t="s">
        <v>49</v>
      </c>
      <c r="E208" s="3" t="s">
        <v>13</v>
      </c>
      <c r="F208" s="4">
        <v>0</v>
      </c>
      <c r="G208" s="4">
        <v>0</v>
      </c>
      <c r="H208" s="4">
        <v>-839.00199999999995</v>
      </c>
    </row>
    <row r="209" spans="1:8" ht="15.75" customHeight="1" x14ac:dyDescent="0.3">
      <c r="A209" s="3" t="s">
        <v>8</v>
      </c>
      <c r="B209" s="3" t="s">
        <v>34</v>
      </c>
      <c r="C209" s="3" t="s">
        <v>10</v>
      </c>
      <c r="D209" s="3" t="s">
        <v>49</v>
      </c>
      <c r="E209" s="3" t="s">
        <v>13</v>
      </c>
      <c r="F209" s="4">
        <v>92920</v>
      </c>
      <c r="G209" s="4">
        <v>41515</v>
      </c>
      <c r="H209" s="4">
        <v>13569.068499999999</v>
      </c>
    </row>
    <row r="210" spans="1:8" ht="15.75" hidden="1" customHeight="1" x14ac:dyDescent="0.3">
      <c r="A210" s="3" t="s">
        <v>8</v>
      </c>
      <c r="B210" s="3" t="s">
        <v>34</v>
      </c>
      <c r="C210" s="3" t="s">
        <v>10</v>
      </c>
      <c r="D210" s="3" t="s">
        <v>49</v>
      </c>
      <c r="E210" s="3" t="s">
        <v>13</v>
      </c>
      <c r="F210" s="4">
        <v>0</v>
      </c>
      <c r="G210" s="4">
        <v>0</v>
      </c>
      <c r="H210" s="4">
        <v>-280.50649999999996</v>
      </c>
    </row>
    <row r="211" spans="1:8" ht="15.75" customHeight="1" x14ac:dyDescent="0.3">
      <c r="A211" s="3" t="s">
        <v>8</v>
      </c>
      <c r="B211" s="3" t="s">
        <v>34</v>
      </c>
      <c r="C211" s="3" t="s">
        <v>10</v>
      </c>
      <c r="D211" s="3" t="s">
        <v>23</v>
      </c>
      <c r="E211" s="3" t="s">
        <v>12</v>
      </c>
      <c r="F211" s="4">
        <v>24240</v>
      </c>
      <c r="G211" s="4">
        <v>43639.199999999997</v>
      </c>
      <c r="H211" s="4">
        <v>36691.498499999994</v>
      </c>
    </row>
    <row r="212" spans="1:8" ht="15.75" customHeight="1" x14ac:dyDescent="0.3">
      <c r="A212" s="3" t="s">
        <v>8</v>
      </c>
      <c r="B212" s="3" t="s">
        <v>34</v>
      </c>
      <c r="C212" s="3" t="s">
        <v>10</v>
      </c>
      <c r="D212" s="3" t="s">
        <v>23</v>
      </c>
      <c r="E212" s="3" t="s">
        <v>12</v>
      </c>
      <c r="F212" s="4">
        <v>24240</v>
      </c>
      <c r="G212" s="4">
        <v>14546.4</v>
      </c>
      <c r="H212" s="4">
        <v>7664.4004999999997</v>
      </c>
    </row>
    <row r="213" spans="1:8" ht="15.75" customHeight="1" x14ac:dyDescent="0.3">
      <c r="A213" s="3" t="s">
        <v>8</v>
      </c>
      <c r="B213" s="3" t="s">
        <v>34</v>
      </c>
      <c r="C213" s="3" t="s">
        <v>10</v>
      </c>
      <c r="D213" s="3" t="s">
        <v>23</v>
      </c>
      <c r="E213" s="3" t="s">
        <v>12</v>
      </c>
      <c r="F213" s="4">
        <v>24240</v>
      </c>
      <c r="G213" s="4">
        <v>14546.4</v>
      </c>
      <c r="H213" s="4">
        <v>7728.6394999999993</v>
      </c>
    </row>
    <row r="214" spans="1:8" ht="15.75" customHeight="1" x14ac:dyDescent="0.3">
      <c r="A214" s="3" t="s">
        <v>8</v>
      </c>
      <c r="B214" s="3" t="s">
        <v>34</v>
      </c>
      <c r="C214" s="3" t="s">
        <v>10</v>
      </c>
      <c r="D214" s="3" t="s">
        <v>23</v>
      </c>
      <c r="E214" s="3" t="s">
        <v>13</v>
      </c>
      <c r="F214" s="4">
        <v>24240</v>
      </c>
      <c r="G214" s="4">
        <v>14546.4</v>
      </c>
      <c r="H214" s="4">
        <v>6697.0914999999995</v>
      </c>
    </row>
    <row r="215" spans="1:8" ht="15.75" customHeight="1" x14ac:dyDescent="0.3">
      <c r="A215" s="3" t="s">
        <v>8</v>
      </c>
      <c r="B215" s="3" t="s">
        <v>34</v>
      </c>
      <c r="C215" s="3" t="s">
        <v>10</v>
      </c>
      <c r="D215" s="3" t="s">
        <v>23</v>
      </c>
      <c r="E215" s="3" t="s">
        <v>13</v>
      </c>
      <c r="F215" s="4">
        <v>24240</v>
      </c>
      <c r="G215" s="4">
        <v>14546.4</v>
      </c>
      <c r="H215" s="4">
        <v>6981.9965000000002</v>
      </c>
    </row>
    <row r="216" spans="1:8" ht="15.75" customHeight="1" x14ac:dyDescent="0.3">
      <c r="A216" s="3" t="s">
        <v>8</v>
      </c>
      <c r="B216" s="3" t="s">
        <v>34</v>
      </c>
      <c r="C216" s="3" t="s">
        <v>10</v>
      </c>
      <c r="D216" s="3" t="s">
        <v>23</v>
      </c>
      <c r="E216" s="3" t="s">
        <v>13</v>
      </c>
      <c r="F216" s="4">
        <v>48480</v>
      </c>
      <c r="G216" s="4">
        <v>29092.799999999999</v>
      </c>
      <c r="H216" s="4">
        <v>13165.242499999998</v>
      </c>
    </row>
    <row r="217" spans="1:8" ht="15.75" customHeight="1" x14ac:dyDescent="0.3">
      <c r="A217" s="3" t="s">
        <v>8</v>
      </c>
      <c r="B217" s="3" t="s">
        <v>34</v>
      </c>
      <c r="C217" s="3" t="s">
        <v>10</v>
      </c>
      <c r="D217" s="3" t="s">
        <v>24</v>
      </c>
      <c r="E217" s="3" t="s">
        <v>12</v>
      </c>
      <c r="F217" s="4">
        <v>64640</v>
      </c>
      <c r="G217" s="4">
        <v>35568</v>
      </c>
      <c r="H217" s="4">
        <v>11354.742</v>
      </c>
    </row>
    <row r="218" spans="1:8" ht="15.75" customHeight="1" x14ac:dyDescent="0.3">
      <c r="A218" s="3" t="s">
        <v>8</v>
      </c>
      <c r="B218" s="3" t="s">
        <v>34</v>
      </c>
      <c r="C218" s="3" t="s">
        <v>10</v>
      </c>
      <c r="D218" s="3" t="s">
        <v>24</v>
      </c>
      <c r="E218" s="3" t="s">
        <v>12</v>
      </c>
      <c r="F218" s="4">
        <v>32320</v>
      </c>
      <c r="G218" s="4">
        <v>17784</v>
      </c>
      <c r="H218" s="4">
        <v>4548.7330000000002</v>
      </c>
    </row>
    <row r="219" spans="1:8" ht="15.75" customHeight="1" x14ac:dyDescent="0.3">
      <c r="A219" s="3" t="s">
        <v>8</v>
      </c>
      <c r="B219" s="3" t="s">
        <v>34</v>
      </c>
      <c r="C219" s="3" t="s">
        <v>10</v>
      </c>
      <c r="D219" s="3" t="s">
        <v>24</v>
      </c>
      <c r="E219" s="3" t="s">
        <v>12</v>
      </c>
      <c r="F219" s="4">
        <v>32320</v>
      </c>
      <c r="G219" s="4">
        <v>17784</v>
      </c>
      <c r="H219" s="4">
        <v>6031.0179999999991</v>
      </c>
    </row>
    <row r="220" spans="1:8" ht="15.75" customHeight="1" x14ac:dyDescent="0.3">
      <c r="A220" s="3" t="s">
        <v>8</v>
      </c>
      <c r="B220" s="3" t="s">
        <v>34</v>
      </c>
      <c r="C220" s="3" t="s">
        <v>10</v>
      </c>
      <c r="D220" s="3" t="s">
        <v>24</v>
      </c>
      <c r="E220" s="3" t="s">
        <v>13</v>
      </c>
      <c r="F220" s="4">
        <v>32320</v>
      </c>
      <c r="G220" s="4">
        <v>17784</v>
      </c>
      <c r="H220" s="4">
        <v>4741.3929999999991</v>
      </c>
    </row>
    <row r="221" spans="1:8" ht="15.75" customHeight="1" x14ac:dyDescent="0.3">
      <c r="A221" s="3" t="s">
        <v>8</v>
      </c>
      <c r="B221" s="3" t="s">
        <v>34</v>
      </c>
      <c r="C221" s="3" t="s">
        <v>10</v>
      </c>
      <c r="D221" s="3" t="s">
        <v>24</v>
      </c>
      <c r="E221" s="3" t="s">
        <v>13</v>
      </c>
      <c r="F221" s="4">
        <v>64660.2</v>
      </c>
      <c r="G221" s="4">
        <v>35579.114999999998</v>
      </c>
      <c r="H221" s="4">
        <v>18070.529500000001</v>
      </c>
    </row>
    <row r="222" spans="1:8" ht="15.75" customHeight="1" x14ac:dyDescent="0.3">
      <c r="A222" s="3" t="s">
        <v>8</v>
      </c>
      <c r="B222" s="3" t="s">
        <v>34</v>
      </c>
      <c r="C222" s="3" t="s">
        <v>10</v>
      </c>
      <c r="D222" s="3" t="s">
        <v>24</v>
      </c>
      <c r="E222" s="3" t="s">
        <v>13</v>
      </c>
      <c r="F222" s="4">
        <v>32320</v>
      </c>
      <c r="G222" s="4">
        <v>17784</v>
      </c>
      <c r="H222" s="4">
        <v>196.346</v>
      </c>
    </row>
    <row r="223" spans="1:8" ht="15.75" customHeight="1" x14ac:dyDescent="0.3">
      <c r="A223" s="3" t="s">
        <v>8</v>
      </c>
      <c r="B223" s="3" t="s">
        <v>34</v>
      </c>
      <c r="C223" s="3" t="s">
        <v>10</v>
      </c>
      <c r="D223" s="3" t="s">
        <v>50</v>
      </c>
      <c r="E223" s="3" t="s">
        <v>12</v>
      </c>
      <c r="F223" s="4">
        <v>381941.6</v>
      </c>
      <c r="G223" s="4">
        <v>190044.30799999999</v>
      </c>
      <c r="H223" s="4">
        <v>54150.892999999996</v>
      </c>
    </row>
    <row r="224" spans="1:8" ht="15.75" customHeight="1" x14ac:dyDescent="0.3">
      <c r="A224" s="3" t="s">
        <v>8</v>
      </c>
      <c r="B224" s="3" t="s">
        <v>34</v>
      </c>
      <c r="C224" s="3" t="s">
        <v>10</v>
      </c>
      <c r="D224" s="3" t="s">
        <v>50</v>
      </c>
      <c r="E224" s="3" t="s">
        <v>12</v>
      </c>
      <c r="F224" s="4">
        <v>293930.2</v>
      </c>
      <c r="G224" s="4">
        <v>146252.101</v>
      </c>
      <c r="H224" s="4">
        <v>53951.744499999993</v>
      </c>
    </row>
    <row r="225" spans="1:8" ht="15.75" customHeight="1" x14ac:dyDescent="0.3">
      <c r="A225" s="3" t="s">
        <v>8</v>
      </c>
      <c r="B225" s="3" t="s">
        <v>34</v>
      </c>
      <c r="C225" s="3" t="s">
        <v>10</v>
      </c>
      <c r="D225" s="3" t="s">
        <v>50</v>
      </c>
      <c r="E225" s="3" t="s">
        <v>12</v>
      </c>
      <c r="F225" s="4">
        <v>263933.2</v>
      </c>
      <c r="G225" s="4">
        <v>131326.36599999998</v>
      </c>
      <c r="H225" s="4">
        <v>48918.406999999992</v>
      </c>
    </row>
    <row r="226" spans="1:8" ht="15.75" customHeight="1" x14ac:dyDescent="0.3">
      <c r="A226" s="3" t="s">
        <v>8</v>
      </c>
      <c r="B226" s="3" t="s">
        <v>34</v>
      </c>
      <c r="C226" s="3" t="s">
        <v>10</v>
      </c>
      <c r="D226" s="3" t="s">
        <v>50</v>
      </c>
      <c r="E226" s="3" t="s">
        <v>13</v>
      </c>
      <c r="F226" s="4">
        <v>292092</v>
      </c>
      <c r="G226" s="4">
        <v>145337.46</v>
      </c>
      <c r="H226" s="4">
        <v>41613.372499999998</v>
      </c>
    </row>
    <row r="227" spans="1:8" ht="15.75" customHeight="1" x14ac:dyDescent="0.3">
      <c r="A227" s="3" t="s">
        <v>8</v>
      </c>
      <c r="B227" s="3" t="s">
        <v>34</v>
      </c>
      <c r="C227" s="3" t="s">
        <v>10</v>
      </c>
      <c r="D227" s="3" t="s">
        <v>50</v>
      </c>
      <c r="E227" s="3" t="s">
        <v>13</v>
      </c>
      <c r="F227" s="4">
        <v>292758.59999999998</v>
      </c>
      <c r="G227" s="4">
        <v>145669.14299999998</v>
      </c>
      <c r="H227" s="4">
        <v>47763.444499999998</v>
      </c>
    </row>
    <row r="228" spans="1:8" ht="15.75" customHeight="1" x14ac:dyDescent="0.3">
      <c r="A228" s="3" t="s">
        <v>8</v>
      </c>
      <c r="B228" s="3" t="s">
        <v>34</v>
      </c>
      <c r="C228" s="3" t="s">
        <v>10</v>
      </c>
      <c r="D228" s="3" t="s">
        <v>50</v>
      </c>
      <c r="E228" s="3" t="s">
        <v>13</v>
      </c>
      <c r="F228" s="4">
        <v>352045.6</v>
      </c>
      <c r="G228" s="4">
        <v>175168.82799999998</v>
      </c>
      <c r="H228" s="4">
        <v>49042.799999999996</v>
      </c>
    </row>
    <row r="229" spans="1:8" ht="15.75" customHeight="1" x14ac:dyDescent="0.3">
      <c r="A229" s="3" t="s">
        <v>8</v>
      </c>
      <c r="B229" s="3" t="s">
        <v>34</v>
      </c>
      <c r="C229" s="3" t="s">
        <v>10</v>
      </c>
      <c r="D229" s="3" t="s">
        <v>25</v>
      </c>
      <c r="E229" s="3" t="s">
        <v>12</v>
      </c>
      <c r="F229" s="4">
        <v>21114</v>
      </c>
      <c r="G229" s="4">
        <v>13612.494999999999</v>
      </c>
      <c r="H229" s="4">
        <v>3950.616</v>
      </c>
    </row>
    <row r="230" spans="1:8" ht="15.75" customHeight="1" x14ac:dyDescent="0.3">
      <c r="A230" s="3" t="s">
        <v>8</v>
      </c>
      <c r="B230" s="3" t="s">
        <v>34</v>
      </c>
      <c r="C230" s="3" t="s">
        <v>10</v>
      </c>
      <c r="D230" s="3" t="s">
        <v>25</v>
      </c>
      <c r="E230" s="3" t="s">
        <v>13</v>
      </c>
      <c r="F230" s="4">
        <v>21114</v>
      </c>
      <c r="G230" s="4">
        <v>13349.4601</v>
      </c>
      <c r="H230" s="4">
        <v>5173.4755999999998</v>
      </c>
    </row>
    <row r="231" spans="1:8" ht="15.75" customHeight="1" x14ac:dyDescent="0.3">
      <c r="A231" s="3" t="s">
        <v>8</v>
      </c>
      <c r="B231" s="3" t="s">
        <v>34</v>
      </c>
      <c r="C231" s="3" t="s">
        <v>10</v>
      </c>
      <c r="D231" s="3" t="s">
        <v>25</v>
      </c>
      <c r="E231" s="3" t="s">
        <v>12</v>
      </c>
      <c r="F231" s="4">
        <v>2178246.7999999998</v>
      </c>
      <c r="G231" s="4">
        <v>1037190.392</v>
      </c>
      <c r="H231" s="4">
        <v>476426.20649999997</v>
      </c>
    </row>
    <row r="232" spans="1:8" ht="15.75" customHeight="1" x14ac:dyDescent="0.3">
      <c r="A232" s="3" t="s">
        <v>8</v>
      </c>
      <c r="B232" s="3" t="s">
        <v>34</v>
      </c>
      <c r="C232" s="3" t="s">
        <v>10</v>
      </c>
      <c r="D232" s="3" t="s">
        <v>25</v>
      </c>
      <c r="E232" s="3" t="s">
        <v>12</v>
      </c>
      <c r="F232" s="4">
        <v>2398396.5</v>
      </c>
      <c r="G232" s="4">
        <v>1138518.7220000001</v>
      </c>
      <c r="H232" s="4">
        <v>572873.05649999995</v>
      </c>
    </row>
    <row r="233" spans="1:8" ht="15.75" customHeight="1" x14ac:dyDescent="0.3">
      <c r="A233" s="3" t="s">
        <v>8</v>
      </c>
      <c r="B233" s="3" t="s">
        <v>34</v>
      </c>
      <c r="C233" s="3" t="s">
        <v>10</v>
      </c>
      <c r="D233" s="3" t="s">
        <v>25</v>
      </c>
      <c r="E233" s="3" t="s">
        <v>12</v>
      </c>
      <c r="F233" s="4">
        <v>2048562.8</v>
      </c>
      <c r="G233" s="4">
        <v>975356.03200000001</v>
      </c>
      <c r="H233" s="4">
        <v>375407.15849999996</v>
      </c>
    </row>
    <row r="234" spans="1:8" ht="15.75" customHeight="1" x14ac:dyDescent="0.3">
      <c r="A234" s="3" t="s">
        <v>8</v>
      </c>
      <c r="B234" s="3" t="s">
        <v>34</v>
      </c>
      <c r="C234" s="3" t="s">
        <v>10</v>
      </c>
      <c r="D234" s="3" t="s">
        <v>25</v>
      </c>
      <c r="E234" s="3" t="s">
        <v>13</v>
      </c>
      <c r="F234" s="4">
        <v>2475015.1</v>
      </c>
      <c r="G234" s="4">
        <v>1184769.6239999998</v>
      </c>
      <c r="H234" s="4">
        <v>525524.55299999996</v>
      </c>
    </row>
    <row r="235" spans="1:8" ht="15.75" customHeight="1" x14ac:dyDescent="0.3">
      <c r="A235" s="3" t="s">
        <v>8</v>
      </c>
      <c r="B235" s="3" t="s">
        <v>34</v>
      </c>
      <c r="C235" s="3" t="s">
        <v>10</v>
      </c>
      <c r="D235" s="3" t="s">
        <v>25</v>
      </c>
      <c r="E235" s="3" t="s">
        <v>13</v>
      </c>
      <c r="F235" s="4">
        <v>2451744.7000000002</v>
      </c>
      <c r="G235" s="4">
        <v>1165622.9535000001</v>
      </c>
      <c r="H235" s="4">
        <v>526749.64450000005</v>
      </c>
    </row>
    <row r="236" spans="1:8" ht="15.75" customHeight="1" x14ac:dyDescent="0.3">
      <c r="A236" s="3" t="s">
        <v>8</v>
      </c>
      <c r="B236" s="3" t="s">
        <v>34</v>
      </c>
      <c r="C236" s="3" t="s">
        <v>10</v>
      </c>
      <c r="D236" s="3" t="s">
        <v>25</v>
      </c>
      <c r="E236" s="3" t="s">
        <v>13</v>
      </c>
      <c r="F236" s="4">
        <v>2384832.2000000002</v>
      </c>
      <c r="G236" s="4">
        <v>1142155.9489999998</v>
      </c>
      <c r="H236" s="4">
        <v>388882.05349999998</v>
      </c>
    </row>
    <row r="237" spans="1:8" ht="15.75" customHeight="1" x14ac:dyDescent="0.3">
      <c r="A237" s="3" t="s">
        <v>8</v>
      </c>
      <c r="B237" s="3" t="s">
        <v>34</v>
      </c>
      <c r="C237" s="3" t="s">
        <v>10</v>
      </c>
      <c r="D237" s="3" t="s">
        <v>26</v>
      </c>
      <c r="E237" s="3" t="s">
        <v>12</v>
      </c>
      <c r="F237" s="4">
        <v>3880949.24</v>
      </c>
      <c r="G237" s="4">
        <v>1039890.3394999999</v>
      </c>
      <c r="H237" s="4">
        <v>275994.21849999996</v>
      </c>
    </row>
    <row r="238" spans="1:8" ht="15.75" customHeight="1" x14ac:dyDescent="0.3">
      <c r="A238" s="3" t="s">
        <v>8</v>
      </c>
      <c r="B238" s="3" t="s">
        <v>34</v>
      </c>
      <c r="C238" s="3" t="s">
        <v>10</v>
      </c>
      <c r="D238" s="3" t="s">
        <v>26</v>
      </c>
      <c r="E238" s="3" t="s">
        <v>12</v>
      </c>
      <c r="F238" s="4">
        <v>3499499.5100000002</v>
      </c>
      <c r="G238" s="4">
        <v>935319.88749999995</v>
      </c>
      <c r="H238" s="4">
        <v>355777.41299999994</v>
      </c>
    </row>
    <row r="239" spans="1:8" ht="15.75" customHeight="1" x14ac:dyDescent="0.3">
      <c r="A239" s="3" t="s">
        <v>8</v>
      </c>
      <c r="B239" s="3" t="s">
        <v>34</v>
      </c>
      <c r="C239" s="3" t="s">
        <v>10</v>
      </c>
      <c r="D239" s="3" t="s">
        <v>26</v>
      </c>
      <c r="E239" s="3" t="s">
        <v>12</v>
      </c>
      <c r="F239" s="4">
        <v>2615019.2799999998</v>
      </c>
      <c r="G239" s="4">
        <v>715352.28</v>
      </c>
      <c r="H239" s="4">
        <v>317049.49449999997</v>
      </c>
    </row>
    <row r="240" spans="1:8" ht="15.75" customHeight="1" x14ac:dyDescent="0.3">
      <c r="A240" s="3" t="s">
        <v>8</v>
      </c>
      <c r="B240" s="3" t="s">
        <v>34</v>
      </c>
      <c r="C240" s="3" t="s">
        <v>10</v>
      </c>
      <c r="D240" s="3" t="s">
        <v>26</v>
      </c>
      <c r="E240" s="3" t="s">
        <v>13</v>
      </c>
      <c r="F240" s="4">
        <v>2499271.2600000002</v>
      </c>
      <c r="G240" s="4">
        <v>628571.37599999993</v>
      </c>
      <c r="H240" s="4">
        <v>188296.27949999998</v>
      </c>
    </row>
    <row r="241" spans="1:8" ht="15.75" customHeight="1" x14ac:dyDescent="0.3">
      <c r="A241" s="3" t="s">
        <v>8</v>
      </c>
      <c r="B241" s="3" t="s">
        <v>34</v>
      </c>
      <c r="C241" s="3" t="s">
        <v>10</v>
      </c>
      <c r="D241" s="3" t="s">
        <v>26</v>
      </c>
      <c r="E241" s="3" t="s">
        <v>13</v>
      </c>
      <c r="F241" s="4">
        <v>3521965.95</v>
      </c>
      <c r="G241" s="4">
        <v>904961.74450000003</v>
      </c>
      <c r="H241" s="4">
        <v>312177.49550000002</v>
      </c>
    </row>
    <row r="242" spans="1:8" ht="15.75" customHeight="1" x14ac:dyDescent="0.3">
      <c r="A242" s="3" t="s">
        <v>8</v>
      </c>
      <c r="B242" s="3" t="s">
        <v>34</v>
      </c>
      <c r="C242" s="3" t="s">
        <v>10</v>
      </c>
      <c r="D242" s="3" t="s">
        <v>26</v>
      </c>
      <c r="E242" s="3" t="s">
        <v>13</v>
      </c>
      <c r="F242" s="4">
        <v>4274268.49</v>
      </c>
      <c r="G242" s="4">
        <v>1139711.2285</v>
      </c>
      <c r="H242" s="4">
        <v>369406.03700000001</v>
      </c>
    </row>
    <row r="243" spans="1:8" ht="15.75" customHeight="1" x14ac:dyDescent="0.3">
      <c r="A243" s="3" t="s">
        <v>8</v>
      </c>
      <c r="B243" s="3" t="s">
        <v>34</v>
      </c>
      <c r="C243" s="3" t="s">
        <v>10</v>
      </c>
      <c r="D243" s="3" t="s">
        <v>51</v>
      </c>
      <c r="E243" s="3" t="s">
        <v>12</v>
      </c>
      <c r="F243" s="4">
        <v>273710</v>
      </c>
      <c r="G243" s="4">
        <v>138765.54999999999</v>
      </c>
      <c r="H243" s="4">
        <v>36501.108999999997</v>
      </c>
    </row>
    <row r="244" spans="1:8" ht="15.75" customHeight="1" x14ac:dyDescent="0.3">
      <c r="A244" s="3" t="s">
        <v>8</v>
      </c>
      <c r="B244" s="3" t="s">
        <v>34</v>
      </c>
      <c r="C244" s="3" t="s">
        <v>10</v>
      </c>
      <c r="D244" s="3" t="s">
        <v>51</v>
      </c>
      <c r="E244" s="3" t="s">
        <v>12</v>
      </c>
      <c r="F244" s="4">
        <v>268377.2</v>
      </c>
      <c r="G244" s="4">
        <v>136061.92599999998</v>
      </c>
      <c r="H244" s="4">
        <v>45428.515499999994</v>
      </c>
    </row>
    <row r="245" spans="1:8" ht="15.75" customHeight="1" x14ac:dyDescent="0.3">
      <c r="A245" s="3" t="s">
        <v>8</v>
      </c>
      <c r="B245" s="3" t="s">
        <v>34</v>
      </c>
      <c r="C245" s="3" t="s">
        <v>10</v>
      </c>
      <c r="D245" s="3" t="s">
        <v>51</v>
      </c>
      <c r="E245" s="3" t="s">
        <v>12</v>
      </c>
      <c r="F245" s="4">
        <v>238844.79999999999</v>
      </c>
      <c r="G245" s="4">
        <v>121089.584</v>
      </c>
      <c r="H245" s="4">
        <v>47646.508999999998</v>
      </c>
    </row>
    <row r="246" spans="1:8" ht="15.75" customHeight="1" x14ac:dyDescent="0.3">
      <c r="A246" s="3" t="s">
        <v>8</v>
      </c>
      <c r="B246" s="3" t="s">
        <v>34</v>
      </c>
      <c r="C246" s="3" t="s">
        <v>10</v>
      </c>
      <c r="D246" s="3" t="s">
        <v>51</v>
      </c>
      <c r="E246" s="3" t="s">
        <v>13</v>
      </c>
      <c r="F246" s="4">
        <v>326654.2</v>
      </c>
      <c r="G246" s="4">
        <v>165607.21100000001</v>
      </c>
      <c r="H246" s="4">
        <v>41957.813999999998</v>
      </c>
    </row>
    <row r="247" spans="1:8" ht="15.75" customHeight="1" x14ac:dyDescent="0.3">
      <c r="A247" s="3" t="s">
        <v>8</v>
      </c>
      <c r="B247" s="3" t="s">
        <v>34</v>
      </c>
      <c r="C247" s="3" t="s">
        <v>10</v>
      </c>
      <c r="D247" s="3" t="s">
        <v>51</v>
      </c>
      <c r="E247" s="3" t="s">
        <v>13</v>
      </c>
      <c r="F247" s="4">
        <v>237794.4</v>
      </c>
      <c r="G247" s="4">
        <v>120557.052</v>
      </c>
      <c r="H247" s="4">
        <v>33718.606499999994</v>
      </c>
    </row>
    <row r="248" spans="1:8" ht="15.75" customHeight="1" x14ac:dyDescent="0.3">
      <c r="A248" s="3" t="s">
        <v>8</v>
      </c>
      <c r="B248" s="3" t="s">
        <v>34</v>
      </c>
      <c r="C248" s="3" t="s">
        <v>10</v>
      </c>
      <c r="D248" s="3" t="s">
        <v>51</v>
      </c>
      <c r="E248" s="3" t="s">
        <v>13</v>
      </c>
      <c r="F248" s="4">
        <v>207716.6</v>
      </c>
      <c r="G248" s="4">
        <v>103997.355</v>
      </c>
      <c r="H248" s="4">
        <v>24146.302</v>
      </c>
    </row>
    <row r="249" spans="1:8" ht="15.75" hidden="1" customHeight="1" x14ac:dyDescent="0.3">
      <c r="A249" s="3" t="s">
        <v>8</v>
      </c>
      <c r="B249" s="3" t="s">
        <v>34</v>
      </c>
      <c r="C249" s="3" t="s">
        <v>10</v>
      </c>
      <c r="D249" s="3" t="s">
        <v>52</v>
      </c>
      <c r="E249" s="3" t="s">
        <v>12</v>
      </c>
      <c r="F249" s="4">
        <v>0</v>
      </c>
      <c r="G249" s="4">
        <v>0</v>
      </c>
      <c r="H249" s="4">
        <v>-1657.047</v>
      </c>
    </row>
    <row r="250" spans="1:8" ht="15.75" customHeight="1" x14ac:dyDescent="0.3">
      <c r="A250" s="3" t="s">
        <v>8</v>
      </c>
      <c r="B250" s="3" t="s">
        <v>34</v>
      </c>
      <c r="C250" s="3" t="s">
        <v>10</v>
      </c>
      <c r="D250" s="3" t="s">
        <v>52</v>
      </c>
      <c r="E250" s="3" t="s">
        <v>12</v>
      </c>
      <c r="F250" s="4">
        <v>127260</v>
      </c>
      <c r="G250" s="4">
        <v>68727.75</v>
      </c>
      <c r="H250" s="4">
        <v>33168.233500000002</v>
      </c>
    </row>
    <row r="251" spans="1:8" ht="15.75" hidden="1" customHeight="1" x14ac:dyDescent="0.3">
      <c r="A251" s="3" t="s">
        <v>8</v>
      </c>
      <c r="B251" s="3" t="s">
        <v>34</v>
      </c>
      <c r="C251" s="3" t="s">
        <v>10</v>
      </c>
      <c r="D251" s="3" t="s">
        <v>52</v>
      </c>
      <c r="E251" s="3" t="s">
        <v>12</v>
      </c>
      <c r="F251" s="4">
        <v>0</v>
      </c>
      <c r="G251" s="4">
        <v>0</v>
      </c>
      <c r="H251" s="4">
        <v>-4.7500000000000001E-2</v>
      </c>
    </row>
    <row r="252" spans="1:8" ht="15.75" customHeight="1" x14ac:dyDescent="0.3">
      <c r="A252" s="3" t="s">
        <v>8</v>
      </c>
      <c r="B252" s="3" t="s">
        <v>34</v>
      </c>
      <c r="C252" s="3" t="s">
        <v>10</v>
      </c>
      <c r="D252" s="3" t="s">
        <v>52</v>
      </c>
      <c r="E252" s="3" t="s">
        <v>13</v>
      </c>
      <c r="F252" s="4">
        <v>65650</v>
      </c>
      <c r="G252" s="4">
        <v>33962.5</v>
      </c>
      <c r="H252" s="4">
        <v>13702.524499999998</v>
      </c>
    </row>
    <row r="253" spans="1:8" ht="15.75" customHeight="1" x14ac:dyDescent="0.3">
      <c r="A253" s="3" t="s">
        <v>8</v>
      </c>
      <c r="B253" s="3" t="s">
        <v>34</v>
      </c>
      <c r="C253" s="3" t="s">
        <v>10</v>
      </c>
      <c r="D253" s="3" t="s">
        <v>52</v>
      </c>
      <c r="E253" s="3" t="s">
        <v>13</v>
      </c>
      <c r="F253" s="4">
        <v>63630</v>
      </c>
      <c r="G253" s="4">
        <v>35810.25</v>
      </c>
      <c r="H253" s="4">
        <v>16384.488499999999</v>
      </c>
    </row>
    <row r="254" spans="1:8" ht="15.75" customHeight="1" x14ac:dyDescent="0.3">
      <c r="A254" s="3" t="s">
        <v>8</v>
      </c>
      <c r="B254" s="3" t="s">
        <v>34</v>
      </c>
      <c r="C254" s="3" t="s">
        <v>10</v>
      </c>
      <c r="D254" s="3" t="s">
        <v>52</v>
      </c>
      <c r="E254" s="3" t="s">
        <v>13</v>
      </c>
      <c r="F254" s="4">
        <v>42420</v>
      </c>
      <c r="G254" s="4">
        <v>21945</v>
      </c>
      <c r="H254" s="4">
        <v>7991.0199999999995</v>
      </c>
    </row>
    <row r="255" spans="1:8" ht="15.75" customHeight="1" x14ac:dyDescent="0.3">
      <c r="A255" s="3" t="s">
        <v>8</v>
      </c>
      <c r="B255" s="3" t="s">
        <v>34</v>
      </c>
      <c r="C255" s="3" t="s">
        <v>10</v>
      </c>
      <c r="D255" s="3" t="s">
        <v>53</v>
      </c>
      <c r="E255" s="3" t="s">
        <v>12</v>
      </c>
      <c r="F255" s="4">
        <v>296940</v>
      </c>
      <c r="G255" s="4">
        <v>132310.78450000001</v>
      </c>
      <c r="H255" s="4">
        <v>18802.076999999997</v>
      </c>
    </row>
    <row r="256" spans="1:8" ht="15.75" customHeight="1" x14ac:dyDescent="0.3">
      <c r="A256" s="3" t="s">
        <v>8</v>
      </c>
      <c r="B256" s="3" t="s">
        <v>34</v>
      </c>
      <c r="C256" s="3" t="s">
        <v>10</v>
      </c>
      <c r="D256" s="3" t="s">
        <v>53</v>
      </c>
      <c r="E256" s="3" t="s">
        <v>12</v>
      </c>
      <c r="F256" s="4">
        <v>572670</v>
      </c>
      <c r="G256" s="4">
        <v>258746.94950000002</v>
      </c>
      <c r="H256" s="4">
        <v>81759.042499999996</v>
      </c>
    </row>
    <row r="257" spans="1:8" ht="15.75" customHeight="1" x14ac:dyDescent="0.3">
      <c r="A257" s="3" t="s">
        <v>8</v>
      </c>
      <c r="B257" s="3" t="s">
        <v>34</v>
      </c>
      <c r="C257" s="3" t="s">
        <v>10</v>
      </c>
      <c r="D257" s="3" t="s">
        <v>53</v>
      </c>
      <c r="E257" s="3" t="s">
        <v>12</v>
      </c>
      <c r="F257" s="4">
        <v>510050</v>
      </c>
      <c r="G257" s="4">
        <v>229214.62249999997</v>
      </c>
      <c r="H257" s="4">
        <v>70647.300999999992</v>
      </c>
    </row>
    <row r="258" spans="1:8" ht="15.75" customHeight="1" x14ac:dyDescent="0.3">
      <c r="A258" s="3" t="s">
        <v>8</v>
      </c>
      <c r="B258" s="3" t="s">
        <v>34</v>
      </c>
      <c r="C258" s="3" t="s">
        <v>10</v>
      </c>
      <c r="D258" s="3" t="s">
        <v>53</v>
      </c>
      <c r="E258" s="3" t="s">
        <v>13</v>
      </c>
      <c r="F258" s="4">
        <v>1207960</v>
      </c>
      <c r="G258" s="4">
        <v>555871.96100000001</v>
      </c>
      <c r="H258" s="4">
        <v>193676.09150000001</v>
      </c>
    </row>
    <row r="259" spans="1:8" ht="15.75" customHeight="1" x14ac:dyDescent="0.3">
      <c r="A259" s="3" t="s">
        <v>8</v>
      </c>
      <c r="B259" s="3" t="s">
        <v>34</v>
      </c>
      <c r="C259" s="3" t="s">
        <v>10</v>
      </c>
      <c r="D259" s="3" t="s">
        <v>53</v>
      </c>
      <c r="E259" s="3" t="s">
        <v>13</v>
      </c>
      <c r="F259" s="4">
        <v>956470</v>
      </c>
      <c r="G259" s="4">
        <v>440716.45699999999</v>
      </c>
      <c r="H259" s="4">
        <v>111246.254</v>
      </c>
    </row>
    <row r="260" spans="1:8" ht="15.75" customHeight="1" x14ac:dyDescent="0.3">
      <c r="A260" s="3" t="s">
        <v>8</v>
      </c>
      <c r="B260" s="3" t="s">
        <v>34</v>
      </c>
      <c r="C260" s="3" t="s">
        <v>10</v>
      </c>
      <c r="D260" s="3" t="s">
        <v>53</v>
      </c>
      <c r="E260" s="3" t="s">
        <v>13</v>
      </c>
      <c r="F260" s="4">
        <v>615090</v>
      </c>
      <c r="G260" s="4">
        <v>282415.76250000001</v>
      </c>
      <c r="H260" s="4">
        <v>93396.580499999996</v>
      </c>
    </row>
    <row r="261" spans="1:8" ht="15.75" customHeight="1" x14ac:dyDescent="0.3">
      <c r="A261" s="3" t="s">
        <v>8</v>
      </c>
      <c r="B261" s="3" t="s">
        <v>34</v>
      </c>
      <c r="C261" s="3" t="s">
        <v>28</v>
      </c>
      <c r="D261" s="3" t="s">
        <v>30</v>
      </c>
      <c r="E261" s="3" t="s">
        <v>12</v>
      </c>
      <c r="F261" s="4">
        <v>15848421.430670001</v>
      </c>
      <c r="G261" s="4">
        <v>6991327.7895</v>
      </c>
      <c r="H261" s="4">
        <v>3179796.6419999995</v>
      </c>
    </row>
    <row r="262" spans="1:8" ht="15.75" customHeight="1" x14ac:dyDescent="0.3">
      <c r="A262" s="3" t="s">
        <v>8</v>
      </c>
      <c r="B262" s="3" t="s">
        <v>34</v>
      </c>
      <c r="C262" s="3" t="s">
        <v>28</v>
      </c>
      <c r="D262" s="3" t="s">
        <v>30</v>
      </c>
      <c r="E262" s="3" t="s">
        <v>12</v>
      </c>
      <c r="F262" s="4">
        <v>16626089.879280001</v>
      </c>
      <c r="G262" s="4">
        <v>7423534.3079999993</v>
      </c>
      <c r="H262" s="4">
        <v>3282938.1989999996</v>
      </c>
    </row>
    <row r="263" spans="1:8" ht="15.75" customHeight="1" x14ac:dyDescent="0.3">
      <c r="A263" s="3" t="s">
        <v>8</v>
      </c>
      <c r="B263" s="3" t="s">
        <v>34</v>
      </c>
      <c r="C263" s="3" t="s">
        <v>28</v>
      </c>
      <c r="D263" s="3" t="s">
        <v>30</v>
      </c>
      <c r="E263" s="3" t="s">
        <v>12</v>
      </c>
      <c r="F263" s="4">
        <v>12609037.067160001</v>
      </c>
      <c r="G263" s="4">
        <v>5583539.8229999999</v>
      </c>
      <c r="H263" s="4">
        <v>2021039.4525000001</v>
      </c>
    </row>
    <row r="264" spans="1:8" ht="15.75" customHeight="1" x14ac:dyDescent="0.3">
      <c r="A264" s="3" t="s">
        <v>8</v>
      </c>
      <c r="B264" s="3" t="s">
        <v>34</v>
      </c>
      <c r="C264" s="3" t="s">
        <v>28</v>
      </c>
      <c r="D264" s="3" t="s">
        <v>30</v>
      </c>
      <c r="E264" s="3" t="s">
        <v>13</v>
      </c>
      <c r="F264" s="4">
        <v>15914593.676419999</v>
      </c>
      <c r="G264" s="4">
        <v>7217540.7539999997</v>
      </c>
      <c r="H264" s="4">
        <v>2654158.9439999997</v>
      </c>
    </row>
    <row r="265" spans="1:8" ht="15.75" customHeight="1" x14ac:dyDescent="0.3">
      <c r="A265" s="3" t="s">
        <v>8</v>
      </c>
      <c r="B265" s="3" t="s">
        <v>34</v>
      </c>
      <c r="C265" s="3" t="s">
        <v>28</v>
      </c>
      <c r="D265" s="3" t="s">
        <v>30</v>
      </c>
      <c r="E265" s="3" t="s">
        <v>13</v>
      </c>
      <c r="F265" s="4">
        <v>15410404.930640001</v>
      </c>
      <c r="G265" s="4">
        <v>7031447.1634999998</v>
      </c>
      <c r="H265" s="4">
        <v>2453817.1489999997</v>
      </c>
    </row>
    <row r="266" spans="1:8" ht="15.75" customHeight="1" x14ac:dyDescent="0.3">
      <c r="A266" s="3" t="s">
        <v>8</v>
      </c>
      <c r="B266" s="3" t="s">
        <v>34</v>
      </c>
      <c r="C266" s="3" t="s">
        <v>28</v>
      </c>
      <c r="D266" s="3" t="s">
        <v>30</v>
      </c>
      <c r="E266" s="3" t="s">
        <v>13</v>
      </c>
      <c r="F266" s="4">
        <v>17812901.269099999</v>
      </c>
      <c r="G266" s="4">
        <v>8062508.4120000005</v>
      </c>
      <c r="H266" s="4">
        <v>3413715.1419999995</v>
      </c>
    </row>
    <row r="267" spans="1:8" ht="15.75" customHeight="1" x14ac:dyDescent="0.3">
      <c r="A267" s="3" t="s">
        <v>8</v>
      </c>
      <c r="B267" s="3" t="s">
        <v>34</v>
      </c>
      <c r="C267" s="3" t="s">
        <v>31</v>
      </c>
      <c r="D267" s="3" t="s">
        <v>54</v>
      </c>
      <c r="E267" s="3" t="s">
        <v>12</v>
      </c>
      <c r="F267" s="4">
        <v>15288117.5</v>
      </c>
      <c r="G267" s="4">
        <v>463989.99400000001</v>
      </c>
      <c r="H267" s="4">
        <v>238927.84049999999</v>
      </c>
    </row>
    <row r="268" spans="1:8" ht="15.75" customHeight="1" x14ac:dyDescent="0.3">
      <c r="A268" s="3" t="s">
        <v>8</v>
      </c>
      <c r="B268" s="3" t="s">
        <v>34</v>
      </c>
      <c r="C268" s="3" t="s">
        <v>31</v>
      </c>
      <c r="D268" s="3" t="s">
        <v>54</v>
      </c>
      <c r="E268" s="3" t="s">
        <v>12</v>
      </c>
      <c r="F268" s="4">
        <v>15368665</v>
      </c>
      <c r="G268" s="4">
        <v>517082.20700000005</v>
      </c>
      <c r="H268" s="4">
        <v>288343.53450000001</v>
      </c>
    </row>
    <row r="269" spans="1:8" ht="15.75" customHeight="1" x14ac:dyDescent="0.3">
      <c r="A269" s="3" t="s">
        <v>8</v>
      </c>
      <c r="B269" s="3" t="s">
        <v>34</v>
      </c>
      <c r="C269" s="3" t="s">
        <v>31</v>
      </c>
      <c r="D269" s="3" t="s">
        <v>54</v>
      </c>
      <c r="E269" s="3" t="s">
        <v>12</v>
      </c>
      <c r="F269" s="4">
        <v>15015165</v>
      </c>
      <c r="G269" s="4">
        <v>470840.58649999998</v>
      </c>
      <c r="H269" s="4">
        <v>264035.92249999999</v>
      </c>
    </row>
    <row r="270" spans="1:8" ht="15.75" customHeight="1" x14ac:dyDescent="0.3">
      <c r="A270" s="3" t="s">
        <v>8</v>
      </c>
      <c r="B270" s="3" t="s">
        <v>34</v>
      </c>
      <c r="C270" s="3" t="s">
        <v>31</v>
      </c>
      <c r="D270" s="3" t="s">
        <v>54</v>
      </c>
      <c r="E270" s="3" t="s">
        <v>13</v>
      </c>
      <c r="F270" s="4">
        <v>18040620</v>
      </c>
      <c r="G270" s="4">
        <v>525648.3949999999</v>
      </c>
      <c r="H270" s="4">
        <v>292634.4375</v>
      </c>
    </row>
    <row r="271" spans="1:8" ht="15.75" customHeight="1" x14ac:dyDescent="0.3">
      <c r="A271" s="3" t="s">
        <v>8</v>
      </c>
      <c r="B271" s="3" t="s">
        <v>34</v>
      </c>
      <c r="C271" s="3" t="s">
        <v>31</v>
      </c>
      <c r="D271" s="3" t="s">
        <v>54</v>
      </c>
      <c r="E271" s="3" t="s">
        <v>13</v>
      </c>
      <c r="F271" s="4">
        <v>15292410</v>
      </c>
      <c r="G271" s="4">
        <v>545092.97599999991</v>
      </c>
      <c r="H271" s="4">
        <v>454286.44699999999</v>
      </c>
    </row>
    <row r="272" spans="1:8" ht="15.75" customHeight="1" x14ac:dyDescent="0.3">
      <c r="A272" s="3" t="s">
        <v>8</v>
      </c>
      <c r="B272" s="3" t="s">
        <v>34</v>
      </c>
      <c r="C272" s="3" t="s">
        <v>31</v>
      </c>
      <c r="D272" s="3" t="s">
        <v>54</v>
      </c>
      <c r="E272" s="3" t="s">
        <v>13</v>
      </c>
      <c r="F272" s="4">
        <v>13030010</v>
      </c>
      <c r="G272" s="4">
        <v>359450.04649999994</v>
      </c>
      <c r="H272" s="4">
        <v>228612.25599999999</v>
      </c>
    </row>
    <row r="273" spans="1:8" ht="15.75" customHeight="1" x14ac:dyDescent="0.3">
      <c r="A273" s="3" t="s">
        <v>8</v>
      </c>
      <c r="B273" s="3" t="s">
        <v>34</v>
      </c>
      <c r="C273" s="3" t="s">
        <v>31</v>
      </c>
      <c r="D273" s="3" t="s">
        <v>32</v>
      </c>
      <c r="E273" s="3" t="s">
        <v>12</v>
      </c>
      <c r="F273" s="4">
        <v>3250142.63</v>
      </c>
      <c r="G273" s="4">
        <v>1555671.5119999999</v>
      </c>
      <c r="H273" s="4">
        <v>971080.17700000003</v>
      </c>
    </row>
    <row r="274" spans="1:8" ht="15.75" customHeight="1" x14ac:dyDescent="0.3">
      <c r="A274" s="3" t="s">
        <v>8</v>
      </c>
      <c r="B274" s="3" t="s">
        <v>34</v>
      </c>
      <c r="C274" s="3" t="s">
        <v>31</v>
      </c>
      <c r="D274" s="3" t="s">
        <v>32</v>
      </c>
      <c r="E274" s="3" t="s">
        <v>12</v>
      </c>
      <c r="F274" s="4">
        <v>3306151.17</v>
      </c>
      <c r="G274" s="4">
        <v>1428381.8765</v>
      </c>
      <c r="H274" s="4">
        <v>828078.05449999997</v>
      </c>
    </row>
    <row r="275" spans="1:8" ht="15.75" customHeight="1" x14ac:dyDescent="0.3">
      <c r="A275" s="3" t="s">
        <v>8</v>
      </c>
      <c r="B275" s="3" t="s">
        <v>34</v>
      </c>
      <c r="C275" s="3" t="s">
        <v>31</v>
      </c>
      <c r="D275" s="3" t="s">
        <v>32</v>
      </c>
      <c r="E275" s="3" t="s">
        <v>12</v>
      </c>
      <c r="F275" s="4">
        <v>3616018.16</v>
      </c>
      <c r="G275" s="4">
        <v>1563697.6154999998</v>
      </c>
      <c r="H275" s="4">
        <v>915982.38099999994</v>
      </c>
    </row>
    <row r="276" spans="1:8" ht="15.75" customHeight="1" x14ac:dyDescent="0.3">
      <c r="A276" s="3" t="s">
        <v>8</v>
      </c>
      <c r="B276" s="3" t="s">
        <v>34</v>
      </c>
      <c r="C276" s="3" t="s">
        <v>31</v>
      </c>
      <c r="D276" s="3" t="s">
        <v>32</v>
      </c>
      <c r="E276" s="3" t="s">
        <v>13</v>
      </c>
      <c r="F276" s="4">
        <v>3805996.13</v>
      </c>
      <c r="G276" s="4">
        <v>2097019.8539999998</v>
      </c>
      <c r="H276" s="4">
        <v>1156994.7494999999</v>
      </c>
    </row>
    <row r="277" spans="1:8" ht="15.75" customHeight="1" x14ac:dyDescent="0.3">
      <c r="A277" s="3" t="s">
        <v>8</v>
      </c>
      <c r="B277" s="3" t="s">
        <v>34</v>
      </c>
      <c r="C277" s="3" t="s">
        <v>31</v>
      </c>
      <c r="D277" s="3" t="s">
        <v>32</v>
      </c>
      <c r="E277" s="3" t="s">
        <v>13</v>
      </c>
      <c r="F277" s="4">
        <v>3544815.18</v>
      </c>
      <c r="G277" s="4">
        <v>1797007.4694999999</v>
      </c>
      <c r="H277" s="4">
        <v>1075723.7694999999</v>
      </c>
    </row>
    <row r="278" spans="1:8" ht="15.75" customHeight="1" x14ac:dyDescent="0.3">
      <c r="A278" s="3" t="s">
        <v>8</v>
      </c>
      <c r="B278" s="3" t="s">
        <v>34</v>
      </c>
      <c r="C278" s="3" t="s">
        <v>31</v>
      </c>
      <c r="D278" s="3" t="s">
        <v>32</v>
      </c>
      <c r="E278" s="3" t="s">
        <v>13</v>
      </c>
      <c r="F278" s="4">
        <v>3424449.44</v>
      </c>
      <c r="G278" s="4">
        <v>2050576.0830000001</v>
      </c>
      <c r="H278" s="4">
        <v>1539273.8944999999</v>
      </c>
    </row>
    <row r="279" spans="1:8" ht="15.75" customHeight="1" x14ac:dyDescent="0.3">
      <c r="A279" s="3" t="s">
        <v>8</v>
      </c>
      <c r="B279" s="3" t="s">
        <v>34</v>
      </c>
      <c r="C279" s="3" t="s">
        <v>31</v>
      </c>
      <c r="D279" s="3" t="s">
        <v>55</v>
      </c>
      <c r="E279" s="3" t="s">
        <v>13</v>
      </c>
      <c r="F279" s="4">
        <v>381780</v>
      </c>
      <c r="G279" s="4">
        <v>197380.45499999999</v>
      </c>
      <c r="H279" s="4">
        <v>64931.625999999997</v>
      </c>
    </row>
    <row r="280" spans="1:8" ht="15.75" hidden="1" customHeight="1" x14ac:dyDescent="0.3">
      <c r="A280" s="3" t="s">
        <v>8</v>
      </c>
      <c r="B280" s="3" t="s">
        <v>34</v>
      </c>
      <c r="C280" s="3" t="s">
        <v>31</v>
      </c>
      <c r="D280" s="3" t="s">
        <v>55</v>
      </c>
      <c r="E280" s="3" t="s">
        <v>13</v>
      </c>
      <c r="F280" s="4">
        <v>0</v>
      </c>
      <c r="G280" s="4">
        <v>0</v>
      </c>
      <c r="H280" s="4">
        <v>-11251.790499999999</v>
      </c>
    </row>
    <row r="281" spans="1:8" ht="15.75" customHeight="1" x14ac:dyDescent="0.3">
      <c r="A281" s="3" t="s">
        <v>8</v>
      </c>
      <c r="B281" s="3" t="s">
        <v>34</v>
      </c>
      <c r="C281" s="3" t="s">
        <v>31</v>
      </c>
      <c r="D281" s="3" t="s">
        <v>56</v>
      </c>
      <c r="E281" s="3" t="s">
        <v>12</v>
      </c>
      <c r="F281" s="4">
        <v>93244210</v>
      </c>
      <c r="G281" s="4">
        <v>1849209.3234999997</v>
      </c>
      <c r="H281" s="4">
        <v>731611.28299999994</v>
      </c>
    </row>
    <row r="282" spans="1:8" ht="15.75" customHeight="1" x14ac:dyDescent="0.3">
      <c r="A282" s="3" t="s">
        <v>8</v>
      </c>
      <c r="B282" s="3" t="s">
        <v>34</v>
      </c>
      <c r="C282" s="3" t="s">
        <v>31</v>
      </c>
      <c r="D282" s="3" t="s">
        <v>56</v>
      </c>
      <c r="E282" s="3" t="s">
        <v>12</v>
      </c>
      <c r="F282" s="4">
        <v>69492524.799999997</v>
      </c>
      <c r="G282" s="4">
        <v>1826688.7185</v>
      </c>
      <c r="H282" s="4">
        <v>682601.21049999993</v>
      </c>
    </row>
    <row r="283" spans="1:8" ht="15.75" customHeight="1" x14ac:dyDescent="0.3">
      <c r="A283" s="3" t="s">
        <v>8</v>
      </c>
      <c r="B283" s="3" t="s">
        <v>34</v>
      </c>
      <c r="C283" s="3" t="s">
        <v>31</v>
      </c>
      <c r="D283" s="3" t="s">
        <v>56</v>
      </c>
      <c r="E283" s="3" t="s">
        <v>12</v>
      </c>
      <c r="F283" s="4">
        <v>86175523</v>
      </c>
      <c r="G283" s="4">
        <v>1696997.8344999999</v>
      </c>
      <c r="H283" s="4">
        <v>590832.41700000002</v>
      </c>
    </row>
    <row r="284" spans="1:8" ht="15.75" customHeight="1" x14ac:dyDescent="0.3">
      <c r="A284" s="3" t="s">
        <v>8</v>
      </c>
      <c r="B284" s="3" t="s">
        <v>34</v>
      </c>
      <c r="C284" s="3" t="s">
        <v>31</v>
      </c>
      <c r="D284" s="3" t="s">
        <v>56</v>
      </c>
      <c r="E284" s="3" t="s">
        <v>13</v>
      </c>
      <c r="F284" s="4">
        <v>89944671.299999997</v>
      </c>
      <c r="G284" s="4">
        <v>1576940.226</v>
      </c>
      <c r="H284" s="4">
        <v>627981.69199999992</v>
      </c>
    </row>
    <row r="285" spans="1:8" ht="15.75" customHeight="1" x14ac:dyDescent="0.3">
      <c r="A285" s="3" t="s">
        <v>8</v>
      </c>
      <c r="B285" s="3" t="s">
        <v>34</v>
      </c>
      <c r="C285" s="3" t="s">
        <v>31</v>
      </c>
      <c r="D285" s="3" t="s">
        <v>56</v>
      </c>
      <c r="E285" s="3" t="s">
        <v>13</v>
      </c>
      <c r="F285" s="4">
        <v>91559732</v>
      </c>
      <c r="G285" s="4">
        <v>1428354.8584999999</v>
      </c>
      <c r="H285" s="4">
        <v>724530.73349999997</v>
      </c>
    </row>
    <row r="286" spans="1:8" ht="15.75" customHeight="1" x14ac:dyDescent="0.3">
      <c r="A286" s="3" t="s">
        <v>8</v>
      </c>
      <c r="B286" s="3" t="s">
        <v>34</v>
      </c>
      <c r="C286" s="3" t="s">
        <v>31</v>
      </c>
      <c r="D286" s="3" t="s">
        <v>56</v>
      </c>
      <c r="E286" s="3" t="s">
        <v>13</v>
      </c>
      <c r="F286" s="4">
        <v>95267482.400000006</v>
      </c>
      <c r="G286" s="4">
        <v>1963330.2109999999</v>
      </c>
      <c r="H286" s="4">
        <v>889462.09549999994</v>
      </c>
    </row>
    <row r="287" spans="1:8" ht="15.75" customHeight="1" x14ac:dyDescent="0.3">
      <c r="A287" s="3" t="s">
        <v>8</v>
      </c>
      <c r="B287" s="3" t="s">
        <v>57</v>
      </c>
      <c r="C287" s="3" t="s">
        <v>10</v>
      </c>
      <c r="D287" s="3" t="s">
        <v>58</v>
      </c>
      <c r="E287" s="3" t="s">
        <v>12</v>
      </c>
      <c r="F287" s="4">
        <v>178663.2</v>
      </c>
      <c r="G287" s="4">
        <v>28230.162199999999</v>
      </c>
      <c r="H287" s="4">
        <v>7532.1275999999998</v>
      </c>
    </row>
    <row r="288" spans="1:8" ht="15.75" customHeight="1" x14ac:dyDescent="0.3">
      <c r="A288" s="3" t="s">
        <v>8</v>
      </c>
      <c r="B288" s="3" t="s">
        <v>57</v>
      </c>
      <c r="C288" s="3" t="s">
        <v>10</v>
      </c>
      <c r="D288" s="3" t="s">
        <v>58</v>
      </c>
      <c r="E288" s="3" t="s">
        <v>12</v>
      </c>
      <c r="F288" s="4">
        <v>150817.20000000001</v>
      </c>
      <c r="G288" s="4">
        <v>23122.627199999999</v>
      </c>
      <c r="H288" s="4">
        <v>10943.1811</v>
      </c>
    </row>
    <row r="289" spans="1:8" ht="15.75" customHeight="1" x14ac:dyDescent="0.3">
      <c r="A289" s="3" t="s">
        <v>8</v>
      </c>
      <c r="B289" s="3" t="s">
        <v>57</v>
      </c>
      <c r="C289" s="3" t="s">
        <v>10</v>
      </c>
      <c r="D289" s="3" t="s">
        <v>58</v>
      </c>
      <c r="E289" s="3" t="s">
        <v>12</v>
      </c>
      <c r="F289" s="4">
        <v>200654.4</v>
      </c>
      <c r="G289" s="4">
        <v>31890.728800000001</v>
      </c>
      <c r="H289" s="4">
        <v>7664.4938000000002</v>
      </c>
    </row>
    <row r="290" spans="1:8" ht="15.75" customHeight="1" x14ac:dyDescent="0.3">
      <c r="A290" s="3" t="s">
        <v>8</v>
      </c>
      <c r="B290" s="3" t="s">
        <v>57</v>
      </c>
      <c r="C290" s="3" t="s">
        <v>10</v>
      </c>
      <c r="D290" s="3" t="s">
        <v>58</v>
      </c>
      <c r="E290" s="3" t="s">
        <v>13</v>
      </c>
      <c r="F290" s="4">
        <v>204918</v>
      </c>
      <c r="G290" s="4">
        <v>30437.047999999999</v>
      </c>
      <c r="H290" s="4">
        <v>12207.896199999999</v>
      </c>
    </row>
    <row r="291" spans="1:8" ht="15.75" customHeight="1" x14ac:dyDescent="0.3">
      <c r="A291" s="3" t="s">
        <v>8</v>
      </c>
      <c r="B291" s="3" t="s">
        <v>57</v>
      </c>
      <c r="C291" s="3" t="s">
        <v>10</v>
      </c>
      <c r="D291" s="3" t="s">
        <v>58</v>
      </c>
      <c r="E291" s="3" t="s">
        <v>13</v>
      </c>
      <c r="F291" s="4">
        <v>117708</v>
      </c>
      <c r="G291" s="4">
        <v>13006.691199999999</v>
      </c>
      <c r="H291" s="4">
        <v>128.80629999999999</v>
      </c>
    </row>
    <row r="292" spans="1:8" ht="15.75" customHeight="1" x14ac:dyDescent="0.3">
      <c r="A292" s="3" t="s">
        <v>8</v>
      </c>
      <c r="B292" s="3" t="s">
        <v>57</v>
      </c>
      <c r="C292" s="3" t="s">
        <v>10</v>
      </c>
      <c r="D292" s="3" t="s">
        <v>58</v>
      </c>
      <c r="E292" s="3" t="s">
        <v>13</v>
      </c>
      <c r="F292" s="4">
        <v>98756.400000000009</v>
      </c>
      <c r="G292" s="4">
        <v>18494.6214</v>
      </c>
      <c r="H292" s="4">
        <v>10589.916800000001</v>
      </c>
    </row>
    <row r="293" spans="1:8" ht="15.75" customHeight="1" x14ac:dyDescent="0.3">
      <c r="A293" s="3" t="s">
        <v>8</v>
      </c>
      <c r="B293" s="3" t="s">
        <v>57</v>
      </c>
      <c r="C293" s="3" t="s">
        <v>10</v>
      </c>
      <c r="D293" s="3" t="s">
        <v>58</v>
      </c>
      <c r="E293" s="3" t="s">
        <v>12</v>
      </c>
      <c r="F293" s="4">
        <v>44440</v>
      </c>
      <c r="G293" s="4">
        <v>19646</v>
      </c>
      <c r="H293" s="4">
        <v>8135.8380000000006</v>
      </c>
    </row>
    <row r="294" spans="1:8" ht="15.75" customHeight="1" x14ac:dyDescent="0.3">
      <c r="A294" s="3" t="s">
        <v>8</v>
      </c>
      <c r="B294" s="3" t="s">
        <v>57</v>
      </c>
      <c r="C294" s="3" t="s">
        <v>10</v>
      </c>
      <c r="D294" s="3" t="s">
        <v>58</v>
      </c>
      <c r="E294" s="3" t="s">
        <v>12</v>
      </c>
      <c r="F294" s="4">
        <v>88880</v>
      </c>
      <c r="G294" s="4">
        <v>40128</v>
      </c>
      <c r="H294" s="4">
        <v>16675.464</v>
      </c>
    </row>
    <row r="295" spans="1:8" ht="15.75" customHeight="1" x14ac:dyDescent="0.3">
      <c r="A295" s="3" t="s">
        <v>8</v>
      </c>
      <c r="B295" s="3" t="s">
        <v>57</v>
      </c>
      <c r="C295" s="3" t="s">
        <v>10</v>
      </c>
      <c r="D295" s="3" t="s">
        <v>58</v>
      </c>
      <c r="E295" s="3" t="s">
        <v>12</v>
      </c>
      <c r="F295" s="4">
        <v>44440</v>
      </c>
      <c r="G295" s="4">
        <v>20064</v>
      </c>
      <c r="H295" s="4">
        <v>8382.8760000000002</v>
      </c>
    </row>
    <row r="296" spans="1:8" ht="15.75" customHeight="1" x14ac:dyDescent="0.3">
      <c r="A296" s="3" t="s">
        <v>8</v>
      </c>
      <c r="B296" s="3" t="s">
        <v>57</v>
      </c>
      <c r="C296" s="3" t="s">
        <v>10</v>
      </c>
      <c r="D296" s="3" t="s">
        <v>58</v>
      </c>
      <c r="E296" s="3" t="s">
        <v>13</v>
      </c>
      <c r="F296" s="4">
        <v>44440</v>
      </c>
      <c r="G296" s="4">
        <v>20064</v>
      </c>
      <c r="H296" s="4">
        <v>8139.1819999999989</v>
      </c>
    </row>
    <row r="297" spans="1:8" ht="15.75" customHeight="1" x14ac:dyDescent="0.3">
      <c r="A297" s="3" t="s">
        <v>8</v>
      </c>
      <c r="B297" s="3" t="s">
        <v>57</v>
      </c>
      <c r="C297" s="3" t="s">
        <v>10</v>
      </c>
      <c r="D297" s="3" t="s">
        <v>58</v>
      </c>
      <c r="E297" s="3" t="s">
        <v>13</v>
      </c>
      <c r="F297" s="4">
        <v>44440</v>
      </c>
      <c r="G297" s="4">
        <v>20064</v>
      </c>
      <c r="H297" s="4">
        <v>8073.5559999999996</v>
      </c>
    </row>
    <row r="298" spans="1:8" ht="15.75" customHeight="1" x14ac:dyDescent="0.3">
      <c r="A298" s="3" t="s">
        <v>8</v>
      </c>
      <c r="B298" s="3" t="s">
        <v>57</v>
      </c>
      <c r="C298" s="3" t="s">
        <v>10</v>
      </c>
      <c r="D298" s="3" t="s">
        <v>58</v>
      </c>
      <c r="E298" s="3" t="s">
        <v>13</v>
      </c>
      <c r="F298" s="4">
        <v>44440</v>
      </c>
      <c r="G298" s="4">
        <v>20064</v>
      </c>
      <c r="H298" s="4">
        <v>8408.3739999999998</v>
      </c>
    </row>
    <row r="299" spans="1:8" ht="15.75" customHeight="1" x14ac:dyDescent="0.3">
      <c r="A299" s="3" t="s">
        <v>8</v>
      </c>
      <c r="B299" s="3" t="s">
        <v>57</v>
      </c>
      <c r="C299" s="3" t="s">
        <v>10</v>
      </c>
      <c r="D299" s="3" t="s">
        <v>59</v>
      </c>
      <c r="E299" s="3" t="s">
        <v>12</v>
      </c>
      <c r="F299" s="4">
        <v>2040</v>
      </c>
      <c r="G299" s="4">
        <v>1008.8</v>
      </c>
      <c r="H299" s="4">
        <v>524.45959999999991</v>
      </c>
    </row>
    <row r="300" spans="1:8" ht="15.75" customHeight="1" x14ac:dyDescent="0.3">
      <c r="A300" s="3" t="s">
        <v>8</v>
      </c>
      <c r="B300" s="3" t="s">
        <v>57</v>
      </c>
      <c r="C300" s="3" t="s">
        <v>10</v>
      </c>
      <c r="D300" s="3" t="s">
        <v>59</v>
      </c>
      <c r="E300" s="3" t="s">
        <v>13</v>
      </c>
      <c r="F300" s="4">
        <v>8160</v>
      </c>
      <c r="G300" s="4">
        <v>4035.2</v>
      </c>
      <c r="H300" s="4">
        <v>1986.9867999999999</v>
      </c>
    </row>
    <row r="301" spans="1:8" ht="15.75" customHeight="1" x14ac:dyDescent="0.3">
      <c r="A301" s="3" t="s">
        <v>8</v>
      </c>
      <c r="B301" s="3" t="s">
        <v>57</v>
      </c>
      <c r="C301" s="3" t="s">
        <v>10</v>
      </c>
      <c r="D301" s="3" t="s">
        <v>14</v>
      </c>
      <c r="E301" s="3" t="s">
        <v>12</v>
      </c>
      <c r="F301" s="4">
        <v>67432.2</v>
      </c>
      <c r="G301" s="4">
        <v>12591.628199999999</v>
      </c>
      <c r="H301" s="4">
        <v>4495.4261999999999</v>
      </c>
    </row>
    <row r="302" spans="1:8" ht="15.75" customHeight="1" x14ac:dyDescent="0.3">
      <c r="A302" s="3" t="s">
        <v>8</v>
      </c>
      <c r="B302" s="3" t="s">
        <v>57</v>
      </c>
      <c r="C302" s="3" t="s">
        <v>10</v>
      </c>
      <c r="D302" s="3" t="s">
        <v>14</v>
      </c>
      <c r="E302" s="3" t="s">
        <v>12</v>
      </c>
      <c r="F302" s="4">
        <v>11362.800000000001</v>
      </c>
      <c r="G302" s="4">
        <v>2728.1831999999999</v>
      </c>
      <c r="H302" s="4">
        <v>1232.4722999999999</v>
      </c>
    </row>
    <row r="303" spans="1:8" ht="15.75" customHeight="1" x14ac:dyDescent="0.3">
      <c r="A303" s="3" t="s">
        <v>8</v>
      </c>
      <c r="B303" s="3" t="s">
        <v>57</v>
      </c>
      <c r="C303" s="3" t="s">
        <v>10</v>
      </c>
      <c r="D303" s="3" t="s">
        <v>14</v>
      </c>
      <c r="E303" s="3" t="s">
        <v>12</v>
      </c>
      <c r="F303" s="4">
        <v>49470</v>
      </c>
      <c r="G303" s="4">
        <v>10506.807199999999</v>
      </c>
      <c r="H303" s="4">
        <v>2165.3116</v>
      </c>
    </row>
    <row r="304" spans="1:8" ht="15.75" customHeight="1" x14ac:dyDescent="0.3">
      <c r="A304" s="3" t="s">
        <v>8</v>
      </c>
      <c r="B304" s="3" t="s">
        <v>57</v>
      </c>
      <c r="C304" s="3" t="s">
        <v>10</v>
      </c>
      <c r="D304" s="3" t="s">
        <v>14</v>
      </c>
      <c r="E304" s="3" t="s">
        <v>13</v>
      </c>
      <c r="F304" s="4">
        <v>79050</v>
      </c>
      <c r="G304" s="4">
        <v>14529.9501</v>
      </c>
      <c r="H304" s="4">
        <v>6910.7164999999995</v>
      </c>
    </row>
    <row r="305" spans="1:8" ht="15.75" customHeight="1" x14ac:dyDescent="0.3">
      <c r="A305" s="3" t="s">
        <v>8</v>
      </c>
      <c r="B305" s="3" t="s">
        <v>57</v>
      </c>
      <c r="C305" s="3" t="s">
        <v>10</v>
      </c>
      <c r="D305" s="3" t="s">
        <v>14</v>
      </c>
      <c r="E305" s="3" t="s">
        <v>13</v>
      </c>
      <c r="F305" s="4">
        <v>94146</v>
      </c>
      <c r="G305" s="4">
        <v>13935.776600000001</v>
      </c>
      <c r="H305" s="4">
        <v>5534.4901999999993</v>
      </c>
    </row>
    <row r="306" spans="1:8" ht="15.75" customHeight="1" x14ac:dyDescent="0.3">
      <c r="A306" s="3" t="s">
        <v>8</v>
      </c>
      <c r="B306" s="3" t="s">
        <v>57</v>
      </c>
      <c r="C306" s="3" t="s">
        <v>10</v>
      </c>
      <c r="D306" s="3" t="s">
        <v>14</v>
      </c>
      <c r="E306" s="3" t="s">
        <v>13</v>
      </c>
      <c r="F306" s="4">
        <v>76117.5</v>
      </c>
      <c r="G306" s="4">
        <v>11680.8758</v>
      </c>
      <c r="H306" s="4">
        <v>5313.4272000000001</v>
      </c>
    </row>
    <row r="307" spans="1:8" ht="15.75" customHeight="1" x14ac:dyDescent="0.3">
      <c r="A307" s="3" t="s">
        <v>8</v>
      </c>
      <c r="B307" s="3" t="s">
        <v>57</v>
      </c>
      <c r="C307" s="3" t="s">
        <v>10</v>
      </c>
      <c r="D307" s="3" t="s">
        <v>15</v>
      </c>
      <c r="E307" s="3" t="s">
        <v>12</v>
      </c>
      <c r="F307" s="4">
        <v>147594</v>
      </c>
      <c r="G307" s="4">
        <v>56359.716</v>
      </c>
      <c r="H307" s="4">
        <v>14022.436400000001</v>
      </c>
    </row>
    <row r="308" spans="1:8" ht="15.75" customHeight="1" x14ac:dyDescent="0.3">
      <c r="A308" s="3" t="s">
        <v>8</v>
      </c>
      <c r="B308" s="3" t="s">
        <v>57</v>
      </c>
      <c r="C308" s="3" t="s">
        <v>10</v>
      </c>
      <c r="D308" s="3" t="s">
        <v>15</v>
      </c>
      <c r="E308" s="3" t="s">
        <v>12</v>
      </c>
      <c r="F308" s="4">
        <v>73990.8</v>
      </c>
      <c r="G308" s="4">
        <v>30211.9692</v>
      </c>
      <c r="H308" s="4">
        <v>6277.7817999999997</v>
      </c>
    </row>
    <row r="309" spans="1:8" ht="15.75" customHeight="1" x14ac:dyDescent="0.3">
      <c r="A309" s="3" t="s">
        <v>8</v>
      </c>
      <c r="B309" s="3" t="s">
        <v>57</v>
      </c>
      <c r="C309" s="3" t="s">
        <v>10</v>
      </c>
      <c r="D309" s="3" t="s">
        <v>15</v>
      </c>
      <c r="E309" s="3" t="s">
        <v>12</v>
      </c>
      <c r="F309" s="4">
        <v>97899.6</v>
      </c>
      <c r="G309" s="4">
        <v>36321.960399999996</v>
      </c>
      <c r="H309" s="4">
        <v>9542.7824000000001</v>
      </c>
    </row>
    <row r="310" spans="1:8" ht="15.75" customHeight="1" x14ac:dyDescent="0.3">
      <c r="A310" s="3" t="s">
        <v>8</v>
      </c>
      <c r="B310" s="3" t="s">
        <v>57</v>
      </c>
      <c r="C310" s="3" t="s">
        <v>10</v>
      </c>
      <c r="D310" s="3" t="s">
        <v>15</v>
      </c>
      <c r="E310" s="3" t="s">
        <v>13</v>
      </c>
      <c r="F310" s="4">
        <v>73134</v>
      </c>
      <c r="G310" s="4">
        <v>19731.837</v>
      </c>
      <c r="H310" s="4">
        <v>7953.4082999999991</v>
      </c>
    </row>
    <row r="311" spans="1:8" ht="15.75" customHeight="1" x14ac:dyDescent="0.3">
      <c r="A311" s="3" t="s">
        <v>8</v>
      </c>
      <c r="B311" s="3" t="s">
        <v>57</v>
      </c>
      <c r="C311" s="3" t="s">
        <v>10</v>
      </c>
      <c r="D311" s="3" t="s">
        <v>15</v>
      </c>
      <c r="E311" s="3" t="s">
        <v>13</v>
      </c>
      <c r="F311" s="4">
        <v>88413.6</v>
      </c>
      <c r="G311" s="4">
        <v>35738.253199999999</v>
      </c>
      <c r="H311" s="4">
        <v>10082.7426</v>
      </c>
    </row>
    <row r="312" spans="1:8" ht="15.75" customHeight="1" x14ac:dyDescent="0.3">
      <c r="A312" s="3" t="s">
        <v>8</v>
      </c>
      <c r="B312" s="3" t="s">
        <v>57</v>
      </c>
      <c r="C312" s="3" t="s">
        <v>10</v>
      </c>
      <c r="D312" s="3" t="s">
        <v>15</v>
      </c>
      <c r="E312" s="3" t="s">
        <v>13</v>
      </c>
      <c r="F312" s="4">
        <v>145758</v>
      </c>
      <c r="G312" s="4">
        <v>32898.752799999995</v>
      </c>
      <c r="H312" s="4">
        <v>13385.709000000001</v>
      </c>
    </row>
    <row r="313" spans="1:8" ht="15.75" customHeight="1" x14ac:dyDescent="0.3">
      <c r="A313" s="3" t="s">
        <v>8</v>
      </c>
      <c r="B313" s="3" t="s">
        <v>57</v>
      </c>
      <c r="C313" s="3" t="s">
        <v>10</v>
      </c>
      <c r="D313" s="3" t="s">
        <v>16</v>
      </c>
      <c r="E313" s="3" t="s">
        <v>12</v>
      </c>
      <c r="F313" s="4">
        <v>32353.38</v>
      </c>
      <c r="G313" s="4">
        <v>11455.797</v>
      </c>
      <c r="H313" s="4">
        <v>2465.7206000000001</v>
      </c>
    </row>
    <row r="314" spans="1:8" ht="15.75" customHeight="1" x14ac:dyDescent="0.3">
      <c r="A314" s="3" t="s">
        <v>8</v>
      </c>
      <c r="B314" s="3" t="s">
        <v>57</v>
      </c>
      <c r="C314" s="3" t="s">
        <v>10</v>
      </c>
      <c r="D314" s="3" t="s">
        <v>16</v>
      </c>
      <c r="E314" s="3" t="s">
        <v>12</v>
      </c>
      <c r="F314" s="4">
        <v>27580.799999999999</v>
      </c>
      <c r="G314" s="4">
        <v>8702.3065000000006</v>
      </c>
      <c r="H314" s="4">
        <v>428.89519999999999</v>
      </c>
    </row>
    <row r="315" spans="1:8" ht="15.75" customHeight="1" x14ac:dyDescent="0.3">
      <c r="A315" s="3" t="s">
        <v>8</v>
      </c>
      <c r="B315" s="3" t="s">
        <v>57</v>
      </c>
      <c r="C315" s="3" t="s">
        <v>10</v>
      </c>
      <c r="D315" s="3" t="s">
        <v>16</v>
      </c>
      <c r="E315" s="3" t="s">
        <v>13</v>
      </c>
      <c r="F315" s="4">
        <v>2483.6999999999998</v>
      </c>
      <c r="G315" s="4">
        <v>906.67840000000001</v>
      </c>
      <c r="H315" s="4">
        <v>1450.4409999999998</v>
      </c>
    </row>
    <row r="316" spans="1:8" ht="15.75" customHeight="1" x14ac:dyDescent="0.3">
      <c r="A316" s="3" t="s">
        <v>8</v>
      </c>
      <c r="B316" s="3" t="s">
        <v>57</v>
      </c>
      <c r="C316" s="3" t="s">
        <v>10</v>
      </c>
      <c r="D316" s="3" t="s">
        <v>16</v>
      </c>
      <c r="E316" s="3" t="s">
        <v>13</v>
      </c>
      <c r="F316" s="4">
        <v>8781.18</v>
      </c>
      <c r="G316" s="4">
        <v>2770.6304</v>
      </c>
      <c r="H316" s="4">
        <v>325.0761</v>
      </c>
    </row>
    <row r="317" spans="1:8" ht="15.75" customHeight="1" x14ac:dyDescent="0.3">
      <c r="A317" s="3" t="s">
        <v>8</v>
      </c>
      <c r="B317" s="3" t="s">
        <v>57</v>
      </c>
      <c r="C317" s="3" t="s">
        <v>10</v>
      </c>
      <c r="D317" s="3" t="s">
        <v>16</v>
      </c>
      <c r="E317" s="3" t="s">
        <v>13</v>
      </c>
      <c r="F317" s="4">
        <v>9710.4</v>
      </c>
      <c r="G317" s="4">
        <v>9912.7307000000001</v>
      </c>
      <c r="H317" s="4">
        <v>-5974.5695000000005</v>
      </c>
    </row>
    <row r="318" spans="1:8" ht="15.75" hidden="1" customHeight="1" x14ac:dyDescent="0.3">
      <c r="A318" s="3" t="s">
        <v>8</v>
      </c>
      <c r="B318" s="3" t="s">
        <v>57</v>
      </c>
      <c r="C318" s="3" t="s">
        <v>10</v>
      </c>
      <c r="D318" s="3" t="s">
        <v>17</v>
      </c>
      <c r="E318" s="3" t="s">
        <v>12</v>
      </c>
      <c r="F318" s="4">
        <v>0</v>
      </c>
      <c r="G318" s="4">
        <v>0</v>
      </c>
      <c r="H318" s="4">
        <v>1.9E-2</v>
      </c>
    </row>
    <row r="319" spans="1:8" ht="15.75" customHeight="1" x14ac:dyDescent="0.3">
      <c r="A319" s="3" t="s">
        <v>8</v>
      </c>
      <c r="B319" s="3" t="s">
        <v>57</v>
      </c>
      <c r="C319" s="3" t="s">
        <v>10</v>
      </c>
      <c r="D319" s="3" t="s">
        <v>17</v>
      </c>
      <c r="E319" s="3" t="s">
        <v>13</v>
      </c>
      <c r="F319" s="4">
        <v>24240</v>
      </c>
      <c r="G319" s="4">
        <v>16188</v>
      </c>
      <c r="H319" s="4">
        <v>2119.2504999999996</v>
      </c>
    </row>
    <row r="320" spans="1:8" ht="15.75" customHeight="1" x14ac:dyDescent="0.3">
      <c r="A320" s="3" t="s">
        <v>8</v>
      </c>
      <c r="B320" s="3" t="s">
        <v>57</v>
      </c>
      <c r="C320" s="3" t="s">
        <v>10</v>
      </c>
      <c r="D320" s="3" t="s">
        <v>18</v>
      </c>
      <c r="E320" s="3" t="s">
        <v>12</v>
      </c>
      <c r="F320" s="4">
        <v>146884.08000000002</v>
      </c>
      <c r="G320" s="4">
        <v>168138.83</v>
      </c>
      <c r="H320" s="4">
        <v>5845.3364000000001</v>
      </c>
    </row>
    <row r="321" spans="1:8" ht="15.75" customHeight="1" x14ac:dyDescent="0.3">
      <c r="A321" s="3" t="s">
        <v>8</v>
      </c>
      <c r="B321" s="3" t="s">
        <v>57</v>
      </c>
      <c r="C321" s="3" t="s">
        <v>10</v>
      </c>
      <c r="D321" s="3" t="s">
        <v>18</v>
      </c>
      <c r="E321" s="3" t="s">
        <v>12</v>
      </c>
      <c r="F321" s="4">
        <v>14586</v>
      </c>
      <c r="G321" s="4">
        <v>23327.044999999998</v>
      </c>
      <c r="H321" s="4">
        <v>4370.8297000000002</v>
      </c>
    </row>
    <row r="322" spans="1:8" ht="15.75" customHeight="1" x14ac:dyDescent="0.3">
      <c r="A322" s="3" t="s">
        <v>8</v>
      </c>
      <c r="B322" s="3" t="s">
        <v>57</v>
      </c>
      <c r="C322" s="3" t="s">
        <v>10</v>
      </c>
      <c r="D322" s="3" t="s">
        <v>18</v>
      </c>
      <c r="E322" s="3" t="s">
        <v>12</v>
      </c>
      <c r="F322" s="4">
        <v>72925.919999999998</v>
      </c>
      <c r="G322" s="4">
        <v>99913.87999999999</v>
      </c>
      <c r="H322" s="4">
        <v>13885.5694</v>
      </c>
    </row>
    <row r="323" spans="1:8" ht="15.75" customHeight="1" x14ac:dyDescent="0.3">
      <c r="A323" s="3" t="s">
        <v>8</v>
      </c>
      <c r="B323" s="3" t="s">
        <v>57</v>
      </c>
      <c r="C323" s="3" t="s">
        <v>10</v>
      </c>
      <c r="D323" s="3" t="s">
        <v>18</v>
      </c>
      <c r="E323" s="3" t="s">
        <v>13</v>
      </c>
      <c r="F323" s="4">
        <v>86822.400000000009</v>
      </c>
      <c r="G323" s="4">
        <v>139653.81</v>
      </c>
      <c r="H323" s="4">
        <v>31262.129999999997</v>
      </c>
    </row>
    <row r="324" spans="1:8" ht="15.75" customHeight="1" x14ac:dyDescent="0.3">
      <c r="A324" s="3" t="s">
        <v>8</v>
      </c>
      <c r="B324" s="3" t="s">
        <v>57</v>
      </c>
      <c r="C324" s="3" t="s">
        <v>10</v>
      </c>
      <c r="D324" s="3" t="s">
        <v>18</v>
      </c>
      <c r="E324" s="3" t="s">
        <v>13</v>
      </c>
      <c r="F324" s="4">
        <v>64684.32</v>
      </c>
      <c r="G324" s="4">
        <v>89461.645000000004</v>
      </c>
      <c r="H324" s="4">
        <v>11500.8341</v>
      </c>
    </row>
    <row r="325" spans="1:8" ht="15.75" customHeight="1" x14ac:dyDescent="0.3">
      <c r="A325" s="3" t="s">
        <v>8</v>
      </c>
      <c r="B325" s="3" t="s">
        <v>57</v>
      </c>
      <c r="C325" s="3" t="s">
        <v>10</v>
      </c>
      <c r="D325" s="3" t="s">
        <v>18</v>
      </c>
      <c r="E325" s="3" t="s">
        <v>13</v>
      </c>
      <c r="F325" s="4">
        <v>21420</v>
      </c>
      <c r="G325" s="4">
        <v>36379.85</v>
      </c>
      <c r="H325" s="4">
        <v>9843.0361999999986</v>
      </c>
    </row>
    <row r="326" spans="1:8" ht="15.75" customHeight="1" x14ac:dyDescent="0.3">
      <c r="A326" s="3" t="s">
        <v>8</v>
      </c>
      <c r="B326" s="3" t="s">
        <v>57</v>
      </c>
      <c r="C326" s="3" t="s">
        <v>10</v>
      </c>
      <c r="D326" s="3" t="s">
        <v>19</v>
      </c>
      <c r="E326" s="3" t="s">
        <v>12</v>
      </c>
      <c r="F326" s="4">
        <v>270799.8</v>
      </c>
      <c r="G326" s="4">
        <v>91262.343299999993</v>
      </c>
      <c r="H326" s="4">
        <v>15433.718499999999</v>
      </c>
    </row>
    <row r="327" spans="1:8" ht="15.75" customHeight="1" x14ac:dyDescent="0.3">
      <c r="A327" s="3" t="s">
        <v>8</v>
      </c>
      <c r="B327" s="3" t="s">
        <v>57</v>
      </c>
      <c r="C327" s="3" t="s">
        <v>10</v>
      </c>
      <c r="D327" s="3" t="s">
        <v>19</v>
      </c>
      <c r="E327" s="3" t="s">
        <v>12</v>
      </c>
      <c r="F327" s="4">
        <v>351339</v>
      </c>
      <c r="G327" s="4">
        <v>116307.8985</v>
      </c>
      <c r="H327" s="4">
        <v>21621.959599999998</v>
      </c>
    </row>
    <row r="328" spans="1:8" ht="15.75" customHeight="1" x14ac:dyDescent="0.3">
      <c r="A328" s="3" t="s">
        <v>8</v>
      </c>
      <c r="B328" s="3" t="s">
        <v>57</v>
      </c>
      <c r="C328" s="3" t="s">
        <v>10</v>
      </c>
      <c r="D328" s="3" t="s">
        <v>19</v>
      </c>
      <c r="E328" s="3" t="s">
        <v>12</v>
      </c>
      <c r="F328" s="4">
        <v>334152</v>
      </c>
      <c r="G328" s="4">
        <v>113428.59899999999</v>
      </c>
      <c r="H328" s="4">
        <v>20483.160199999998</v>
      </c>
    </row>
    <row r="329" spans="1:8" ht="15.75" customHeight="1" x14ac:dyDescent="0.3">
      <c r="A329" s="3" t="s">
        <v>8</v>
      </c>
      <c r="B329" s="3" t="s">
        <v>57</v>
      </c>
      <c r="C329" s="3" t="s">
        <v>10</v>
      </c>
      <c r="D329" s="3" t="s">
        <v>19</v>
      </c>
      <c r="E329" s="3" t="s">
        <v>13</v>
      </c>
      <c r="F329" s="4">
        <v>252225.6</v>
      </c>
      <c r="G329" s="4">
        <v>84723.806100000002</v>
      </c>
      <c r="H329" s="4">
        <v>14665.497899999998</v>
      </c>
    </row>
    <row r="330" spans="1:8" ht="15.75" customHeight="1" x14ac:dyDescent="0.3">
      <c r="A330" s="3" t="s">
        <v>8</v>
      </c>
      <c r="B330" s="3" t="s">
        <v>57</v>
      </c>
      <c r="C330" s="3" t="s">
        <v>10</v>
      </c>
      <c r="D330" s="3" t="s">
        <v>19</v>
      </c>
      <c r="E330" s="3" t="s">
        <v>13</v>
      </c>
      <c r="F330" s="4">
        <v>156763.79999999999</v>
      </c>
      <c r="G330" s="4">
        <v>50452.590600000003</v>
      </c>
      <c r="H330" s="4">
        <v>9038.7509999999984</v>
      </c>
    </row>
    <row r="331" spans="1:8" ht="15.75" customHeight="1" x14ac:dyDescent="0.3">
      <c r="A331" s="3" t="s">
        <v>8</v>
      </c>
      <c r="B331" s="3" t="s">
        <v>57</v>
      </c>
      <c r="C331" s="3" t="s">
        <v>10</v>
      </c>
      <c r="D331" s="3" t="s">
        <v>19</v>
      </c>
      <c r="E331" s="3" t="s">
        <v>13</v>
      </c>
      <c r="F331" s="4">
        <v>289955.40000000002</v>
      </c>
      <c r="G331" s="4">
        <v>98912.781799999997</v>
      </c>
      <c r="H331" s="4">
        <v>19028.373599999999</v>
      </c>
    </row>
    <row r="332" spans="1:8" ht="15.75" customHeight="1" x14ac:dyDescent="0.3">
      <c r="A332" s="3" t="s">
        <v>8</v>
      </c>
      <c r="B332" s="3" t="s">
        <v>57</v>
      </c>
      <c r="C332" s="3" t="s">
        <v>10</v>
      </c>
      <c r="D332" s="3" t="s">
        <v>19</v>
      </c>
      <c r="E332" s="3" t="s">
        <v>12</v>
      </c>
      <c r="F332" s="4">
        <v>7070</v>
      </c>
      <c r="G332" s="4">
        <v>7534.45</v>
      </c>
      <c r="H332" s="4">
        <v>-150.79349999999999</v>
      </c>
    </row>
    <row r="333" spans="1:8" ht="15.75" customHeight="1" x14ac:dyDescent="0.3">
      <c r="A333" s="3" t="s">
        <v>8</v>
      </c>
      <c r="B333" s="3" t="s">
        <v>57</v>
      </c>
      <c r="C333" s="3" t="s">
        <v>10</v>
      </c>
      <c r="D333" s="3" t="s">
        <v>19</v>
      </c>
      <c r="E333" s="3" t="s">
        <v>12</v>
      </c>
      <c r="F333" s="4">
        <v>46081.25</v>
      </c>
      <c r="G333" s="4">
        <v>13024.31</v>
      </c>
      <c r="H333" s="4">
        <v>2013.4869999999999</v>
      </c>
    </row>
    <row r="334" spans="1:8" ht="15.75" customHeight="1" x14ac:dyDescent="0.3">
      <c r="A334" s="3" t="s">
        <v>8</v>
      </c>
      <c r="B334" s="3" t="s">
        <v>57</v>
      </c>
      <c r="C334" s="3" t="s">
        <v>10</v>
      </c>
      <c r="D334" s="3" t="s">
        <v>19</v>
      </c>
      <c r="E334" s="3" t="s">
        <v>12</v>
      </c>
      <c r="F334" s="4">
        <v>7575</v>
      </c>
      <c r="G334" s="4">
        <v>8197.7114999999994</v>
      </c>
      <c r="H334" s="4">
        <v>881.36249999999995</v>
      </c>
    </row>
    <row r="335" spans="1:8" ht="15.75" customHeight="1" x14ac:dyDescent="0.3">
      <c r="A335" s="3" t="s">
        <v>8</v>
      </c>
      <c r="B335" s="3" t="s">
        <v>57</v>
      </c>
      <c r="C335" s="3" t="s">
        <v>10</v>
      </c>
      <c r="D335" s="3" t="s">
        <v>19</v>
      </c>
      <c r="E335" s="3" t="s">
        <v>13</v>
      </c>
      <c r="F335" s="4">
        <v>38400.199999999997</v>
      </c>
      <c r="G335" s="4">
        <v>4460.6965</v>
      </c>
      <c r="H335" s="4">
        <v>1659.346</v>
      </c>
    </row>
    <row r="336" spans="1:8" ht="15.75" customHeight="1" x14ac:dyDescent="0.3">
      <c r="A336" s="3" t="s">
        <v>8</v>
      </c>
      <c r="B336" s="3" t="s">
        <v>57</v>
      </c>
      <c r="C336" s="3" t="s">
        <v>10</v>
      </c>
      <c r="D336" s="3" t="s">
        <v>19</v>
      </c>
      <c r="E336" s="3" t="s">
        <v>13</v>
      </c>
      <c r="F336" s="4">
        <v>61030.26</v>
      </c>
      <c r="G336" s="4">
        <v>27760.130499999996</v>
      </c>
      <c r="H336" s="4">
        <v>3304.2804999999998</v>
      </c>
    </row>
    <row r="337" spans="1:8" ht="15.75" customHeight="1" x14ac:dyDescent="0.3">
      <c r="A337" s="3" t="s">
        <v>8</v>
      </c>
      <c r="B337" s="3" t="s">
        <v>57</v>
      </c>
      <c r="C337" s="3" t="s">
        <v>10</v>
      </c>
      <c r="D337" s="3" t="s">
        <v>19</v>
      </c>
      <c r="E337" s="3" t="s">
        <v>13</v>
      </c>
      <c r="F337" s="4">
        <v>19291</v>
      </c>
      <c r="G337" s="4">
        <v>2240.9074999999998</v>
      </c>
      <c r="H337" s="4">
        <v>834.58449999999993</v>
      </c>
    </row>
    <row r="338" spans="1:8" ht="15.75" hidden="1" customHeight="1" x14ac:dyDescent="0.3">
      <c r="A338" s="3" t="s">
        <v>8</v>
      </c>
      <c r="B338" s="3" t="s">
        <v>57</v>
      </c>
      <c r="C338" s="3" t="s">
        <v>10</v>
      </c>
      <c r="D338" s="3" t="s">
        <v>47</v>
      </c>
      <c r="E338" s="3" t="s">
        <v>12</v>
      </c>
      <c r="F338" s="4">
        <v>0</v>
      </c>
      <c r="G338" s="4">
        <v>0</v>
      </c>
      <c r="H338" s="4">
        <v>-542.8605</v>
      </c>
    </row>
    <row r="339" spans="1:8" ht="15.75" customHeight="1" x14ac:dyDescent="0.3">
      <c r="A339" s="3" t="s">
        <v>8</v>
      </c>
      <c r="B339" s="3" t="s">
        <v>57</v>
      </c>
      <c r="C339" s="3" t="s">
        <v>10</v>
      </c>
      <c r="D339" s="3" t="s">
        <v>47</v>
      </c>
      <c r="E339" s="3" t="s">
        <v>12</v>
      </c>
      <c r="F339" s="4">
        <v>25500</v>
      </c>
      <c r="G339" s="4">
        <v>6426.25</v>
      </c>
      <c r="H339" s="4">
        <v>1055.5249000000001</v>
      </c>
    </row>
    <row r="340" spans="1:8" ht="15.75" customHeight="1" x14ac:dyDescent="0.3">
      <c r="A340" s="3" t="s">
        <v>8</v>
      </c>
      <c r="B340" s="3" t="s">
        <v>57</v>
      </c>
      <c r="C340" s="3" t="s">
        <v>10</v>
      </c>
      <c r="D340" s="3" t="s">
        <v>47</v>
      </c>
      <c r="E340" s="3" t="s">
        <v>13</v>
      </c>
      <c r="F340" s="4">
        <v>25540.799999999999</v>
      </c>
      <c r="G340" s="4">
        <v>6436.5320000000002</v>
      </c>
      <c r="H340" s="4">
        <v>676.0027</v>
      </c>
    </row>
    <row r="341" spans="1:8" ht="15.75" customHeight="1" x14ac:dyDescent="0.3">
      <c r="A341" s="3" t="s">
        <v>8</v>
      </c>
      <c r="B341" s="3" t="s">
        <v>57</v>
      </c>
      <c r="C341" s="3" t="s">
        <v>10</v>
      </c>
      <c r="D341" s="3" t="s">
        <v>47</v>
      </c>
      <c r="E341" s="3" t="s">
        <v>13</v>
      </c>
      <c r="F341" s="4">
        <v>25500</v>
      </c>
      <c r="G341" s="4">
        <v>6426.25</v>
      </c>
      <c r="H341" s="4">
        <v>2024.875</v>
      </c>
    </row>
    <row r="342" spans="1:8" ht="15.75" hidden="1" customHeight="1" x14ac:dyDescent="0.3">
      <c r="A342" s="3" t="s">
        <v>8</v>
      </c>
      <c r="B342" s="3" t="s">
        <v>57</v>
      </c>
      <c r="C342" s="3" t="s">
        <v>10</v>
      </c>
      <c r="D342" s="3" t="s">
        <v>47</v>
      </c>
      <c r="E342" s="3" t="s">
        <v>13</v>
      </c>
      <c r="F342" s="4">
        <v>0</v>
      </c>
      <c r="G342" s="4">
        <v>0</v>
      </c>
      <c r="H342" s="4">
        <v>-962.32730000000004</v>
      </c>
    </row>
    <row r="343" spans="1:8" ht="15.75" customHeight="1" x14ac:dyDescent="0.3">
      <c r="A343" s="3" t="s">
        <v>8</v>
      </c>
      <c r="B343" s="3" t="s">
        <v>57</v>
      </c>
      <c r="C343" s="3" t="s">
        <v>10</v>
      </c>
      <c r="D343" s="3" t="s">
        <v>20</v>
      </c>
      <c r="E343" s="3" t="s">
        <v>12</v>
      </c>
      <c r="F343" s="4">
        <v>5227.5</v>
      </c>
      <c r="G343" s="4">
        <v>1832.2233000000001</v>
      </c>
      <c r="H343" s="4">
        <v>736.06510000000003</v>
      </c>
    </row>
    <row r="344" spans="1:8" ht="15.75" hidden="1" customHeight="1" x14ac:dyDescent="0.3">
      <c r="A344" s="3" t="s">
        <v>8</v>
      </c>
      <c r="B344" s="3" t="s">
        <v>57</v>
      </c>
      <c r="C344" s="3" t="s">
        <v>10</v>
      </c>
      <c r="D344" s="3" t="s">
        <v>20</v>
      </c>
      <c r="E344" s="3" t="s">
        <v>12</v>
      </c>
      <c r="F344" s="4">
        <v>0</v>
      </c>
      <c r="G344" s="4">
        <v>0</v>
      </c>
      <c r="H344" s="4">
        <v>-0.97970000000000002</v>
      </c>
    </row>
    <row r="345" spans="1:8" ht="15.75" customHeight="1" x14ac:dyDescent="0.3">
      <c r="A345" s="3" t="s">
        <v>8</v>
      </c>
      <c r="B345" s="3" t="s">
        <v>57</v>
      </c>
      <c r="C345" s="3" t="s">
        <v>10</v>
      </c>
      <c r="D345" s="3" t="s">
        <v>60</v>
      </c>
      <c r="E345" s="3" t="s">
        <v>12</v>
      </c>
      <c r="F345" s="4">
        <v>15300</v>
      </c>
      <c r="G345" s="4">
        <v>6038.25</v>
      </c>
      <c r="H345" s="4">
        <v>2657.4701999999997</v>
      </c>
    </row>
    <row r="346" spans="1:8" ht="15.75" customHeight="1" x14ac:dyDescent="0.3">
      <c r="A346" s="3" t="s">
        <v>8</v>
      </c>
      <c r="B346" s="3" t="s">
        <v>57</v>
      </c>
      <c r="C346" s="3" t="s">
        <v>10</v>
      </c>
      <c r="D346" s="3" t="s">
        <v>60</v>
      </c>
      <c r="E346" s="3" t="s">
        <v>13</v>
      </c>
      <c r="F346" s="4">
        <v>15300</v>
      </c>
      <c r="G346" s="4">
        <v>5892.75</v>
      </c>
      <c r="H346" s="4">
        <v>2316.1174999999998</v>
      </c>
    </row>
    <row r="347" spans="1:8" ht="15.75" customHeight="1" x14ac:dyDescent="0.3">
      <c r="A347" s="3" t="s">
        <v>8</v>
      </c>
      <c r="B347" s="3" t="s">
        <v>57</v>
      </c>
      <c r="C347" s="3" t="s">
        <v>10</v>
      </c>
      <c r="D347" s="3" t="s">
        <v>48</v>
      </c>
      <c r="E347" s="3" t="s">
        <v>12</v>
      </c>
      <c r="F347" s="4">
        <v>157059.6</v>
      </c>
      <c r="G347" s="4">
        <v>44825.3102</v>
      </c>
      <c r="H347" s="4">
        <v>9130.5518000000011</v>
      </c>
    </row>
    <row r="348" spans="1:8" ht="15.75" customHeight="1" x14ac:dyDescent="0.3">
      <c r="A348" s="3" t="s">
        <v>8</v>
      </c>
      <c r="B348" s="3" t="s">
        <v>57</v>
      </c>
      <c r="C348" s="3" t="s">
        <v>10</v>
      </c>
      <c r="D348" s="3" t="s">
        <v>48</v>
      </c>
      <c r="E348" s="3" t="s">
        <v>12</v>
      </c>
      <c r="F348" s="4">
        <v>75398.399999999994</v>
      </c>
      <c r="G348" s="4">
        <v>23166.160799999998</v>
      </c>
      <c r="H348" s="4">
        <v>5412.5999999999995</v>
      </c>
    </row>
    <row r="349" spans="1:8" ht="15.75" customHeight="1" x14ac:dyDescent="0.3">
      <c r="A349" s="3" t="s">
        <v>8</v>
      </c>
      <c r="B349" s="3" t="s">
        <v>57</v>
      </c>
      <c r="C349" s="3" t="s">
        <v>10</v>
      </c>
      <c r="D349" s="3" t="s">
        <v>48</v>
      </c>
      <c r="E349" s="3" t="s">
        <v>12</v>
      </c>
      <c r="F349" s="4">
        <v>185538</v>
      </c>
      <c r="G349" s="4">
        <v>56654.111000000004</v>
      </c>
      <c r="H349" s="4">
        <v>12860.744999999999</v>
      </c>
    </row>
    <row r="350" spans="1:8" ht="15.75" customHeight="1" x14ac:dyDescent="0.3">
      <c r="A350" s="3" t="s">
        <v>8</v>
      </c>
      <c r="B350" s="3" t="s">
        <v>57</v>
      </c>
      <c r="C350" s="3" t="s">
        <v>10</v>
      </c>
      <c r="D350" s="3" t="s">
        <v>48</v>
      </c>
      <c r="E350" s="3" t="s">
        <v>13</v>
      </c>
      <c r="F350" s="4">
        <v>153000</v>
      </c>
      <c r="G350" s="4">
        <v>46511.5</v>
      </c>
      <c r="H350" s="4">
        <v>9435.6458999999995</v>
      </c>
    </row>
    <row r="351" spans="1:8" ht="15.75" customHeight="1" x14ac:dyDescent="0.3">
      <c r="A351" s="3" t="s">
        <v>8</v>
      </c>
      <c r="B351" s="3" t="s">
        <v>57</v>
      </c>
      <c r="C351" s="3" t="s">
        <v>10</v>
      </c>
      <c r="D351" s="3" t="s">
        <v>48</v>
      </c>
      <c r="E351" s="3" t="s">
        <v>13</v>
      </c>
      <c r="F351" s="4">
        <v>104611.2</v>
      </c>
      <c r="G351" s="4">
        <v>31536.1744</v>
      </c>
      <c r="H351" s="4">
        <v>5885.5913999999993</v>
      </c>
    </row>
    <row r="352" spans="1:8" ht="15.75" customHeight="1" x14ac:dyDescent="0.3">
      <c r="A352" s="3" t="s">
        <v>8</v>
      </c>
      <c r="B352" s="3" t="s">
        <v>57</v>
      </c>
      <c r="C352" s="3" t="s">
        <v>10</v>
      </c>
      <c r="D352" s="3" t="s">
        <v>48</v>
      </c>
      <c r="E352" s="3" t="s">
        <v>13</v>
      </c>
      <c r="F352" s="4">
        <v>76663.199999999997</v>
      </c>
      <c r="G352" s="4">
        <v>22650.198400000001</v>
      </c>
      <c r="H352" s="4">
        <v>4488.8010999999997</v>
      </c>
    </row>
    <row r="353" spans="1:8" ht="15.75" hidden="1" customHeight="1" x14ac:dyDescent="0.3">
      <c r="A353" s="3" t="s">
        <v>8</v>
      </c>
      <c r="B353" s="3" t="s">
        <v>57</v>
      </c>
      <c r="C353" s="3" t="s">
        <v>10</v>
      </c>
      <c r="D353" s="3" t="s">
        <v>22</v>
      </c>
      <c r="E353" s="3" t="s">
        <v>12</v>
      </c>
      <c r="F353" s="4">
        <v>0</v>
      </c>
      <c r="G353" s="4">
        <v>0</v>
      </c>
      <c r="H353" s="4">
        <v>-428.20650000000001</v>
      </c>
    </row>
    <row r="354" spans="1:8" ht="15.75" customHeight="1" x14ac:dyDescent="0.3">
      <c r="A354" s="3" t="s">
        <v>8</v>
      </c>
      <c r="B354" s="3" t="s">
        <v>57</v>
      </c>
      <c r="C354" s="3" t="s">
        <v>10</v>
      </c>
      <c r="D354" s="3" t="s">
        <v>22</v>
      </c>
      <c r="E354" s="3" t="s">
        <v>13</v>
      </c>
      <c r="F354" s="4">
        <v>22032</v>
      </c>
      <c r="G354" s="4">
        <v>6851.3040000000001</v>
      </c>
      <c r="H354" s="4">
        <v>893.29239999999993</v>
      </c>
    </row>
    <row r="355" spans="1:8" ht="15.75" hidden="1" customHeight="1" x14ac:dyDescent="0.3">
      <c r="A355" s="3" t="s">
        <v>8</v>
      </c>
      <c r="B355" s="3" t="s">
        <v>57</v>
      </c>
      <c r="C355" s="3" t="s">
        <v>10</v>
      </c>
      <c r="D355" s="3" t="s">
        <v>22</v>
      </c>
      <c r="E355" s="3" t="s">
        <v>13</v>
      </c>
      <c r="F355" s="4">
        <v>0</v>
      </c>
      <c r="G355" s="4">
        <v>0</v>
      </c>
      <c r="H355" s="4">
        <v>-411.0763</v>
      </c>
    </row>
    <row r="356" spans="1:8" ht="15.75" customHeight="1" x14ac:dyDescent="0.3">
      <c r="A356" s="3" t="s">
        <v>8</v>
      </c>
      <c r="B356" s="3" t="s">
        <v>57</v>
      </c>
      <c r="C356" s="3" t="s">
        <v>10</v>
      </c>
      <c r="D356" s="3" t="s">
        <v>61</v>
      </c>
      <c r="E356" s="3" t="s">
        <v>12</v>
      </c>
      <c r="F356" s="4">
        <v>3060</v>
      </c>
      <c r="G356" s="4">
        <v>1906.05</v>
      </c>
      <c r="H356" s="4">
        <v>1158.7425999999998</v>
      </c>
    </row>
    <row r="357" spans="1:8" ht="15.75" customHeight="1" x14ac:dyDescent="0.3">
      <c r="A357" s="3" t="s">
        <v>8</v>
      </c>
      <c r="B357" s="3" t="s">
        <v>57</v>
      </c>
      <c r="C357" s="3" t="s">
        <v>10</v>
      </c>
      <c r="D357" s="3" t="s">
        <v>61</v>
      </c>
      <c r="E357" s="3" t="s">
        <v>13</v>
      </c>
      <c r="F357" s="4">
        <v>3060</v>
      </c>
      <c r="G357" s="4">
        <v>2007.8999999999999</v>
      </c>
      <c r="H357" s="4">
        <v>1238.3019999999999</v>
      </c>
    </row>
    <row r="358" spans="1:8" ht="15.75" hidden="1" customHeight="1" x14ac:dyDescent="0.3">
      <c r="A358" s="3" t="s">
        <v>8</v>
      </c>
      <c r="B358" s="3" t="s">
        <v>57</v>
      </c>
      <c r="C358" s="3" t="s">
        <v>10</v>
      </c>
      <c r="D358" s="3" t="s">
        <v>25</v>
      </c>
      <c r="E358" s="3" t="s">
        <v>13</v>
      </c>
      <c r="F358" s="4">
        <v>0</v>
      </c>
      <c r="G358" s="4">
        <v>0.52380000000000004</v>
      </c>
      <c r="H358" s="4">
        <v>-356.14519999999999</v>
      </c>
    </row>
    <row r="359" spans="1:8" ht="15.75" customHeight="1" x14ac:dyDescent="0.3">
      <c r="A359" s="3" t="s">
        <v>8</v>
      </c>
      <c r="B359" s="3" t="s">
        <v>57</v>
      </c>
      <c r="C359" s="3" t="s">
        <v>10</v>
      </c>
      <c r="D359" s="3" t="s">
        <v>26</v>
      </c>
      <c r="E359" s="3" t="s">
        <v>12</v>
      </c>
      <c r="F359" s="4">
        <v>3626997.6</v>
      </c>
      <c r="G359" s="4">
        <v>144720.64379999999</v>
      </c>
      <c r="H359" s="4">
        <v>15206.757899999999</v>
      </c>
    </row>
    <row r="360" spans="1:8" ht="15.75" customHeight="1" x14ac:dyDescent="0.3">
      <c r="A360" s="3" t="s">
        <v>8</v>
      </c>
      <c r="B360" s="3" t="s">
        <v>57</v>
      </c>
      <c r="C360" s="3" t="s">
        <v>10</v>
      </c>
      <c r="D360" s="3" t="s">
        <v>26</v>
      </c>
      <c r="E360" s="3" t="s">
        <v>12</v>
      </c>
      <c r="F360" s="4">
        <v>1111616.3999999999</v>
      </c>
      <c r="G360" s="4">
        <v>45432.181000000004</v>
      </c>
      <c r="H360" s="4">
        <v>4217.3077999999996</v>
      </c>
    </row>
    <row r="361" spans="1:8" ht="15.75" customHeight="1" x14ac:dyDescent="0.3">
      <c r="A361" s="3" t="s">
        <v>8</v>
      </c>
      <c r="B361" s="3" t="s">
        <v>57</v>
      </c>
      <c r="C361" s="3" t="s">
        <v>10</v>
      </c>
      <c r="D361" s="3" t="s">
        <v>26</v>
      </c>
      <c r="E361" s="3" t="s">
        <v>12</v>
      </c>
      <c r="F361" s="4">
        <v>3448354.8000000003</v>
      </c>
      <c r="G361" s="4">
        <v>99116.666100000002</v>
      </c>
      <c r="H361" s="4">
        <v>-15592.594799999999</v>
      </c>
    </row>
    <row r="362" spans="1:8" ht="15.75" customHeight="1" x14ac:dyDescent="0.3">
      <c r="A362" s="3" t="s">
        <v>8</v>
      </c>
      <c r="B362" s="3" t="s">
        <v>57</v>
      </c>
      <c r="C362" s="3" t="s">
        <v>10</v>
      </c>
      <c r="D362" s="3" t="s">
        <v>26</v>
      </c>
      <c r="E362" s="3" t="s">
        <v>13</v>
      </c>
      <c r="F362" s="4">
        <v>1373185.2</v>
      </c>
      <c r="G362" s="4">
        <v>58547.977799999993</v>
      </c>
      <c r="H362" s="4">
        <v>6233.0745000000006</v>
      </c>
    </row>
    <row r="363" spans="1:8" ht="15.75" customHeight="1" x14ac:dyDescent="0.3">
      <c r="A363" s="3" t="s">
        <v>8</v>
      </c>
      <c r="B363" s="3" t="s">
        <v>57</v>
      </c>
      <c r="C363" s="3" t="s">
        <v>10</v>
      </c>
      <c r="D363" s="3" t="s">
        <v>26</v>
      </c>
      <c r="E363" s="3" t="s">
        <v>13</v>
      </c>
      <c r="F363" s="4">
        <v>602004</v>
      </c>
      <c r="G363" s="4">
        <v>29525.742699999999</v>
      </c>
      <c r="H363" s="4">
        <v>2647.5956000000001</v>
      </c>
    </row>
    <row r="364" spans="1:8" ht="15.75" customHeight="1" x14ac:dyDescent="0.3">
      <c r="A364" s="3" t="s">
        <v>8</v>
      </c>
      <c r="B364" s="3" t="s">
        <v>57</v>
      </c>
      <c r="C364" s="3" t="s">
        <v>10</v>
      </c>
      <c r="D364" s="3" t="s">
        <v>26</v>
      </c>
      <c r="E364" s="3" t="s">
        <v>13</v>
      </c>
      <c r="F364" s="4">
        <v>2877233.34</v>
      </c>
      <c r="G364" s="4">
        <v>106933.5178</v>
      </c>
      <c r="H364" s="4">
        <v>4246.8636999999999</v>
      </c>
    </row>
    <row r="365" spans="1:8" ht="15.75" customHeight="1" x14ac:dyDescent="0.3">
      <c r="A365" s="3" t="s">
        <v>8</v>
      </c>
      <c r="B365" s="3" t="s">
        <v>57</v>
      </c>
      <c r="C365" s="3" t="s">
        <v>10</v>
      </c>
      <c r="D365" s="3" t="s">
        <v>26</v>
      </c>
      <c r="E365" s="3" t="s">
        <v>12</v>
      </c>
      <c r="F365" s="4">
        <v>13574.4</v>
      </c>
      <c r="G365" s="4">
        <v>16224.4895</v>
      </c>
      <c r="H365" s="4">
        <v>3487.7350000000001</v>
      </c>
    </row>
    <row r="366" spans="1:8" ht="15.75" customHeight="1" x14ac:dyDescent="0.3">
      <c r="A366" s="3" t="s">
        <v>8</v>
      </c>
      <c r="B366" s="3" t="s">
        <v>57</v>
      </c>
      <c r="C366" s="3" t="s">
        <v>10</v>
      </c>
      <c r="D366" s="3" t="s">
        <v>26</v>
      </c>
      <c r="E366" s="3" t="s">
        <v>12</v>
      </c>
      <c r="F366" s="4">
        <v>7575</v>
      </c>
      <c r="G366" s="4">
        <v>9602.6759999999995</v>
      </c>
      <c r="H366" s="4">
        <v>2.831</v>
      </c>
    </row>
    <row r="367" spans="1:8" ht="15.75" customHeight="1" x14ac:dyDescent="0.3">
      <c r="A367" s="3" t="s">
        <v>8</v>
      </c>
      <c r="B367" s="3" t="s">
        <v>57</v>
      </c>
      <c r="C367" s="3" t="s">
        <v>10</v>
      </c>
      <c r="D367" s="3" t="s">
        <v>26</v>
      </c>
      <c r="E367" s="3" t="s">
        <v>13</v>
      </c>
      <c r="F367" s="4">
        <v>9090</v>
      </c>
      <c r="G367" s="4">
        <v>11633.300999999999</v>
      </c>
      <c r="H367" s="4">
        <v>-1851.0749999999998</v>
      </c>
    </row>
    <row r="368" spans="1:8" ht="15.75" customHeight="1" x14ac:dyDescent="0.3">
      <c r="A368" s="3" t="s">
        <v>8</v>
      </c>
      <c r="B368" s="3" t="s">
        <v>57</v>
      </c>
      <c r="C368" s="3" t="s">
        <v>10</v>
      </c>
      <c r="D368" s="3" t="s">
        <v>26</v>
      </c>
      <c r="E368" s="3" t="s">
        <v>13</v>
      </c>
      <c r="F368" s="4">
        <v>16665</v>
      </c>
      <c r="G368" s="4">
        <v>20241.953999999998</v>
      </c>
      <c r="H368" s="4">
        <v>3234.8735000000001</v>
      </c>
    </row>
    <row r="369" spans="1:8" ht="15.75" customHeight="1" x14ac:dyDescent="0.3">
      <c r="A369" s="3" t="s">
        <v>8</v>
      </c>
      <c r="B369" s="3" t="s">
        <v>57</v>
      </c>
      <c r="C369" s="3" t="s">
        <v>10</v>
      </c>
      <c r="D369" s="3" t="s">
        <v>26</v>
      </c>
      <c r="E369" s="3" t="s">
        <v>13</v>
      </c>
      <c r="F369" s="4">
        <v>3030</v>
      </c>
      <c r="G369" s="4">
        <v>4061.25</v>
      </c>
      <c r="H369" s="4">
        <v>1438.2525000000001</v>
      </c>
    </row>
    <row r="370" spans="1:8" ht="15.75" customHeight="1" x14ac:dyDescent="0.3">
      <c r="A370" s="3" t="s">
        <v>8</v>
      </c>
      <c r="B370" s="3" t="s">
        <v>57</v>
      </c>
      <c r="C370" s="3" t="s">
        <v>10</v>
      </c>
      <c r="D370" s="3" t="s">
        <v>27</v>
      </c>
      <c r="E370" s="3" t="s">
        <v>12</v>
      </c>
      <c r="F370" s="4">
        <v>239904</v>
      </c>
      <c r="G370" s="4">
        <v>83827.32239999999</v>
      </c>
      <c r="H370" s="4">
        <v>20722.4107</v>
      </c>
    </row>
    <row r="371" spans="1:8" ht="15.75" customHeight="1" x14ac:dyDescent="0.3">
      <c r="A371" s="3" t="s">
        <v>8</v>
      </c>
      <c r="B371" s="3" t="s">
        <v>57</v>
      </c>
      <c r="C371" s="3" t="s">
        <v>10</v>
      </c>
      <c r="D371" s="3" t="s">
        <v>27</v>
      </c>
      <c r="E371" s="3" t="s">
        <v>12</v>
      </c>
      <c r="F371" s="4">
        <v>315363.59999999998</v>
      </c>
      <c r="G371" s="4">
        <v>108509.33129999999</v>
      </c>
      <c r="H371" s="4">
        <v>24930.105799999998</v>
      </c>
    </row>
    <row r="372" spans="1:8" ht="15.75" customHeight="1" x14ac:dyDescent="0.3">
      <c r="A372" s="3" t="s">
        <v>8</v>
      </c>
      <c r="B372" s="3" t="s">
        <v>57</v>
      </c>
      <c r="C372" s="3" t="s">
        <v>10</v>
      </c>
      <c r="D372" s="3" t="s">
        <v>27</v>
      </c>
      <c r="E372" s="3" t="s">
        <v>12</v>
      </c>
      <c r="F372" s="4">
        <v>270646.8</v>
      </c>
      <c r="G372" s="4">
        <v>97782.149799999999</v>
      </c>
      <c r="H372" s="4">
        <v>21798.2765</v>
      </c>
    </row>
    <row r="373" spans="1:8" ht="15.75" customHeight="1" x14ac:dyDescent="0.3">
      <c r="A373" s="3" t="s">
        <v>8</v>
      </c>
      <c r="B373" s="3" t="s">
        <v>57</v>
      </c>
      <c r="C373" s="3" t="s">
        <v>10</v>
      </c>
      <c r="D373" s="3" t="s">
        <v>27</v>
      </c>
      <c r="E373" s="3" t="s">
        <v>13</v>
      </c>
      <c r="F373" s="4">
        <v>206101.2</v>
      </c>
      <c r="G373" s="4">
        <v>74626.969400000002</v>
      </c>
      <c r="H373" s="4">
        <v>13366.813399999999</v>
      </c>
    </row>
    <row r="374" spans="1:8" ht="15.75" customHeight="1" x14ac:dyDescent="0.3">
      <c r="A374" s="3" t="s">
        <v>8</v>
      </c>
      <c r="B374" s="3" t="s">
        <v>57</v>
      </c>
      <c r="C374" s="3" t="s">
        <v>10</v>
      </c>
      <c r="D374" s="3" t="s">
        <v>27</v>
      </c>
      <c r="E374" s="3" t="s">
        <v>13</v>
      </c>
      <c r="F374" s="4">
        <v>274461.59999999998</v>
      </c>
      <c r="G374" s="4">
        <v>98748.560799999992</v>
      </c>
      <c r="H374" s="4">
        <v>21784.104800000001</v>
      </c>
    </row>
    <row r="375" spans="1:8" ht="15.75" customHeight="1" x14ac:dyDescent="0.3">
      <c r="A375" s="3" t="s">
        <v>8</v>
      </c>
      <c r="B375" s="3" t="s">
        <v>57</v>
      </c>
      <c r="C375" s="3" t="s">
        <v>10</v>
      </c>
      <c r="D375" s="3" t="s">
        <v>27</v>
      </c>
      <c r="E375" s="3" t="s">
        <v>13</v>
      </c>
      <c r="F375" s="4">
        <v>261711.6</v>
      </c>
      <c r="G375" s="4">
        <v>87787.434699999998</v>
      </c>
      <c r="H375" s="4">
        <v>9354.6023999999998</v>
      </c>
    </row>
    <row r="376" spans="1:8" ht="15.75" customHeight="1" x14ac:dyDescent="0.3">
      <c r="A376" s="3" t="s">
        <v>8</v>
      </c>
      <c r="B376" s="3" t="s">
        <v>57</v>
      </c>
      <c r="C376" s="3" t="s">
        <v>28</v>
      </c>
      <c r="D376" s="3" t="s">
        <v>30</v>
      </c>
      <c r="E376" s="3" t="s">
        <v>12</v>
      </c>
      <c r="F376" s="4">
        <v>83381.277000000002</v>
      </c>
      <c r="G376" s="4">
        <v>0</v>
      </c>
      <c r="H376" s="4">
        <v>-0.68869999999999998</v>
      </c>
    </row>
    <row r="377" spans="1:8" ht="15.75" customHeight="1" x14ac:dyDescent="0.3">
      <c r="A377" s="3" t="s">
        <v>8</v>
      </c>
      <c r="B377" s="3" t="s">
        <v>57</v>
      </c>
      <c r="C377" s="3" t="s">
        <v>28</v>
      </c>
      <c r="D377" s="3" t="s">
        <v>30</v>
      </c>
      <c r="E377" s="3" t="s">
        <v>12</v>
      </c>
      <c r="F377" s="4">
        <v>39900.129479999996</v>
      </c>
      <c r="G377" s="4">
        <v>0</v>
      </c>
      <c r="H377" s="4">
        <v>-0.3201</v>
      </c>
    </row>
    <row r="378" spans="1:8" ht="15.75" customHeight="1" x14ac:dyDescent="0.3">
      <c r="A378" s="3" t="s">
        <v>8</v>
      </c>
      <c r="B378" s="3" t="s">
        <v>57</v>
      </c>
      <c r="C378" s="3" t="s">
        <v>28</v>
      </c>
      <c r="D378" s="3" t="s">
        <v>30</v>
      </c>
      <c r="E378" s="3" t="s">
        <v>12</v>
      </c>
      <c r="F378" s="4">
        <v>61987.700100000002</v>
      </c>
      <c r="G378" s="4">
        <v>0</v>
      </c>
      <c r="H378" s="4">
        <v>-0.50439999999999996</v>
      </c>
    </row>
    <row r="379" spans="1:8" ht="15.75" customHeight="1" x14ac:dyDescent="0.3">
      <c r="A379" s="3" t="s">
        <v>8</v>
      </c>
      <c r="B379" s="3" t="s">
        <v>57</v>
      </c>
      <c r="C379" s="3" t="s">
        <v>28</v>
      </c>
      <c r="D379" s="3" t="s">
        <v>30</v>
      </c>
      <c r="E379" s="3" t="s">
        <v>13</v>
      </c>
      <c r="F379" s="4">
        <v>40760.684100000006</v>
      </c>
      <c r="G379" s="4">
        <v>0</v>
      </c>
      <c r="H379" s="4">
        <v>-0.33949999999999997</v>
      </c>
    </row>
    <row r="380" spans="1:8" ht="15.75" customHeight="1" x14ac:dyDescent="0.3">
      <c r="A380" s="3" t="s">
        <v>8</v>
      </c>
      <c r="B380" s="3" t="s">
        <v>57</v>
      </c>
      <c r="C380" s="3" t="s">
        <v>28</v>
      </c>
      <c r="D380" s="3" t="s">
        <v>30</v>
      </c>
      <c r="E380" s="3" t="s">
        <v>13</v>
      </c>
      <c r="F380" s="4">
        <v>42592.832579999995</v>
      </c>
      <c r="G380" s="4">
        <v>0</v>
      </c>
      <c r="H380" s="4">
        <v>-0.36859999999999998</v>
      </c>
    </row>
    <row r="381" spans="1:8" ht="15.75" customHeight="1" x14ac:dyDescent="0.3">
      <c r="A381" s="3" t="s">
        <v>8</v>
      </c>
      <c r="B381" s="3" t="s">
        <v>57</v>
      </c>
      <c r="C381" s="3" t="s">
        <v>31</v>
      </c>
      <c r="D381" s="3" t="s">
        <v>56</v>
      </c>
      <c r="E381" s="3" t="s">
        <v>12</v>
      </c>
      <c r="F381" s="4">
        <v>222200</v>
      </c>
      <c r="G381" s="4">
        <v>134991.97899999999</v>
      </c>
      <c r="H381" s="4">
        <v>35246.852499999994</v>
      </c>
    </row>
    <row r="382" spans="1:8" ht="15.75" customHeight="1" x14ac:dyDescent="0.3">
      <c r="A382" s="3" t="s">
        <v>8</v>
      </c>
      <c r="B382" s="3" t="s">
        <v>57</v>
      </c>
      <c r="C382" s="3" t="s">
        <v>31</v>
      </c>
      <c r="D382" s="3" t="s">
        <v>56</v>
      </c>
      <c r="E382" s="3" t="s">
        <v>13</v>
      </c>
      <c r="F382" s="4">
        <v>82315</v>
      </c>
      <c r="G382" s="4">
        <v>54304.783499999998</v>
      </c>
      <c r="H382" s="4">
        <v>2205.3869999999997</v>
      </c>
    </row>
    <row r="383" spans="1:8" ht="15.75" customHeight="1" x14ac:dyDescent="0.3">
      <c r="A383" s="3" t="s">
        <v>8</v>
      </c>
      <c r="B383" s="3" t="s">
        <v>62</v>
      </c>
      <c r="C383" s="3" t="s">
        <v>35</v>
      </c>
      <c r="D383" s="3" t="s">
        <v>37</v>
      </c>
      <c r="E383" s="3" t="s">
        <v>12</v>
      </c>
      <c r="F383" s="4">
        <v>69690</v>
      </c>
      <c r="G383" s="4">
        <v>27935.642999999996</v>
      </c>
      <c r="H383" s="4">
        <v>5355.1975000000002</v>
      </c>
    </row>
    <row r="384" spans="1:8" ht="15.75" hidden="1" customHeight="1" x14ac:dyDescent="0.3">
      <c r="A384" s="3" t="s">
        <v>8</v>
      </c>
      <c r="B384" s="3" t="s">
        <v>62</v>
      </c>
      <c r="C384" s="3" t="s">
        <v>35</v>
      </c>
      <c r="D384" s="3" t="s">
        <v>37</v>
      </c>
      <c r="E384" s="3" t="s">
        <v>13</v>
      </c>
      <c r="F384" s="4">
        <v>0</v>
      </c>
      <c r="G384" s="4">
        <v>0</v>
      </c>
      <c r="H384" s="4">
        <v>416.18549999999993</v>
      </c>
    </row>
    <row r="385" spans="1:8" ht="15.75" customHeight="1" x14ac:dyDescent="0.3">
      <c r="A385" s="3" t="s">
        <v>8</v>
      </c>
      <c r="B385" s="3" t="s">
        <v>62</v>
      </c>
      <c r="C385" s="3" t="s">
        <v>35</v>
      </c>
      <c r="D385" s="3" t="s">
        <v>39</v>
      </c>
      <c r="E385" s="3" t="s">
        <v>12</v>
      </c>
      <c r="F385" s="4">
        <v>20583.8</v>
      </c>
      <c r="G385" s="4">
        <v>15968.853999999999</v>
      </c>
      <c r="H385" s="4">
        <v>8133.4819999999991</v>
      </c>
    </row>
    <row r="386" spans="1:8" ht="15.75" customHeight="1" x14ac:dyDescent="0.3">
      <c r="A386" s="3" t="s">
        <v>8</v>
      </c>
      <c r="B386" s="3" t="s">
        <v>62</v>
      </c>
      <c r="C386" s="3" t="s">
        <v>35</v>
      </c>
      <c r="D386" s="3" t="s">
        <v>39</v>
      </c>
      <c r="E386" s="3" t="s">
        <v>12</v>
      </c>
      <c r="F386" s="4">
        <v>31249.4</v>
      </c>
      <c r="G386" s="4">
        <v>21015.653000000002</v>
      </c>
      <c r="H386" s="4">
        <v>10381.6</v>
      </c>
    </row>
    <row r="387" spans="1:8" ht="15.75" customHeight="1" x14ac:dyDescent="0.3">
      <c r="A387" s="3" t="s">
        <v>8</v>
      </c>
      <c r="B387" s="3" t="s">
        <v>62</v>
      </c>
      <c r="C387" s="3" t="s">
        <v>35</v>
      </c>
      <c r="D387" s="3" t="s">
        <v>39</v>
      </c>
      <c r="E387" s="3" t="s">
        <v>12</v>
      </c>
      <c r="F387" s="4">
        <v>15917.6</v>
      </c>
      <c r="G387" s="4">
        <v>13540.2075</v>
      </c>
      <c r="H387" s="4">
        <v>6827.5549999999994</v>
      </c>
    </row>
    <row r="388" spans="1:8" ht="15.75" customHeight="1" x14ac:dyDescent="0.3">
      <c r="A388" s="3" t="s">
        <v>8</v>
      </c>
      <c r="B388" s="3" t="s">
        <v>62</v>
      </c>
      <c r="C388" s="3" t="s">
        <v>35</v>
      </c>
      <c r="D388" s="3" t="s">
        <v>39</v>
      </c>
      <c r="E388" s="3" t="s">
        <v>13</v>
      </c>
      <c r="F388" s="4">
        <v>21533.200000000001</v>
      </c>
      <c r="G388" s="4">
        <v>17647.076499999999</v>
      </c>
      <c r="H388" s="4">
        <v>10922.216499999999</v>
      </c>
    </row>
    <row r="389" spans="1:8" ht="15.75" customHeight="1" x14ac:dyDescent="0.3">
      <c r="A389" s="3" t="s">
        <v>8</v>
      </c>
      <c r="B389" s="3" t="s">
        <v>62</v>
      </c>
      <c r="C389" s="3" t="s">
        <v>35</v>
      </c>
      <c r="D389" s="3" t="s">
        <v>39</v>
      </c>
      <c r="E389" s="3" t="s">
        <v>13</v>
      </c>
      <c r="F389" s="4">
        <v>18624.400000000001</v>
      </c>
      <c r="G389" s="4">
        <v>15638.852499999999</v>
      </c>
      <c r="H389" s="4">
        <v>9824.9664999999986</v>
      </c>
    </row>
    <row r="390" spans="1:8" ht="15.75" customHeight="1" x14ac:dyDescent="0.3">
      <c r="A390" s="3" t="s">
        <v>8</v>
      </c>
      <c r="B390" s="3" t="s">
        <v>62</v>
      </c>
      <c r="C390" s="3" t="s">
        <v>35</v>
      </c>
      <c r="D390" s="3" t="s">
        <v>39</v>
      </c>
      <c r="E390" s="3" t="s">
        <v>13</v>
      </c>
      <c r="F390" s="4">
        <v>14624.8</v>
      </c>
      <c r="G390" s="4">
        <v>11947.5895</v>
      </c>
      <c r="H390" s="4">
        <v>7611.6089999999995</v>
      </c>
    </row>
    <row r="391" spans="1:8" ht="15.75" customHeight="1" x14ac:dyDescent="0.3">
      <c r="A391" s="3" t="s">
        <v>8</v>
      </c>
      <c r="B391" s="3" t="s">
        <v>62</v>
      </c>
      <c r="C391" s="3" t="s">
        <v>10</v>
      </c>
      <c r="D391" s="3" t="s">
        <v>58</v>
      </c>
      <c r="E391" s="3" t="s">
        <v>12</v>
      </c>
      <c r="F391" s="4">
        <v>39776.526999999995</v>
      </c>
      <c r="G391" s="4">
        <v>38011.989000000001</v>
      </c>
      <c r="H391" s="4">
        <v>10482.499499999998</v>
      </c>
    </row>
    <row r="392" spans="1:8" ht="15.75" customHeight="1" x14ac:dyDescent="0.3">
      <c r="A392" s="3" t="s">
        <v>8</v>
      </c>
      <c r="B392" s="3" t="s">
        <v>62</v>
      </c>
      <c r="C392" s="3" t="s">
        <v>10</v>
      </c>
      <c r="D392" s="3" t="s">
        <v>58</v>
      </c>
      <c r="E392" s="3" t="s">
        <v>12</v>
      </c>
      <c r="F392" s="4">
        <v>19858.014000000003</v>
      </c>
      <c r="G392" s="4">
        <v>18978.244999999999</v>
      </c>
      <c r="H392" s="4">
        <v>5298.0644999999995</v>
      </c>
    </row>
    <row r="393" spans="1:8" ht="15.75" customHeight="1" x14ac:dyDescent="0.3">
      <c r="A393" s="3" t="s">
        <v>8</v>
      </c>
      <c r="B393" s="3" t="s">
        <v>62</v>
      </c>
      <c r="C393" s="3" t="s">
        <v>10</v>
      </c>
      <c r="D393" s="3" t="s">
        <v>58</v>
      </c>
      <c r="E393" s="3" t="s">
        <v>13</v>
      </c>
      <c r="F393" s="4">
        <v>19725.754499999999</v>
      </c>
      <c r="G393" s="4">
        <v>18850.356</v>
      </c>
      <c r="H393" s="4">
        <v>5316.0574999999999</v>
      </c>
    </row>
    <row r="394" spans="1:8" ht="15.75" customHeight="1" x14ac:dyDescent="0.3">
      <c r="A394" s="3" t="s">
        <v>8</v>
      </c>
      <c r="B394" s="3" t="s">
        <v>62</v>
      </c>
      <c r="C394" s="3" t="s">
        <v>10</v>
      </c>
      <c r="D394" s="3" t="s">
        <v>58</v>
      </c>
      <c r="E394" s="3" t="s">
        <v>13</v>
      </c>
      <c r="F394" s="4">
        <v>39497.665999999997</v>
      </c>
      <c r="G394" s="4">
        <v>37746.559000000001</v>
      </c>
      <c r="H394" s="4">
        <v>11035.883999999998</v>
      </c>
    </row>
    <row r="395" spans="1:8" ht="15.75" customHeight="1" x14ac:dyDescent="0.3">
      <c r="A395" s="3" t="s">
        <v>8</v>
      </c>
      <c r="B395" s="3" t="s">
        <v>62</v>
      </c>
      <c r="C395" s="3" t="s">
        <v>10</v>
      </c>
      <c r="D395" s="3" t="s">
        <v>58</v>
      </c>
      <c r="E395" s="3" t="s">
        <v>13</v>
      </c>
      <c r="F395" s="4">
        <v>20370.689999999999</v>
      </c>
      <c r="G395" s="4">
        <v>19468.083999999999</v>
      </c>
      <c r="H395" s="4">
        <v>5340.4534999999996</v>
      </c>
    </row>
    <row r="396" spans="1:8" ht="15.75" customHeight="1" x14ac:dyDescent="0.3">
      <c r="A396" s="3" t="s">
        <v>8</v>
      </c>
      <c r="B396" s="3" t="s">
        <v>62</v>
      </c>
      <c r="C396" s="3" t="s">
        <v>10</v>
      </c>
      <c r="D396" s="3" t="s">
        <v>11</v>
      </c>
      <c r="E396" s="3" t="s">
        <v>12</v>
      </c>
      <c r="F396" s="4">
        <v>1151070</v>
      </c>
      <c r="G396" s="4">
        <v>286789.74410000001</v>
      </c>
      <c r="H396" s="4">
        <v>185738.65549999999</v>
      </c>
    </row>
    <row r="397" spans="1:8" ht="15.75" customHeight="1" x14ac:dyDescent="0.3">
      <c r="A397" s="3" t="s">
        <v>8</v>
      </c>
      <c r="B397" s="3" t="s">
        <v>62</v>
      </c>
      <c r="C397" s="3" t="s">
        <v>10</v>
      </c>
      <c r="D397" s="3" t="s">
        <v>11</v>
      </c>
      <c r="E397" s="3" t="s">
        <v>12</v>
      </c>
      <c r="F397" s="4">
        <v>939175.20000000007</v>
      </c>
      <c r="G397" s="4">
        <v>232452.86609999998</v>
      </c>
      <c r="H397" s="4">
        <v>133963.18859999999</v>
      </c>
    </row>
    <row r="398" spans="1:8" ht="15.75" customHeight="1" x14ac:dyDescent="0.3">
      <c r="A398" s="3" t="s">
        <v>8</v>
      </c>
      <c r="B398" s="3" t="s">
        <v>62</v>
      </c>
      <c r="C398" s="3" t="s">
        <v>10</v>
      </c>
      <c r="D398" s="3" t="s">
        <v>11</v>
      </c>
      <c r="E398" s="3" t="s">
        <v>12</v>
      </c>
      <c r="F398" s="4">
        <v>1147092</v>
      </c>
      <c r="G398" s="4">
        <v>281135.86629999999</v>
      </c>
      <c r="H398" s="4">
        <v>156565.24590000001</v>
      </c>
    </row>
    <row r="399" spans="1:8" ht="15.75" customHeight="1" x14ac:dyDescent="0.3">
      <c r="A399" s="3" t="s">
        <v>8</v>
      </c>
      <c r="B399" s="3" t="s">
        <v>62</v>
      </c>
      <c r="C399" s="3" t="s">
        <v>10</v>
      </c>
      <c r="D399" s="3" t="s">
        <v>11</v>
      </c>
      <c r="E399" s="3" t="s">
        <v>13</v>
      </c>
      <c r="F399" s="4">
        <v>1110423.52428</v>
      </c>
      <c r="G399" s="4">
        <v>270666.3847</v>
      </c>
      <c r="H399" s="4">
        <v>151002.30559999999</v>
      </c>
    </row>
    <row r="400" spans="1:8" ht="15.75" customHeight="1" x14ac:dyDescent="0.3">
      <c r="A400" s="3" t="s">
        <v>8</v>
      </c>
      <c r="B400" s="3" t="s">
        <v>62</v>
      </c>
      <c r="C400" s="3" t="s">
        <v>10</v>
      </c>
      <c r="D400" s="3" t="s">
        <v>11</v>
      </c>
      <c r="E400" s="3" t="s">
        <v>13</v>
      </c>
      <c r="F400" s="4">
        <v>994112.4</v>
      </c>
      <c r="G400" s="4">
        <v>251720.51929999999</v>
      </c>
      <c r="H400" s="4">
        <v>139018.87709999998</v>
      </c>
    </row>
    <row r="401" spans="1:8" ht="15.75" customHeight="1" x14ac:dyDescent="0.3">
      <c r="A401" s="3" t="s">
        <v>8</v>
      </c>
      <c r="B401" s="3" t="s">
        <v>62</v>
      </c>
      <c r="C401" s="3" t="s">
        <v>10</v>
      </c>
      <c r="D401" s="3" t="s">
        <v>11</v>
      </c>
      <c r="E401" s="3" t="s">
        <v>13</v>
      </c>
      <c r="F401" s="4">
        <v>723266.02883999993</v>
      </c>
      <c r="G401" s="4">
        <v>191198.20349999997</v>
      </c>
      <c r="H401" s="4">
        <v>98430.614199999996</v>
      </c>
    </row>
    <row r="402" spans="1:8" ht="15.75" customHeight="1" x14ac:dyDescent="0.3">
      <c r="A402" s="3" t="s">
        <v>8</v>
      </c>
      <c r="B402" s="3" t="s">
        <v>62</v>
      </c>
      <c r="C402" s="3" t="s">
        <v>10</v>
      </c>
      <c r="D402" s="3" t="s">
        <v>11</v>
      </c>
      <c r="E402" s="3" t="s">
        <v>12</v>
      </c>
      <c r="F402" s="4">
        <v>580366.19999999995</v>
      </c>
      <c r="G402" s="4">
        <v>129748.28300000001</v>
      </c>
      <c r="H402" s="4">
        <v>69080.798500000004</v>
      </c>
    </row>
    <row r="403" spans="1:8" ht="15.75" customHeight="1" x14ac:dyDescent="0.3">
      <c r="A403" s="3" t="s">
        <v>8</v>
      </c>
      <c r="B403" s="3" t="s">
        <v>62</v>
      </c>
      <c r="C403" s="3" t="s">
        <v>10</v>
      </c>
      <c r="D403" s="3" t="s">
        <v>11</v>
      </c>
      <c r="E403" s="3" t="s">
        <v>12</v>
      </c>
      <c r="F403" s="4">
        <v>536996.80000000005</v>
      </c>
      <c r="G403" s="4">
        <v>120274.02800000001</v>
      </c>
      <c r="H403" s="4">
        <v>60202.146000000001</v>
      </c>
    </row>
    <row r="404" spans="1:8" ht="15.75" customHeight="1" x14ac:dyDescent="0.3">
      <c r="A404" s="3" t="s">
        <v>8</v>
      </c>
      <c r="B404" s="3" t="s">
        <v>62</v>
      </c>
      <c r="C404" s="3" t="s">
        <v>10</v>
      </c>
      <c r="D404" s="3" t="s">
        <v>11</v>
      </c>
      <c r="E404" s="3" t="s">
        <v>12</v>
      </c>
      <c r="F404" s="4">
        <v>390668</v>
      </c>
      <c r="G404" s="4">
        <v>88307.25</v>
      </c>
      <c r="H404" s="4">
        <v>43316.636999999995</v>
      </c>
    </row>
    <row r="405" spans="1:8" ht="15.75" customHeight="1" x14ac:dyDescent="0.3">
      <c r="A405" s="3" t="s">
        <v>8</v>
      </c>
      <c r="B405" s="3" t="s">
        <v>62</v>
      </c>
      <c r="C405" s="3" t="s">
        <v>10</v>
      </c>
      <c r="D405" s="3" t="s">
        <v>11</v>
      </c>
      <c r="E405" s="3" t="s">
        <v>13</v>
      </c>
      <c r="F405" s="4">
        <v>508272.4</v>
      </c>
      <c r="G405" s="4">
        <v>102188.43150000001</v>
      </c>
      <c r="H405" s="4">
        <v>45965.256000000001</v>
      </c>
    </row>
    <row r="406" spans="1:8" ht="15.75" customHeight="1" x14ac:dyDescent="0.3">
      <c r="A406" s="3" t="s">
        <v>8</v>
      </c>
      <c r="B406" s="3" t="s">
        <v>62</v>
      </c>
      <c r="C406" s="3" t="s">
        <v>10</v>
      </c>
      <c r="D406" s="3" t="s">
        <v>11</v>
      </c>
      <c r="E406" s="3" t="s">
        <v>13</v>
      </c>
      <c r="F406" s="4">
        <v>446925</v>
      </c>
      <c r="G406" s="4">
        <v>112503.25599999999</v>
      </c>
      <c r="H406" s="4">
        <v>61386.140499999994</v>
      </c>
    </row>
    <row r="407" spans="1:8" ht="15.75" customHeight="1" x14ac:dyDescent="0.3">
      <c r="A407" s="3" t="s">
        <v>8</v>
      </c>
      <c r="B407" s="3" t="s">
        <v>62</v>
      </c>
      <c r="C407" s="3" t="s">
        <v>10</v>
      </c>
      <c r="D407" s="3" t="s">
        <v>11</v>
      </c>
      <c r="E407" s="3" t="s">
        <v>13</v>
      </c>
      <c r="F407" s="4">
        <v>395576.6</v>
      </c>
      <c r="G407" s="4">
        <v>89191.623999999996</v>
      </c>
      <c r="H407" s="4">
        <v>36560.502999999997</v>
      </c>
    </row>
    <row r="408" spans="1:8" ht="15.75" customHeight="1" x14ac:dyDescent="0.3">
      <c r="A408" s="3" t="s">
        <v>8</v>
      </c>
      <c r="B408" s="3" t="s">
        <v>62</v>
      </c>
      <c r="C408" s="3" t="s">
        <v>10</v>
      </c>
      <c r="D408" s="3" t="s">
        <v>63</v>
      </c>
      <c r="E408" s="3" t="s">
        <v>12</v>
      </c>
      <c r="F408" s="4">
        <v>65790</v>
      </c>
      <c r="G408" s="4">
        <v>23524.44</v>
      </c>
      <c r="H408" s="4">
        <v>10468.327299999999</v>
      </c>
    </row>
    <row r="409" spans="1:8" ht="15.75" customHeight="1" x14ac:dyDescent="0.3">
      <c r="A409" s="3" t="s">
        <v>8</v>
      </c>
      <c r="B409" s="3" t="s">
        <v>62</v>
      </c>
      <c r="C409" s="3" t="s">
        <v>10</v>
      </c>
      <c r="D409" s="3" t="s">
        <v>63</v>
      </c>
      <c r="E409" s="3" t="s">
        <v>12</v>
      </c>
      <c r="F409" s="4">
        <v>65433</v>
      </c>
      <c r="G409" s="4">
        <v>23396.788</v>
      </c>
      <c r="H409" s="4">
        <v>11184.8663</v>
      </c>
    </row>
    <row r="410" spans="1:8" ht="15.75" customHeight="1" x14ac:dyDescent="0.3">
      <c r="A410" s="3" t="s">
        <v>8</v>
      </c>
      <c r="B410" s="3" t="s">
        <v>62</v>
      </c>
      <c r="C410" s="3" t="s">
        <v>10</v>
      </c>
      <c r="D410" s="3" t="s">
        <v>63</v>
      </c>
      <c r="E410" s="3" t="s">
        <v>12</v>
      </c>
      <c r="F410" s="4">
        <v>65280</v>
      </c>
      <c r="G410" s="4">
        <v>23342.079999999998</v>
      </c>
      <c r="H410" s="4">
        <v>11457.707899999999</v>
      </c>
    </row>
    <row r="411" spans="1:8" ht="15.75" customHeight="1" x14ac:dyDescent="0.3">
      <c r="A411" s="3" t="s">
        <v>8</v>
      </c>
      <c r="B411" s="3" t="s">
        <v>62</v>
      </c>
      <c r="C411" s="3" t="s">
        <v>10</v>
      </c>
      <c r="D411" s="3" t="s">
        <v>63</v>
      </c>
      <c r="E411" s="3" t="s">
        <v>13</v>
      </c>
      <c r="F411" s="4">
        <v>65484</v>
      </c>
      <c r="G411" s="4">
        <v>23415.024000000001</v>
      </c>
      <c r="H411" s="4">
        <v>11841.721199999998</v>
      </c>
    </row>
    <row r="412" spans="1:8" ht="15.75" customHeight="1" x14ac:dyDescent="0.3">
      <c r="A412" s="3" t="s">
        <v>8</v>
      </c>
      <c r="B412" s="3" t="s">
        <v>62</v>
      </c>
      <c r="C412" s="3" t="s">
        <v>10</v>
      </c>
      <c r="D412" s="3" t="s">
        <v>63</v>
      </c>
      <c r="E412" s="3" t="s">
        <v>13</v>
      </c>
      <c r="F412" s="4">
        <v>129591</v>
      </c>
      <c r="G412" s="4">
        <v>46337.675999999999</v>
      </c>
      <c r="H412" s="4">
        <v>23313.581399999999</v>
      </c>
    </row>
    <row r="413" spans="1:8" ht="15.75" hidden="1" customHeight="1" x14ac:dyDescent="0.3">
      <c r="A413" s="3" t="s">
        <v>8</v>
      </c>
      <c r="B413" s="3" t="s">
        <v>62</v>
      </c>
      <c r="C413" s="3" t="s">
        <v>10</v>
      </c>
      <c r="D413" s="3" t="s">
        <v>63</v>
      </c>
      <c r="E413" s="3" t="s">
        <v>13</v>
      </c>
      <c r="F413" s="4">
        <v>0</v>
      </c>
      <c r="G413" s="4">
        <v>0</v>
      </c>
      <c r="H413" s="4">
        <v>-24.25</v>
      </c>
    </row>
    <row r="414" spans="1:8" ht="15.75" customHeight="1" x14ac:dyDescent="0.3">
      <c r="A414" s="3" t="s">
        <v>8</v>
      </c>
      <c r="B414" s="3" t="s">
        <v>62</v>
      </c>
      <c r="C414" s="3" t="s">
        <v>10</v>
      </c>
      <c r="D414" s="3" t="s">
        <v>14</v>
      </c>
      <c r="E414" s="3" t="s">
        <v>12</v>
      </c>
      <c r="F414" s="4">
        <v>2963.0369999999998</v>
      </c>
      <c r="G414" s="4">
        <v>2742.422</v>
      </c>
      <c r="H414" s="4">
        <v>1516.9124999999999</v>
      </c>
    </row>
    <row r="415" spans="1:8" ht="15.75" customHeight="1" x14ac:dyDescent="0.3">
      <c r="A415" s="3" t="s">
        <v>8</v>
      </c>
      <c r="B415" s="3" t="s">
        <v>62</v>
      </c>
      <c r="C415" s="3" t="s">
        <v>10</v>
      </c>
      <c r="D415" s="3" t="s">
        <v>14</v>
      </c>
      <c r="E415" s="3" t="s">
        <v>12</v>
      </c>
      <c r="F415" s="4">
        <v>2984.8025000000002</v>
      </c>
      <c r="G415" s="4">
        <v>2762.5714999999996</v>
      </c>
      <c r="H415" s="4">
        <v>1492.3455000000001</v>
      </c>
    </row>
    <row r="416" spans="1:8" ht="15.75" customHeight="1" x14ac:dyDescent="0.3">
      <c r="A416" s="3" t="s">
        <v>8</v>
      </c>
      <c r="B416" s="3" t="s">
        <v>62</v>
      </c>
      <c r="C416" s="3" t="s">
        <v>10</v>
      </c>
      <c r="D416" s="3" t="s">
        <v>14</v>
      </c>
      <c r="E416" s="3" t="s">
        <v>12</v>
      </c>
      <c r="F416" s="4">
        <v>2558.6330000000003</v>
      </c>
      <c r="G416" s="4">
        <v>2368.1315</v>
      </c>
      <c r="H416" s="4">
        <v>1288.5134999999998</v>
      </c>
    </row>
    <row r="417" spans="1:8" ht="15.75" customHeight="1" x14ac:dyDescent="0.3">
      <c r="A417" s="3" t="s">
        <v>8</v>
      </c>
      <c r="B417" s="3" t="s">
        <v>62</v>
      </c>
      <c r="C417" s="3" t="s">
        <v>10</v>
      </c>
      <c r="D417" s="3" t="s">
        <v>14</v>
      </c>
      <c r="E417" s="3" t="s">
        <v>13</v>
      </c>
      <c r="F417" s="4">
        <v>1387.8915000000002</v>
      </c>
      <c r="G417" s="4">
        <v>1284.5519999999999</v>
      </c>
      <c r="H417" s="4">
        <v>-4006.7484999999997</v>
      </c>
    </row>
    <row r="418" spans="1:8" ht="15.75" customHeight="1" x14ac:dyDescent="0.3">
      <c r="A418" s="3" t="s">
        <v>8</v>
      </c>
      <c r="B418" s="3" t="s">
        <v>62</v>
      </c>
      <c r="C418" s="3" t="s">
        <v>10</v>
      </c>
      <c r="D418" s="3" t="s">
        <v>14</v>
      </c>
      <c r="E418" s="3" t="s">
        <v>13</v>
      </c>
      <c r="F418" s="4">
        <v>13110.07775</v>
      </c>
      <c r="G418" s="4">
        <v>12133.960499999999</v>
      </c>
      <c r="H418" s="4">
        <v>6787.1705000000002</v>
      </c>
    </row>
    <row r="419" spans="1:8" ht="15.75" customHeight="1" x14ac:dyDescent="0.3">
      <c r="A419" s="3" t="s">
        <v>8</v>
      </c>
      <c r="B419" s="3" t="s">
        <v>62</v>
      </c>
      <c r="C419" s="3" t="s">
        <v>10</v>
      </c>
      <c r="D419" s="3" t="s">
        <v>14</v>
      </c>
      <c r="E419" s="3" t="s">
        <v>13</v>
      </c>
      <c r="F419" s="4">
        <v>18447.044000000002</v>
      </c>
      <c r="G419" s="4">
        <v>17073.561499999996</v>
      </c>
      <c r="H419" s="4">
        <v>4368.4515000000001</v>
      </c>
    </row>
    <row r="420" spans="1:8" ht="15.75" customHeight="1" x14ac:dyDescent="0.3">
      <c r="A420" s="3" t="s">
        <v>8</v>
      </c>
      <c r="B420" s="3" t="s">
        <v>62</v>
      </c>
      <c r="C420" s="3" t="s">
        <v>10</v>
      </c>
      <c r="D420" s="3" t="s">
        <v>15</v>
      </c>
      <c r="E420" s="3" t="s">
        <v>12</v>
      </c>
      <c r="F420" s="4">
        <v>1646014.8</v>
      </c>
      <c r="G420" s="4">
        <v>410150.47379999998</v>
      </c>
      <c r="H420" s="4">
        <v>245424.33659999998</v>
      </c>
    </row>
    <row r="421" spans="1:8" ht="15.75" customHeight="1" x14ac:dyDescent="0.3">
      <c r="A421" s="3" t="s">
        <v>8</v>
      </c>
      <c r="B421" s="3" t="s">
        <v>62</v>
      </c>
      <c r="C421" s="3" t="s">
        <v>10</v>
      </c>
      <c r="D421" s="3" t="s">
        <v>15</v>
      </c>
      <c r="E421" s="3" t="s">
        <v>12</v>
      </c>
      <c r="F421" s="4">
        <v>1558978.2</v>
      </c>
      <c r="G421" s="4">
        <v>368604.88879999996</v>
      </c>
      <c r="H421" s="4">
        <v>183247.66639999999</v>
      </c>
    </row>
    <row r="422" spans="1:8" ht="15.75" customHeight="1" x14ac:dyDescent="0.3">
      <c r="A422" s="3" t="s">
        <v>8</v>
      </c>
      <c r="B422" s="3" t="s">
        <v>62</v>
      </c>
      <c r="C422" s="3" t="s">
        <v>10</v>
      </c>
      <c r="D422" s="3" t="s">
        <v>15</v>
      </c>
      <c r="E422" s="3" t="s">
        <v>12</v>
      </c>
      <c r="F422" s="4">
        <v>1142022.6000000001</v>
      </c>
      <c r="G422" s="4">
        <v>277970.90179999999</v>
      </c>
      <c r="H422" s="4">
        <v>131075.90599999999</v>
      </c>
    </row>
    <row r="423" spans="1:8" ht="15.75" customHeight="1" x14ac:dyDescent="0.3">
      <c r="A423" s="3" t="s">
        <v>8</v>
      </c>
      <c r="B423" s="3" t="s">
        <v>62</v>
      </c>
      <c r="C423" s="3" t="s">
        <v>10</v>
      </c>
      <c r="D423" s="3" t="s">
        <v>15</v>
      </c>
      <c r="E423" s="3" t="s">
        <v>13</v>
      </c>
      <c r="F423" s="4">
        <v>1250856.6000000001</v>
      </c>
      <c r="G423" s="4">
        <v>297423.9705</v>
      </c>
      <c r="H423" s="4">
        <v>149025.8627</v>
      </c>
    </row>
    <row r="424" spans="1:8" ht="15.75" customHeight="1" x14ac:dyDescent="0.3">
      <c r="A424" s="3" t="s">
        <v>8</v>
      </c>
      <c r="B424" s="3" t="s">
        <v>62</v>
      </c>
      <c r="C424" s="3" t="s">
        <v>10</v>
      </c>
      <c r="D424" s="3" t="s">
        <v>15</v>
      </c>
      <c r="E424" s="3" t="s">
        <v>13</v>
      </c>
      <c r="F424" s="4">
        <v>1459768.92</v>
      </c>
      <c r="G424" s="4">
        <v>351942.17059999995</v>
      </c>
      <c r="H424" s="4">
        <v>163931.7169</v>
      </c>
    </row>
    <row r="425" spans="1:8" ht="15.75" customHeight="1" x14ac:dyDescent="0.3">
      <c r="A425" s="3" t="s">
        <v>8</v>
      </c>
      <c r="B425" s="3" t="s">
        <v>62</v>
      </c>
      <c r="C425" s="3" t="s">
        <v>10</v>
      </c>
      <c r="D425" s="3" t="s">
        <v>15</v>
      </c>
      <c r="E425" s="3" t="s">
        <v>13</v>
      </c>
      <c r="F425" s="4">
        <v>1298123.3999999999</v>
      </c>
      <c r="G425" s="4">
        <v>319546.66349999997</v>
      </c>
      <c r="H425" s="4">
        <v>142496.88</v>
      </c>
    </row>
    <row r="426" spans="1:8" ht="15.75" customHeight="1" x14ac:dyDescent="0.3">
      <c r="A426" s="3" t="s">
        <v>8</v>
      </c>
      <c r="B426" s="3" t="s">
        <v>62</v>
      </c>
      <c r="C426" s="3" t="s">
        <v>10</v>
      </c>
      <c r="D426" s="3" t="s">
        <v>15</v>
      </c>
      <c r="E426" s="3" t="s">
        <v>12</v>
      </c>
      <c r="F426" s="4">
        <v>2511862.7108299998</v>
      </c>
      <c r="G426" s="4">
        <v>803089.68200000003</v>
      </c>
      <c r="H426" s="4">
        <v>239285.16399999999</v>
      </c>
    </row>
    <row r="427" spans="1:8" ht="15.75" customHeight="1" x14ac:dyDescent="0.3">
      <c r="A427" s="3" t="s">
        <v>8</v>
      </c>
      <c r="B427" s="3" t="s">
        <v>62</v>
      </c>
      <c r="C427" s="3" t="s">
        <v>10</v>
      </c>
      <c r="D427" s="3" t="s">
        <v>15</v>
      </c>
      <c r="E427" s="3" t="s">
        <v>12</v>
      </c>
      <c r="F427" s="4">
        <v>2793530.5129499999</v>
      </c>
      <c r="G427" s="4">
        <v>896958.12749999994</v>
      </c>
      <c r="H427" s="4">
        <v>301853</v>
      </c>
    </row>
    <row r="428" spans="1:8" ht="15.75" customHeight="1" x14ac:dyDescent="0.3">
      <c r="A428" s="3" t="s">
        <v>8</v>
      </c>
      <c r="B428" s="3" t="s">
        <v>62</v>
      </c>
      <c r="C428" s="3" t="s">
        <v>10</v>
      </c>
      <c r="D428" s="3" t="s">
        <v>15</v>
      </c>
      <c r="E428" s="3" t="s">
        <v>12</v>
      </c>
      <c r="F428" s="4">
        <v>2427560.3530199998</v>
      </c>
      <c r="G428" s="4">
        <v>806705.97100000002</v>
      </c>
      <c r="H428" s="4">
        <v>281394.09450000001</v>
      </c>
    </row>
    <row r="429" spans="1:8" ht="15.75" customHeight="1" x14ac:dyDescent="0.3">
      <c r="A429" s="3" t="s">
        <v>8</v>
      </c>
      <c r="B429" s="3" t="s">
        <v>62</v>
      </c>
      <c r="C429" s="3" t="s">
        <v>10</v>
      </c>
      <c r="D429" s="3" t="s">
        <v>15</v>
      </c>
      <c r="E429" s="3" t="s">
        <v>13</v>
      </c>
      <c r="F429" s="4">
        <v>2933223.5695199999</v>
      </c>
      <c r="G429" s="4">
        <v>954850.31049999991</v>
      </c>
      <c r="H429" s="4">
        <v>325843.05549999996</v>
      </c>
    </row>
    <row r="430" spans="1:8" ht="15.75" customHeight="1" x14ac:dyDescent="0.3">
      <c r="A430" s="3" t="s">
        <v>8</v>
      </c>
      <c r="B430" s="3" t="s">
        <v>62</v>
      </c>
      <c r="C430" s="3" t="s">
        <v>10</v>
      </c>
      <c r="D430" s="3" t="s">
        <v>15</v>
      </c>
      <c r="E430" s="3" t="s">
        <v>13</v>
      </c>
      <c r="F430" s="4">
        <v>2185052.9607299999</v>
      </c>
      <c r="G430" s="4">
        <v>692245.42050000001</v>
      </c>
      <c r="H430" s="4">
        <v>213364.71799999999</v>
      </c>
    </row>
    <row r="431" spans="1:8" ht="15.75" customHeight="1" x14ac:dyDescent="0.3">
      <c r="A431" s="3" t="s">
        <v>8</v>
      </c>
      <c r="B431" s="3" t="s">
        <v>62</v>
      </c>
      <c r="C431" s="3" t="s">
        <v>10</v>
      </c>
      <c r="D431" s="3" t="s">
        <v>15</v>
      </c>
      <c r="E431" s="3" t="s">
        <v>13</v>
      </c>
      <c r="F431" s="4">
        <v>1975685.88539</v>
      </c>
      <c r="G431" s="4">
        <v>640915.78049999988</v>
      </c>
      <c r="H431" s="4">
        <v>201928.1525</v>
      </c>
    </row>
    <row r="432" spans="1:8" ht="15.75" customHeight="1" x14ac:dyDescent="0.3">
      <c r="A432" s="3" t="s">
        <v>8</v>
      </c>
      <c r="B432" s="3" t="s">
        <v>62</v>
      </c>
      <c r="C432" s="3" t="s">
        <v>10</v>
      </c>
      <c r="D432" s="3" t="s">
        <v>16</v>
      </c>
      <c r="E432" s="3" t="s">
        <v>12</v>
      </c>
      <c r="F432" s="4">
        <v>88495.2</v>
      </c>
      <c r="G432" s="4">
        <v>23168.042600000001</v>
      </c>
      <c r="H432" s="4">
        <v>19557.508600000001</v>
      </c>
    </row>
    <row r="433" spans="1:8" ht="15.75" customHeight="1" x14ac:dyDescent="0.3">
      <c r="A433" s="3" t="s">
        <v>8</v>
      </c>
      <c r="B433" s="3" t="s">
        <v>62</v>
      </c>
      <c r="C433" s="3" t="s">
        <v>10</v>
      </c>
      <c r="D433" s="3" t="s">
        <v>16</v>
      </c>
      <c r="E433" s="3" t="s">
        <v>12</v>
      </c>
      <c r="F433" s="4">
        <v>86985.600000000006</v>
      </c>
      <c r="G433" s="4">
        <v>22634.891799999998</v>
      </c>
      <c r="H433" s="4">
        <v>10734.3789</v>
      </c>
    </row>
    <row r="434" spans="1:8" ht="15.75" customHeight="1" x14ac:dyDescent="0.3">
      <c r="A434" s="3" t="s">
        <v>8</v>
      </c>
      <c r="B434" s="3" t="s">
        <v>62</v>
      </c>
      <c r="C434" s="3" t="s">
        <v>10</v>
      </c>
      <c r="D434" s="3" t="s">
        <v>16</v>
      </c>
      <c r="E434" s="3" t="s">
        <v>12</v>
      </c>
      <c r="F434" s="4">
        <v>61404</v>
      </c>
      <c r="G434" s="4">
        <v>15291.050899999998</v>
      </c>
      <c r="H434" s="4">
        <v>9763.3409999999985</v>
      </c>
    </row>
    <row r="435" spans="1:8" ht="15.75" customHeight="1" x14ac:dyDescent="0.3">
      <c r="A435" s="3" t="s">
        <v>8</v>
      </c>
      <c r="B435" s="3" t="s">
        <v>62</v>
      </c>
      <c r="C435" s="3" t="s">
        <v>10</v>
      </c>
      <c r="D435" s="3" t="s">
        <v>16</v>
      </c>
      <c r="E435" s="3" t="s">
        <v>13</v>
      </c>
      <c r="F435" s="4">
        <v>150388.79999999999</v>
      </c>
      <c r="G435" s="4">
        <v>38077.495499999997</v>
      </c>
      <c r="H435" s="4">
        <v>23713.1826</v>
      </c>
    </row>
    <row r="436" spans="1:8" ht="15.75" customHeight="1" x14ac:dyDescent="0.3">
      <c r="A436" s="3" t="s">
        <v>8</v>
      </c>
      <c r="B436" s="3" t="s">
        <v>62</v>
      </c>
      <c r="C436" s="3" t="s">
        <v>10</v>
      </c>
      <c r="D436" s="3" t="s">
        <v>16</v>
      </c>
      <c r="E436" s="3" t="s">
        <v>13</v>
      </c>
      <c r="F436" s="4">
        <v>55406.400000000001</v>
      </c>
      <c r="G436" s="4">
        <v>15220.182699999999</v>
      </c>
      <c r="H436" s="4">
        <v>6474.1873999999998</v>
      </c>
    </row>
    <row r="437" spans="1:8" ht="15.75" customHeight="1" x14ac:dyDescent="0.3">
      <c r="A437" s="3" t="s">
        <v>8</v>
      </c>
      <c r="B437" s="3" t="s">
        <v>62</v>
      </c>
      <c r="C437" s="3" t="s">
        <v>10</v>
      </c>
      <c r="D437" s="3" t="s">
        <v>16</v>
      </c>
      <c r="E437" s="3" t="s">
        <v>13</v>
      </c>
      <c r="F437" s="4">
        <v>36026.400000000001</v>
      </c>
      <c r="G437" s="4">
        <v>10514.7418</v>
      </c>
      <c r="H437" s="4">
        <v>3464.9467</v>
      </c>
    </row>
    <row r="438" spans="1:8" ht="15.75" customHeight="1" x14ac:dyDescent="0.3">
      <c r="A438" s="3" t="s">
        <v>8</v>
      </c>
      <c r="B438" s="3" t="s">
        <v>62</v>
      </c>
      <c r="C438" s="3" t="s">
        <v>10</v>
      </c>
      <c r="D438" s="3" t="s">
        <v>16</v>
      </c>
      <c r="E438" s="3" t="s">
        <v>12</v>
      </c>
      <c r="F438" s="4">
        <v>319382.2</v>
      </c>
      <c r="G438" s="4">
        <v>107909.341</v>
      </c>
      <c r="H438" s="4">
        <v>51421.885000000002</v>
      </c>
    </row>
    <row r="439" spans="1:8" ht="15.75" customHeight="1" x14ac:dyDescent="0.3">
      <c r="A439" s="3" t="s">
        <v>8</v>
      </c>
      <c r="B439" s="3" t="s">
        <v>62</v>
      </c>
      <c r="C439" s="3" t="s">
        <v>10</v>
      </c>
      <c r="D439" s="3" t="s">
        <v>16</v>
      </c>
      <c r="E439" s="3" t="s">
        <v>12</v>
      </c>
      <c r="F439" s="4">
        <v>321503.2</v>
      </c>
      <c r="G439" s="4">
        <v>113072.96149999999</v>
      </c>
      <c r="H439" s="4">
        <v>48302.483999999997</v>
      </c>
    </row>
    <row r="440" spans="1:8" ht="15.75" customHeight="1" x14ac:dyDescent="0.3">
      <c r="A440" s="3" t="s">
        <v>8</v>
      </c>
      <c r="B440" s="3" t="s">
        <v>62</v>
      </c>
      <c r="C440" s="3" t="s">
        <v>10</v>
      </c>
      <c r="D440" s="3" t="s">
        <v>16</v>
      </c>
      <c r="E440" s="3" t="s">
        <v>12</v>
      </c>
      <c r="F440" s="4">
        <v>210160.8</v>
      </c>
      <c r="G440" s="4">
        <v>73249.673999999999</v>
      </c>
      <c r="H440" s="4">
        <v>27498.880499999996</v>
      </c>
    </row>
    <row r="441" spans="1:8" ht="15.75" customHeight="1" x14ac:dyDescent="0.3">
      <c r="A441" s="3" t="s">
        <v>8</v>
      </c>
      <c r="B441" s="3" t="s">
        <v>62</v>
      </c>
      <c r="C441" s="3" t="s">
        <v>10</v>
      </c>
      <c r="D441" s="3" t="s">
        <v>16</v>
      </c>
      <c r="E441" s="3" t="s">
        <v>13</v>
      </c>
      <c r="F441" s="4">
        <v>183860.4</v>
      </c>
      <c r="G441" s="4">
        <v>56566.210999999996</v>
      </c>
      <c r="H441" s="4">
        <v>22108.998500000002</v>
      </c>
    </row>
    <row r="442" spans="1:8" ht="15.75" customHeight="1" x14ac:dyDescent="0.3">
      <c r="A442" s="3" t="s">
        <v>8</v>
      </c>
      <c r="B442" s="3" t="s">
        <v>62</v>
      </c>
      <c r="C442" s="3" t="s">
        <v>10</v>
      </c>
      <c r="D442" s="3" t="s">
        <v>16</v>
      </c>
      <c r="E442" s="3" t="s">
        <v>13</v>
      </c>
      <c r="F442" s="4">
        <v>167619.6</v>
      </c>
      <c r="G442" s="4">
        <v>55979.690499999997</v>
      </c>
      <c r="H442" s="4">
        <v>22457.1165</v>
      </c>
    </row>
    <row r="443" spans="1:8" ht="15.75" customHeight="1" x14ac:dyDescent="0.3">
      <c r="A443" s="3" t="s">
        <v>8</v>
      </c>
      <c r="B443" s="3" t="s">
        <v>62</v>
      </c>
      <c r="C443" s="3" t="s">
        <v>10</v>
      </c>
      <c r="D443" s="3" t="s">
        <v>16</v>
      </c>
      <c r="E443" s="3" t="s">
        <v>13</v>
      </c>
      <c r="F443" s="4">
        <v>192687.8</v>
      </c>
      <c r="G443" s="4">
        <v>69829.417499999996</v>
      </c>
      <c r="H443" s="4">
        <v>22564.903499999997</v>
      </c>
    </row>
    <row r="444" spans="1:8" ht="15.75" hidden="1" customHeight="1" x14ac:dyDescent="0.3">
      <c r="A444" s="3" t="s">
        <v>8</v>
      </c>
      <c r="B444" s="3" t="s">
        <v>62</v>
      </c>
      <c r="C444" s="3" t="s">
        <v>10</v>
      </c>
      <c r="D444" s="3" t="s">
        <v>64</v>
      </c>
      <c r="E444" s="3" t="s">
        <v>12</v>
      </c>
      <c r="F444" s="4">
        <v>0</v>
      </c>
      <c r="G444" s="4">
        <v>0</v>
      </c>
      <c r="H444" s="4">
        <v>-25.336500000000001</v>
      </c>
    </row>
    <row r="445" spans="1:8" ht="15.75" customHeight="1" x14ac:dyDescent="0.3">
      <c r="A445" s="3" t="s">
        <v>8</v>
      </c>
      <c r="B445" s="3" t="s">
        <v>62</v>
      </c>
      <c r="C445" s="3" t="s">
        <v>10</v>
      </c>
      <c r="D445" s="3" t="s">
        <v>64</v>
      </c>
      <c r="E445" s="3" t="s">
        <v>12</v>
      </c>
      <c r="F445" s="4">
        <v>46460</v>
      </c>
      <c r="G445" s="4">
        <v>22155.899999999998</v>
      </c>
      <c r="H445" s="4">
        <v>5865.4139999999998</v>
      </c>
    </row>
    <row r="446" spans="1:8" ht="15.75" customHeight="1" x14ac:dyDescent="0.3">
      <c r="A446" s="3" t="s">
        <v>8</v>
      </c>
      <c r="B446" s="3" t="s">
        <v>62</v>
      </c>
      <c r="C446" s="3" t="s">
        <v>10</v>
      </c>
      <c r="D446" s="3" t="s">
        <v>17</v>
      </c>
      <c r="E446" s="3" t="s">
        <v>12</v>
      </c>
      <c r="F446" s="4">
        <v>864720.59</v>
      </c>
      <c r="G446" s="4">
        <v>275758.74199999997</v>
      </c>
      <c r="H446" s="4">
        <v>162952.88250000001</v>
      </c>
    </row>
    <row r="447" spans="1:8" ht="15.75" customHeight="1" x14ac:dyDescent="0.3">
      <c r="A447" s="3" t="s">
        <v>8</v>
      </c>
      <c r="B447" s="3" t="s">
        <v>62</v>
      </c>
      <c r="C447" s="3" t="s">
        <v>10</v>
      </c>
      <c r="D447" s="3" t="s">
        <v>17</v>
      </c>
      <c r="E447" s="3" t="s">
        <v>12</v>
      </c>
      <c r="F447" s="4">
        <v>548280.52</v>
      </c>
      <c r="G447" s="4">
        <v>165431.13800000001</v>
      </c>
      <c r="H447" s="4">
        <v>19539.865999999998</v>
      </c>
    </row>
    <row r="448" spans="1:8" ht="15.75" customHeight="1" x14ac:dyDescent="0.3">
      <c r="A448" s="3" t="s">
        <v>8</v>
      </c>
      <c r="B448" s="3" t="s">
        <v>62</v>
      </c>
      <c r="C448" s="3" t="s">
        <v>10</v>
      </c>
      <c r="D448" s="3" t="s">
        <v>17</v>
      </c>
      <c r="E448" s="3" t="s">
        <v>12</v>
      </c>
      <c r="F448" s="4">
        <v>530573.19999999995</v>
      </c>
      <c r="G448" s="4">
        <v>241135.92549999998</v>
      </c>
      <c r="H448" s="4">
        <v>137164.10649999999</v>
      </c>
    </row>
    <row r="449" spans="1:8" ht="15.75" customHeight="1" x14ac:dyDescent="0.3">
      <c r="A449" s="3" t="s">
        <v>8</v>
      </c>
      <c r="B449" s="3" t="s">
        <v>62</v>
      </c>
      <c r="C449" s="3" t="s">
        <v>10</v>
      </c>
      <c r="D449" s="3" t="s">
        <v>17</v>
      </c>
      <c r="E449" s="3" t="s">
        <v>13</v>
      </c>
      <c r="F449" s="4">
        <v>629469.37</v>
      </c>
      <c r="G449" s="4">
        <v>199283.20050000001</v>
      </c>
      <c r="H449" s="4">
        <v>90887.117499999993</v>
      </c>
    </row>
    <row r="450" spans="1:8" ht="15.75" customHeight="1" x14ac:dyDescent="0.3">
      <c r="A450" s="3" t="s">
        <v>8</v>
      </c>
      <c r="B450" s="3" t="s">
        <v>62</v>
      </c>
      <c r="C450" s="3" t="s">
        <v>10</v>
      </c>
      <c r="D450" s="3" t="s">
        <v>17</v>
      </c>
      <c r="E450" s="3" t="s">
        <v>13</v>
      </c>
      <c r="F450" s="4">
        <v>584354.69000000006</v>
      </c>
      <c r="G450" s="4">
        <v>186128.35099999997</v>
      </c>
      <c r="H450" s="4">
        <v>33172.764999999992</v>
      </c>
    </row>
    <row r="451" spans="1:8" ht="15.75" customHeight="1" x14ac:dyDescent="0.3">
      <c r="A451" s="3" t="s">
        <v>8</v>
      </c>
      <c r="B451" s="3" t="s">
        <v>62</v>
      </c>
      <c r="C451" s="3" t="s">
        <v>10</v>
      </c>
      <c r="D451" s="3" t="s">
        <v>17</v>
      </c>
      <c r="E451" s="3" t="s">
        <v>13</v>
      </c>
      <c r="F451" s="4">
        <v>584644.56000000006</v>
      </c>
      <c r="G451" s="4">
        <v>193805.94699999999</v>
      </c>
      <c r="H451" s="4">
        <v>-166.60149999999999</v>
      </c>
    </row>
    <row r="452" spans="1:8" ht="15.75" customHeight="1" x14ac:dyDescent="0.3">
      <c r="A452" s="3" t="s">
        <v>8</v>
      </c>
      <c r="B452" s="3" t="s">
        <v>62</v>
      </c>
      <c r="C452" s="3" t="s">
        <v>10</v>
      </c>
      <c r="D452" s="3" t="s">
        <v>65</v>
      </c>
      <c r="E452" s="3" t="s">
        <v>12</v>
      </c>
      <c r="F452" s="4">
        <v>255530</v>
      </c>
      <c r="G452" s="4">
        <v>118973.25</v>
      </c>
      <c r="H452" s="4">
        <v>32212.809000000001</v>
      </c>
    </row>
    <row r="453" spans="1:8" ht="15.75" customHeight="1" x14ac:dyDescent="0.3">
      <c r="A453" s="3" t="s">
        <v>8</v>
      </c>
      <c r="B453" s="3" t="s">
        <v>62</v>
      </c>
      <c r="C453" s="3" t="s">
        <v>10</v>
      </c>
      <c r="D453" s="3" t="s">
        <v>65</v>
      </c>
      <c r="E453" s="3" t="s">
        <v>12</v>
      </c>
      <c r="F453" s="4">
        <v>92920</v>
      </c>
      <c r="G453" s="4">
        <v>43263</v>
      </c>
      <c r="H453" s="4">
        <v>10875.751999999999</v>
      </c>
    </row>
    <row r="454" spans="1:8" ht="15.75" hidden="1" customHeight="1" x14ac:dyDescent="0.3">
      <c r="A454" s="3" t="s">
        <v>8</v>
      </c>
      <c r="B454" s="3" t="s">
        <v>62</v>
      </c>
      <c r="C454" s="3" t="s">
        <v>10</v>
      </c>
      <c r="D454" s="3" t="s">
        <v>65</v>
      </c>
      <c r="E454" s="3" t="s">
        <v>13</v>
      </c>
      <c r="F454" s="4">
        <v>0</v>
      </c>
      <c r="G454" s="4">
        <v>0</v>
      </c>
      <c r="H454" s="4">
        <v>-144.10549999999998</v>
      </c>
    </row>
    <row r="455" spans="1:8" ht="15.75" customHeight="1" x14ac:dyDescent="0.3">
      <c r="A455" s="3" t="s">
        <v>8</v>
      </c>
      <c r="B455" s="3" t="s">
        <v>62</v>
      </c>
      <c r="C455" s="3" t="s">
        <v>10</v>
      </c>
      <c r="D455" s="3" t="s">
        <v>65</v>
      </c>
      <c r="E455" s="3" t="s">
        <v>13</v>
      </c>
      <c r="F455" s="4">
        <v>69690</v>
      </c>
      <c r="G455" s="4">
        <v>32447.25</v>
      </c>
      <c r="H455" s="4">
        <v>9244.2314999999999</v>
      </c>
    </row>
    <row r="456" spans="1:8" ht="15.75" customHeight="1" x14ac:dyDescent="0.3">
      <c r="A456" s="3" t="s">
        <v>8</v>
      </c>
      <c r="B456" s="3" t="s">
        <v>62</v>
      </c>
      <c r="C456" s="3" t="s">
        <v>10</v>
      </c>
      <c r="D456" s="3" t="s">
        <v>18</v>
      </c>
      <c r="E456" s="3" t="s">
        <v>12</v>
      </c>
      <c r="F456" s="4">
        <v>708713.97</v>
      </c>
      <c r="G456" s="4">
        <v>314735</v>
      </c>
      <c r="H456" s="4">
        <v>66205.233999999997</v>
      </c>
    </row>
    <row r="457" spans="1:8" ht="15.75" customHeight="1" x14ac:dyDescent="0.3">
      <c r="A457" s="3" t="s">
        <v>8</v>
      </c>
      <c r="B457" s="3" t="s">
        <v>62</v>
      </c>
      <c r="C457" s="3" t="s">
        <v>10</v>
      </c>
      <c r="D457" s="3" t="s">
        <v>18</v>
      </c>
      <c r="E457" s="3" t="s">
        <v>12</v>
      </c>
      <c r="F457" s="4">
        <v>844696.83499999996</v>
      </c>
      <c r="G457" s="4">
        <v>356572.05</v>
      </c>
      <c r="H457" s="4">
        <v>74323.031499999997</v>
      </c>
    </row>
    <row r="458" spans="1:8" ht="15.75" customHeight="1" x14ac:dyDescent="0.3">
      <c r="A458" s="3" t="s">
        <v>8</v>
      </c>
      <c r="B458" s="3" t="s">
        <v>62</v>
      </c>
      <c r="C458" s="3" t="s">
        <v>10</v>
      </c>
      <c r="D458" s="3" t="s">
        <v>18</v>
      </c>
      <c r="E458" s="3" t="s">
        <v>12</v>
      </c>
      <c r="F458" s="4">
        <v>387370.85499999998</v>
      </c>
      <c r="G458" s="4">
        <v>185291.8</v>
      </c>
      <c r="H458" s="4">
        <v>40712.240499999993</v>
      </c>
    </row>
    <row r="459" spans="1:8" ht="15.75" customHeight="1" x14ac:dyDescent="0.3">
      <c r="A459" s="3" t="s">
        <v>8</v>
      </c>
      <c r="B459" s="3" t="s">
        <v>62</v>
      </c>
      <c r="C459" s="3" t="s">
        <v>10</v>
      </c>
      <c r="D459" s="3" t="s">
        <v>18</v>
      </c>
      <c r="E459" s="3" t="s">
        <v>13</v>
      </c>
      <c r="F459" s="4">
        <v>303119.18</v>
      </c>
      <c r="G459" s="4">
        <v>135683.75</v>
      </c>
      <c r="H459" s="4">
        <v>34274.650999999998</v>
      </c>
    </row>
    <row r="460" spans="1:8" ht="15.75" customHeight="1" x14ac:dyDescent="0.3">
      <c r="A460" s="3" t="s">
        <v>8</v>
      </c>
      <c r="B460" s="3" t="s">
        <v>62</v>
      </c>
      <c r="C460" s="3" t="s">
        <v>10</v>
      </c>
      <c r="D460" s="3" t="s">
        <v>18</v>
      </c>
      <c r="E460" s="3" t="s">
        <v>13</v>
      </c>
      <c r="F460" s="4">
        <v>127547.14300000001</v>
      </c>
      <c r="G460" s="4">
        <v>58802.149999999994</v>
      </c>
      <c r="H460" s="4">
        <v>19826.823</v>
      </c>
    </row>
    <row r="461" spans="1:8" ht="15.75" customHeight="1" x14ac:dyDescent="0.3">
      <c r="A461" s="3" t="s">
        <v>8</v>
      </c>
      <c r="B461" s="3" t="s">
        <v>62</v>
      </c>
      <c r="C461" s="3" t="s">
        <v>10</v>
      </c>
      <c r="D461" s="3" t="s">
        <v>18</v>
      </c>
      <c r="E461" s="3" t="s">
        <v>13</v>
      </c>
      <c r="F461" s="4">
        <v>128625.52</v>
      </c>
      <c r="G461" s="4">
        <v>65053.909999999996</v>
      </c>
      <c r="H461" s="4">
        <v>17180.664499999999</v>
      </c>
    </row>
    <row r="462" spans="1:8" ht="15.75" customHeight="1" x14ac:dyDescent="0.3">
      <c r="A462" s="3" t="s">
        <v>8</v>
      </c>
      <c r="B462" s="3" t="s">
        <v>62</v>
      </c>
      <c r="C462" s="3" t="s">
        <v>10</v>
      </c>
      <c r="D462" s="3" t="s">
        <v>19</v>
      </c>
      <c r="E462" s="3" t="s">
        <v>12</v>
      </c>
      <c r="F462" s="4">
        <v>522818.34</v>
      </c>
      <c r="G462" s="4">
        <v>131312.3241</v>
      </c>
      <c r="H462" s="4">
        <v>73625.8033</v>
      </c>
    </row>
    <row r="463" spans="1:8" ht="15.75" customHeight="1" x14ac:dyDescent="0.3">
      <c r="A463" s="3" t="s">
        <v>8</v>
      </c>
      <c r="B463" s="3" t="s">
        <v>62</v>
      </c>
      <c r="C463" s="3" t="s">
        <v>10</v>
      </c>
      <c r="D463" s="3" t="s">
        <v>19</v>
      </c>
      <c r="E463" s="3" t="s">
        <v>12</v>
      </c>
      <c r="F463" s="4">
        <v>472908.72000000003</v>
      </c>
      <c r="G463" s="4">
        <v>127654.54139999999</v>
      </c>
      <c r="H463" s="4">
        <v>75444.048899999994</v>
      </c>
    </row>
    <row r="464" spans="1:8" ht="15.75" customHeight="1" x14ac:dyDescent="0.3">
      <c r="A464" s="3" t="s">
        <v>8</v>
      </c>
      <c r="B464" s="3" t="s">
        <v>62</v>
      </c>
      <c r="C464" s="3" t="s">
        <v>10</v>
      </c>
      <c r="D464" s="3" t="s">
        <v>19</v>
      </c>
      <c r="E464" s="3" t="s">
        <v>12</v>
      </c>
      <c r="F464" s="4">
        <v>378150.72000000003</v>
      </c>
      <c r="G464" s="4">
        <v>101486.5701</v>
      </c>
      <c r="H464" s="4">
        <v>52718.723999999995</v>
      </c>
    </row>
    <row r="465" spans="1:8" ht="15.75" customHeight="1" x14ac:dyDescent="0.3">
      <c r="A465" s="3" t="s">
        <v>8</v>
      </c>
      <c r="B465" s="3" t="s">
        <v>62</v>
      </c>
      <c r="C465" s="3" t="s">
        <v>10</v>
      </c>
      <c r="D465" s="3" t="s">
        <v>19</v>
      </c>
      <c r="E465" s="3" t="s">
        <v>13</v>
      </c>
      <c r="F465" s="4">
        <v>550000.32000000007</v>
      </c>
      <c r="G465" s="4">
        <v>146337.9927</v>
      </c>
      <c r="H465" s="4">
        <v>76976.513099999996</v>
      </c>
    </row>
    <row r="466" spans="1:8" ht="15.75" customHeight="1" x14ac:dyDescent="0.3">
      <c r="A466" s="3" t="s">
        <v>8</v>
      </c>
      <c r="B466" s="3" t="s">
        <v>62</v>
      </c>
      <c r="C466" s="3" t="s">
        <v>10</v>
      </c>
      <c r="D466" s="3" t="s">
        <v>19</v>
      </c>
      <c r="E466" s="3" t="s">
        <v>13</v>
      </c>
      <c r="F466" s="4">
        <v>314987.22000000003</v>
      </c>
      <c r="G466" s="4">
        <v>82441.046900000001</v>
      </c>
      <c r="H466" s="4">
        <v>43194.012699999999</v>
      </c>
    </row>
    <row r="467" spans="1:8" ht="15.75" customHeight="1" x14ac:dyDescent="0.3">
      <c r="A467" s="3" t="s">
        <v>8</v>
      </c>
      <c r="B467" s="3" t="s">
        <v>62</v>
      </c>
      <c r="C467" s="3" t="s">
        <v>10</v>
      </c>
      <c r="D467" s="3" t="s">
        <v>19</v>
      </c>
      <c r="E467" s="3" t="s">
        <v>13</v>
      </c>
      <c r="F467" s="4">
        <v>553832.46</v>
      </c>
      <c r="G467" s="4">
        <v>150866.8548</v>
      </c>
      <c r="H467" s="4">
        <v>79675.683600000004</v>
      </c>
    </row>
    <row r="468" spans="1:8" ht="15.75" customHeight="1" x14ac:dyDescent="0.3">
      <c r="A468" s="3" t="s">
        <v>8</v>
      </c>
      <c r="B468" s="3" t="s">
        <v>62</v>
      </c>
      <c r="C468" s="3" t="s">
        <v>10</v>
      </c>
      <c r="D468" s="3" t="s">
        <v>19</v>
      </c>
      <c r="E468" s="3" t="s">
        <v>12</v>
      </c>
      <c r="F468" s="4">
        <v>10384020.11434</v>
      </c>
      <c r="G468" s="4">
        <v>2538036.2259999998</v>
      </c>
      <c r="H468" s="4">
        <v>1074566.3654999998</v>
      </c>
    </row>
    <row r="469" spans="1:8" ht="15.75" customHeight="1" x14ac:dyDescent="0.3">
      <c r="A469" s="3" t="s">
        <v>8</v>
      </c>
      <c r="B469" s="3" t="s">
        <v>62</v>
      </c>
      <c r="C469" s="3" t="s">
        <v>10</v>
      </c>
      <c r="D469" s="3" t="s">
        <v>19</v>
      </c>
      <c r="E469" s="3" t="s">
        <v>12</v>
      </c>
      <c r="F469" s="4">
        <v>10255434.79638</v>
      </c>
      <c r="G469" s="4">
        <v>2439379.8374999999</v>
      </c>
      <c r="H469" s="4">
        <v>1079670.3640000001</v>
      </c>
    </row>
    <row r="470" spans="1:8" ht="15.75" customHeight="1" x14ac:dyDescent="0.3">
      <c r="A470" s="3" t="s">
        <v>8</v>
      </c>
      <c r="B470" s="3" t="s">
        <v>62</v>
      </c>
      <c r="C470" s="3" t="s">
        <v>10</v>
      </c>
      <c r="D470" s="3" t="s">
        <v>19</v>
      </c>
      <c r="E470" s="3" t="s">
        <v>12</v>
      </c>
      <c r="F470" s="4">
        <v>8919699.6347700004</v>
      </c>
      <c r="G470" s="4">
        <v>2125572.7689999999</v>
      </c>
      <c r="H470" s="4">
        <v>873943.19</v>
      </c>
    </row>
    <row r="471" spans="1:8" ht="15.75" customHeight="1" x14ac:dyDescent="0.3">
      <c r="A471" s="3" t="s">
        <v>8</v>
      </c>
      <c r="B471" s="3" t="s">
        <v>62</v>
      </c>
      <c r="C471" s="3" t="s">
        <v>10</v>
      </c>
      <c r="D471" s="3" t="s">
        <v>19</v>
      </c>
      <c r="E471" s="3" t="s">
        <v>13</v>
      </c>
      <c r="F471" s="4">
        <v>9422073.3337900005</v>
      </c>
      <c r="G471" s="4">
        <v>2286482.9330000002</v>
      </c>
      <c r="H471" s="4">
        <v>989361.84399999992</v>
      </c>
    </row>
    <row r="472" spans="1:8" ht="15.75" customHeight="1" x14ac:dyDescent="0.3">
      <c r="A472" s="3" t="s">
        <v>8</v>
      </c>
      <c r="B472" s="3" t="s">
        <v>62</v>
      </c>
      <c r="C472" s="3" t="s">
        <v>10</v>
      </c>
      <c r="D472" s="3" t="s">
        <v>19</v>
      </c>
      <c r="E472" s="3" t="s">
        <v>13</v>
      </c>
      <c r="F472" s="4">
        <v>9546362.8036000002</v>
      </c>
      <c r="G472" s="4">
        <v>2301951.6689999998</v>
      </c>
      <c r="H472" s="4">
        <v>1016971.1049999999</v>
      </c>
    </row>
    <row r="473" spans="1:8" ht="15.75" customHeight="1" x14ac:dyDescent="0.3">
      <c r="A473" s="3" t="s">
        <v>8</v>
      </c>
      <c r="B473" s="3" t="s">
        <v>62</v>
      </c>
      <c r="C473" s="3" t="s">
        <v>10</v>
      </c>
      <c r="D473" s="3" t="s">
        <v>19</v>
      </c>
      <c r="E473" s="3" t="s">
        <v>13</v>
      </c>
      <c r="F473" s="4">
        <v>10800073.14225</v>
      </c>
      <c r="G473" s="4">
        <v>2567749.7655000002</v>
      </c>
      <c r="H473" s="4">
        <v>1062730.4959999998</v>
      </c>
    </row>
    <row r="474" spans="1:8" ht="15.75" customHeight="1" x14ac:dyDescent="0.3">
      <c r="A474" s="3" t="s">
        <v>8</v>
      </c>
      <c r="B474" s="3" t="s">
        <v>62</v>
      </c>
      <c r="C474" s="3" t="s">
        <v>10</v>
      </c>
      <c r="D474" s="3" t="s">
        <v>47</v>
      </c>
      <c r="E474" s="3" t="s">
        <v>12</v>
      </c>
      <c r="F474" s="4">
        <v>243780</v>
      </c>
      <c r="G474" s="4">
        <v>91957.513200000001</v>
      </c>
      <c r="H474" s="4">
        <v>62546.919199999997</v>
      </c>
    </row>
    <row r="475" spans="1:8" ht="15.75" customHeight="1" x14ac:dyDescent="0.3">
      <c r="A475" s="3" t="s">
        <v>8</v>
      </c>
      <c r="B475" s="3" t="s">
        <v>62</v>
      </c>
      <c r="C475" s="3" t="s">
        <v>10</v>
      </c>
      <c r="D475" s="3" t="s">
        <v>47</v>
      </c>
      <c r="E475" s="3" t="s">
        <v>12</v>
      </c>
      <c r="F475" s="4">
        <v>197880</v>
      </c>
      <c r="G475" s="4">
        <v>84697.567599999995</v>
      </c>
      <c r="H475" s="4">
        <v>61087.796699999999</v>
      </c>
    </row>
    <row r="476" spans="1:8" ht="15.75" customHeight="1" x14ac:dyDescent="0.3">
      <c r="A476" s="3" t="s">
        <v>8</v>
      </c>
      <c r="B476" s="3" t="s">
        <v>62</v>
      </c>
      <c r="C476" s="3" t="s">
        <v>10</v>
      </c>
      <c r="D476" s="3" t="s">
        <v>47</v>
      </c>
      <c r="E476" s="3" t="s">
        <v>12</v>
      </c>
      <c r="F476" s="4">
        <v>305490</v>
      </c>
      <c r="G476" s="4">
        <v>124103.65270000001</v>
      </c>
      <c r="H476" s="4">
        <v>84101.706299999991</v>
      </c>
    </row>
    <row r="477" spans="1:8" ht="15.75" customHeight="1" x14ac:dyDescent="0.3">
      <c r="A477" s="3" t="s">
        <v>8</v>
      </c>
      <c r="B477" s="3" t="s">
        <v>62</v>
      </c>
      <c r="C477" s="3" t="s">
        <v>10</v>
      </c>
      <c r="D477" s="3" t="s">
        <v>47</v>
      </c>
      <c r="E477" s="3" t="s">
        <v>13</v>
      </c>
      <c r="F477" s="4">
        <v>293107.20000000001</v>
      </c>
      <c r="G477" s="4">
        <v>64925.902399999999</v>
      </c>
      <c r="H477" s="4">
        <v>30042.277399999999</v>
      </c>
    </row>
    <row r="478" spans="1:8" ht="15.75" customHeight="1" x14ac:dyDescent="0.3">
      <c r="A478" s="3" t="s">
        <v>8</v>
      </c>
      <c r="B478" s="3" t="s">
        <v>62</v>
      </c>
      <c r="C478" s="3" t="s">
        <v>10</v>
      </c>
      <c r="D478" s="3" t="s">
        <v>47</v>
      </c>
      <c r="E478" s="3" t="s">
        <v>13</v>
      </c>
      <c r="F478" s="4">
        <v>329011.20000000001</v>
      </c>
      <c r="G478" s="4">
        <v>78668.338600000003</v>
      </c>
      <c r="H478" s="4">
        <v>33754.011499999993</v>
      </c>
    </row>
    <row r="479" spans="1:8" ht="15.75" customHeight="1" x14ac:dyDescent="0.3">
      <c r="A479" s="3" t="s">
        <v>8</v>
      </c>
      <c r="B479" s="3" t="s">
        <v>62</v>
      </c>
      <c r="C479" s="3" t="s">
        <v>10</v>
      </c>
      <c r="D479" s="3" t="s">
        <v>47</v>
      </c>
      <c r="E479" s="3" t="s">
        <v>13</v>
      </c>
      <c r="F479" s="4">
        <v>207896.4</v>
      </c>
      <c r="G479" s="4">
        <v>45786.463799999998</v>
      </c>
      <c r="H479" s="4">
        <v>18515.136900000001</v>
      </c>
    </row>
    <row r="480" spans="1:8" ht="15.75" customHeight="1" x14ac:dyDescent="0.3">
      <c r="A480" s="3" t="s">
        <v>8</v>
      </c>
      <c r="B480" s="3" t="s">
        <v>62</v>
      </c>
      <c r="C480" s="3" t="s">
        <v>10</v>
      </c>
      <c r="D480" s="3" t="s">
        <v>47</v>
      </c>
      <c r="E480" s="3" t="s">
        <v>12</v>
      </c>
      <c r="F480" s="4">
        <v>48500.2</v>
      </c>
      <c r="G480" s="4">
        <v>11632.977999999999</v>
      </c>
      <c r="H480" s="4">
        <v>7930.1724999999988</v>
      </c>
    </row>
    <row r="481" spans="1:8" ht="15.75" customHeight="1" x14ac:dyDescent="0.3">
      <c r="A481" s="3" t="s">
        <v>8</v>
      </c>
      <c r="B481" s="3" t="s">
        <v>62</v>
      </c>
      <c r="C481" s="3" t="s">
        <v>10</v>
      </c>
      <c r="D481" s="3" t="s">
        <v>47</v>
      </c>
      <c r="E481" s="3" t="s">
        <v>12</v>
      </c>
      <c r="F481" s="4">
        <v>25108.6</v>
      </c>
      <c r="G481" s="4">
        <v>5857.0159999999996</v>
      </c>
      <c r="H481" s="4">
        <v>2885.4824999999996</v>
      </c>
    </row>
    <row r="482" spans="1:8" ht="15.75" customHeight="1" x14ac:dyDescent="0.3">
      <c r="A482" s="3" t="s">
        <v>8</v>
      </c>
      <c r="B482" s="3" t="s">
        <v>62</v>
      </c>
      <c r="C482" s="3" t="s">
        <v>10</v>
      </c>
      <c r="D482" s="3" t="s">
        <v>47</v>
      </c>
      <c r="E482" s="3" t="s">
        <v>12</v>
      </c>
      <c r="F482" s="4">
        <v>49530.400000000001</v>
      </c>
      <c r="G482" s="4">
        <v>11873.822</v>
      </c>
      <c r="H482" s="4">
        <v>5922.8794999999991</v>
      </c>
    </row>
    <row r="483" spans="1:8" ht="15.75" customHeight="1" x14ac:dyDescent="0.3">
      <c r="A483" s="3" t="s">
        <v>8</v>
      </c>
      <c r="B483" s="3" t="s">
        <v>62</v>
      </c>
      <c r="C483" s="3" t="s">
        <v>10</v>
      </c>
      <c r="D483" s="3" t="s">
        <v>47</v>
      </c>
      <c r="E483" s="3" t="s">
        <v>13</v>
      </c>
      <c r="F483" s="4">
        <v>48459.8</v>
      </c>
      <c r="G483" s="4">
        <v>11623.288</v>
      </c>
      <c r="H483" s="4">
        <v>5996.1244999999999</v>
      </c>
    </row>
    <row r="484" spans="1:8" ht="15.75" customHeight="1" x14ac:dyDescent="0.3">
      <c r="A484" s="3" t="s">
        <v>8</v>
      </c>
      <c r="B484" s="3" t="s">
        <v>62</v>
      </c>
      <c r="C484" s="3" t="s">
        <v>10</v>
      </c>
      <c r="D484" s="3" t="s">
        <v>47</v>
      </c>
      <c r="E484" s="3" t="s">
        <v>13</v>
      </c>
      <c r="F484" s="4">
        <v>24300.6</v>
      </c>
      <c r="G484" s="4">
        <v>5988.5339999999997</v>
      </c>
      <c r="H484" s="4">
        <v>3003.7384999999999</v>
      </c>
    </row>
    <row r="485" spans="1:8" ht="15.75" customHeight="1" x14ac:dyDescent="0.3">
      <c r="A485" s="3" t="s">
        <v>8</v>
      </c>
      <c r="B485" s="3" t="s">
        <v>62</v>
      </c>
      <c r="C485" s="3" t="s">
        <v>10</v>
      </c>
      <c r="D485" s="3" t="s">
        <v>47</v>
      </c>
      <c r="E485" s="3" t="s">
        <v>13</v>
      </c>
      <c r="F485" s="4">
        <v>24381.4</v>
      </c>
      <c r="G485" s="4">
        <v>5687.384</v>
      </c>
      <c r="H485" s="4">
        <v>2365.8609999999999</v>
      </c>
    </row>
    <row r="486" spans="1:8" ht="15.75" customHeight="1" x14ac:dyDescent="0.3">
      <c r="A486" s="3" t="s">
        <v>8</v>
      </c>
      <c r="B486" s="3" t="s">
        <v>62</v>
      </c>
      <c r="C486" s="3" t="s">
        <v>10</v>
      </c>
      <c r="D486" s="3" t="s">
        <v>20</v>
      </c>
      <c r="E486" s="3" t="s">
        <v>12</v>
      </c>
      <c r="F486" s="4">
        <v>236048.4</v>
      </c>
      <c r="G486" s="4">
        <v>73623.116399999999</v>
      </c>
      <c r="H486" s="4">
        <v>50635.290099999998</v>
      </c>
    </row>
    <row r="487" spans="1:8" ht="15.75" customHeight="1" x14ac:dyDescent="0.3">
      <c r="A487" s="3" t="s">
        <v>8</v>
      </c>
      <c r="B487" s="3" t="s">
        <v>62</v>
      </c>
      <c r="C487" s="3" t="s">
        <v>10</v>
      </c>
      <c r="D487" s="3" t="s">
        <v>20</v>
      </c>
      <c r="E487" s="3" t="s">
        <v>12</v>
      </c>
      <c r="F487" s="4">
        <v>243025.2</v>
      </c>
      <c r="G487" s="4">
        <v>80163.273499999996</v>
      </c>
      <c r="H487" s="4">
        <v>43276.918599999997</v>
      </c>
    </row>
    <row r="488" spans="1:8" ht="15.75" customHeight="1" x14ac:dyDescent="0.3">
      <c r="A488" s="3" t="s">
        <v>8</v>
      </c>
      <c r="B488" s="3" t="s">
        <v>62</v>
      </c>
      <c r="C488" s="3" t="s">
        <v>10</v>
      </c>
      <c r="D488" s="3" t="s">
        <v>20</v>
      </c>
      <c r="E488" s="3" t="s">
        <v>12</v>
      </c>
      <c r="F488" s="4">
        <v>207427.20000000001</v>
      </c>
      <c r="G488" s="4">
        <v>67041.714899999992</v>
      </c>
      <c r="H488" s="4">
        <v>30931.844999999998</v>
      </c>
    </row>
    <row r="489" spans="1:8" ht="15.75" customHeight="1" x14ac:dyDescent="0.3">
      <c r="A489" s="3" t="s">
        <v>8</v>
      </c>
      <c r="B489" s="3" t="s">
        <v>62</v>
      </c>
      <c r="C489" s="3" t="s">
        <v>10</v>
      </c>
      <c r="D489" s="3" t="s">
        <v>20</v>
      </c>
      <c r="E489" s="3" t="s">
        <v>13</v>
      </c>
      <c r="F489" s="4">
        <v>250858.80000000002</v>
      </c>
      <c r="G489" s="4">
        <v>77751.756499999989</v>
      </c>
      <c r="H489" s="4">
        <v>39689.160200000006</v>
      </c>
    </row>
    <row r="490" spans="1:8" ht="15.75" customHeight="1" x14ac:dyDescent="0.3">
      <c r="A490" s="3" t="s">
        <v>8</v>
      </c>
      <c r="B490" s="3" t="s">
        <v>62</v>
      </c>
      <c r="C490" s="3" t="s">
        <v>10</v>
      </c>
      <c r="D490" s="3" t="s">
        <v>20</v>
      </c>
      <c r="E490" s="3" t="s">
        <v>13</v>
      </c>
      <c r="F490" s="4">
        <v>286008</v>
      </c>
      <c r="G490" s="4">
        <v>98193.206699999995</v>
      </c>
      <c r="H490" s="4">
        <v>44980.956400000003</v>
      </c>
    </row>
    <row r="491" spans="1:8" ht="15.75" customHeight="1" x14ac:dyDescent="0.3">
      <c r="A491" s="3" t="s">
        <v>8</v>
      </c>
      <c r="B491" s="3" t="s">
        <v>62</v>
      </c>
      <c r="C491" s="3" t="s">
        <v>10</v>
      </c>
      <c r="D491" s="3" t="s">
        <v>20</v>
      </c>
      <c r="E491" s="3" t="s">
        <v>13</v>
      </c>
      <c r="F491" s="4">
        <v>215893.2</v>
      </c>
      <c r="G491" s="4">
        <v>63550.52</v>
      </c>
      <c r="H491" s="4">
        <v>23544.5481</v>
      </c>
    </row>
    <row r="492" spans="1:8" ht="15.75" customHeight="1" x14ac:dyDescent="0.3">
      <c r="A492" s="3" t="s">
        <v>8</v>
      </c>
      <c r="B492" s="3" t="s">
        <v>62</v>
      </c>
      <c r="C492" s="3" t="s">
        <v>10</v>
      </c>
      <c r="D492" s="3" t="s">
        <v>20</v>
      </c>
      <c r="E492" s="3" t="s">
        <v>12</v>
      </c>
      <c r="F492" s="4">
        <v>23442.1</v>
      </c>
      <c r="G492" s="4">
        <v>18237.273499999999</v>
      </c>
      <c r="H492" s="4">
        <v>11193.602999999999</v>
      </c>
    </row>
    <row r="493" spans="1:8" ht="15.75" customHeight="1" x14ac:dyDescent="0.3">
      <c r="A493" s="3" t="s">
        <v>8</v>
      </c>
      <c r="B493" s="3" t="s">
        <v>62</v>
      </c>
      <c r="C493" s="3" t="s">
        <v>10</v>
      </c>
      <c r="D493" s="3" t="s">
        <v>20</v>
      </c>
      <c r="E493" s="3" t="s">
        <v>12</v>
      </c>
      <c r="F493" s="4">
        <v>36067.1</v>
      </c>
      <c r="G493" s="4">
        <v>12800.889000000001</v>
      </c>
      <c r="H493" s="4">
        <v>5038.3154999999997</v>
      </c>
    </row>
    <row r="494" spans="1:8" ht="15.75" customHeight="1" x14ac:dyDescent="0.3">
      <c r="A494" s="3" t="s">
        <v>8</v>
      </c>
      <c r="B494" s="3" t="s">
        <v>62</v>
      </c>
      <c r="C494" s="3" t="s">
        <v>10</v>
      </c>
      <c r="D494" s="3" t="s">
        <v>20</v>
      </c>
      <c r="E494" s="3" t="s">
        <v>12</v>
      </c>
      <c r="F494" s="4">
        <v>49364.76</v>
      </c>
      <c r="G494" s="4">
        <v>22137.156500000001</v>
      </c>
      <c r="H494" s="4">
        <v>9463.6530000000002</v>
      </c>
    </row>
    <row r="495" spans="1:8" ht="15.75" customHeight="1" x14ac:dyDescent="0.3">
      <c r="A495" s="3" t="s">
        <v>8</v>
      </c>
      <c r="B495" s="3" t="s">
        <v>62</v>
      </c>
      <c r="C495" s="3" t="s">
        <v>10</v>
      </c>
      <c r="D495" s="3" t="s">
        <v>20</v>
      </c>
      <c r="E495" s="3" t="s">
        <v>13</v>
      </c>
      <c r="F495" s="4">
        <v>32733.09</v>
      </c>
      <c r="G495" s="4">
        <v>24609.094499999999</v>
      </c>
      <c r="H495" s="4">
        <v>12173.860499999999</v>
      </c>
    </row>
    <row r="496" spans="1:8" ht="15.75" customHeight="1" x14ac:dyDescent="0.3">
      <c r="A496" s="3" t="s">
        <v>8</v>
      </c>
      <c r="B496" s="3" t="s">
        <v>62</v>
      </c>
      <c r="C496" s="3" t="s">
        <v>10</v>
      </c>
      <c r="D496" s="3" t="s">
        <v>20</v>
      </c>
      <c r="E496" s="3" t="s">
        <v>13</v>
      </c>
      <c r="F496" s="4">
        <v>46117.61</v>
      </c>
      <c r="G496" s="4">
        <v>22810.136499999997</v>
      </c>
      <c r="H496" s="4">
        <v>9976.2065000000002</v>
      </c>
    </row>
    <row r="497" spans="1:8" ht="15.75" customHeight="1" x14ac:dyDescent="0.3">
      <c r="A497" s="3" t="s">
        <v>8</v>
      </c>
      <c r="B497" s="3" t="s">
        <v>62</v>
      </c>
      <c r="C497" s="3" t="s">
        <v>10</v>
      </c>
      <c r="D497" s="3" t="s">
        <v>20</v>
      </c>
      <c r="E497" s="3" t="s">
        <v>13</v>
      </c>
      <c r="F497" s="4">
        <v>47469.798000000003</v>
      </c>
      <c r="G497" s="4">
        <v>22325.009499999996</v>
      </c>
      <c r="H497" s="4">
        <v>9711.8785000000007</v>
      </c>
    </row>
    <row r="498" spans="1:8" ht="15.75" customHeight="1" x14ac:dyDescent="0.3">
      <c r="A498" s="3" t="s">
        <v>8</v>
      </c>
      <c r="B498" s="3" t="s">
        <v>62</v>
      </c>
      <c r="C498" s="3" t="s">
        <v>10</v>
      </c>
      <c r="D498" s="3" t="s">
        <v>60</v>
      </c>
      <c r="E498" s="3" t="s">
        <v>12</v>
      </c>
      <c r="F498" s="4">
        <v>116150</v>
      </c>
      <c r="G498" s="4">
        <v>57902.5</v>
      </c>
      <c r="H498" s="4">
        <v>8624.5654999999988</v>
      </c>
    </row>
    <row r="499" spans="1:8" ht="15.75" customHeight="1" x14ac:dyDescent="0.3">
      <c r="A499" s="3" t="s">
        <v>8</v>
      </c>
      <c r="B499" s="3" t="s">
        <v>62</v>
      </c>
      <c r="C499" s="3" t="s">
        <v>10</v>
      </c>
      <c r="D499" s="3" t="s">
        <v>60</v>
      </c>
      <c r="E499" s="3" t="s">
        <v>12</v>
      </c>
      <c r="F499" s="4">
        <v>92920</v>
      </c>
      <c r="G499" s="4">
        <v>46322</v>
      </c>
      <c r="H499" s="4">
        <v>5427.5874999999996</v>
      </c>
    </row>
    <row r="500" spans="1:8" ht="15.75" customHeight="1" x14ac:dyDescent="0.3">
      <c r="A500" s="3" t="s">
        <v>8</v>
      </c>
      <c r="B500" s="3" t="s">
        <v>62</v>
      </c>
      <c r="C500" s="3" t="s">
        <v>10</v>
      </c>
      <c r="D500" s="3" t="s">
        <v>60</v>
      </c>
      <c r="E500" s="3" t="s">
        <v>12</v>
      </c>
      <c r="F500" s="4">
        <v>92920</v>
      </c>
      <c r="G500" s="4">
        <v>46322</v>
      </c>
      <c r="H500" s="4">
        <v>7218.3184999999994</v>
      </c>
    </row>
    <row r="501" spans="1:8" ht="15.75" customHeight="1" x14ac:dyDescent="0.3">
      <c r="A501" s="3" t="s">
        <v>8</v>
      </c>
      <c r="B501" s="3" t="s">
        <v>62</v>
      </c>
      <c r="C501" s="3" t="s">
        <v>10</v>
      </c>
      <c r="D501" s="3" t="s">
        <v>60</v>
      </c>
      <c r="E501" s="3" t="s">
        <v>13</v>
      </c>
      <c r="F501" s="4">
        <v>139380</v>
      </c>
      <c r="G501" s="4">
        <v>69483</v>
      </c>
      <c r="H501" s="4">
        <v>7901.473</v>
      </c>
    </row>
    <row r="502" spans="1:8" ht="15.75" customHeight="1" x14ac:dyDescent="0.3">
      <c r="A502" s="3" t="s">
        <v>8</v>
      </c>
      <c r="B502" s="3" t="s">
        <v>62</v>
      </c>
      <c r="C502" s="3" t="s">
        <v>10</v>
      </c>
      <c r="D502" s="3" t="s">
        <v>60</v>
      </c>
      <c r="E502" s="3" t="s">
        <v>13</v>
      </c>
      <c r="F502" s="4">
        <v>46460</v>
      </c>
      <c r="G502" s="4">
        <v>23161</v>
      </c>
      <c r="H502" s="4">
        <v>2073.6504999999997</v>
      </c>
    </row>
    <row r="503" spans="1:8" ht="15.75" hidden="1" customHeight="1" x14ac:dyDescent="0.3">
      <c r="A503" s="3" t="s">
        <v>8</v>
      </c>
      <c r="B503" s="3" t="s">
        <v>62</v>
      </c>
      <c r="C503" s="3" t="s">
        <v>10</v>
      </c>
      <c r="D503" s="3" t="s">
        <v>60</v>
      </c>
      <c r="E503" s="3" t="s">
        <v>13</v>
      </c>
      <c r="F503" s="4">
        <v>0</v>
      </c>
      <c r="G503" s="4">
        <v>0</v>
      </c>
      <c r="H503" s="4">
        <v>-1756.74</v>
      </c>
    </row>
    <row r="504" spans="1:8" ht="15.75" customHeight="1" x14ac:dyDescent="0.3">
      <c r="A504" s="3" t="s">
        <v>8</v>
      </c>
      <c r="B504" s="3" t="s">
        <v>62</v>
      </c>
      <c r="C504" s="3" t="s">
        <v>10</v>
      </c>
      <c r="D504" s="3" t="s">
        <v>21</v>
      </c>
      <c r="E504" s="3" t="s">
        <v>12</v>
      </c>
      <c r="F504" s="4">
        <v>24320.799999999999</v>
      </c>
      <c r="G504" s="4">
        <v>9059.1999999999989</v>
      </c>
      <c r="H504" s="4">
        <v>3147.0649999999996</v>
      </c>
    </row>
    <row r="505" spans="1:8" ht="15.75" hidden="1" customHeight="1" x14ac:dyDescent="0.3">
      <c r="A505" s="3" t="s">
        <v>8</v>
      </c>
      <c r="B505" s="3" t="s">
        <v>62</v>
      </c>
      <c r="C505" s="3" t="s">
        <v>10</v>
      </c>
      <c r="D505" s="3" t="s">
        <v>21</v>
      </c>
      <c r="E505" s="3" t="s">
        <v>13</v>
      </c>
      <c r="F505" s="4">
        <v>0</v>
      </c>
      <c r="G505" s="4">
        <v>0</v>
      </c>
      <c r="H505" s="4">
        <v>-59.375</v>
      </c>
    </row>
    <row r="506" spans="1:8" ht="15.75" customHeight="1" x14ac:dyDescent="0.3">
      <c r="A506" s="3" t="s">
        <v>8</v>
      </c>
      <c r="B506" s="3" t="s">
        <v>62</v>
      </c>
      <c r="C506" s="3" t="s">
        <v>10</v>
      </c>
      <c r="D506" s="3" t="s">
        <v>66</v>
      </c>
      <c r="E506" s="3" t="s">
        <v>12</v>
      </c>
      <c r="F506" s="4">
        <v>25234.799999999999</v>
      </c>
      <c r="G506" s="4">
        <v>5615.4852000000001</v>
      </c>
      <c r="H506" s="4">
        <v>3836.2141999999999</v>
      </c>
    </row>
    <row r="507" spans="1:8" ht="15.75" customHeight="1" x14ac:dyDescent="0.3">
      <c r="A507" s="3" t="s">
        <v>8</v>
      </c>
      <c r="B507" s="3" t="s">
        <v>62</v>
      </c>
      <c r="C507" s="3" t="s">
        <v>10</v>
      </c>
      <c r="D507" s="3" t="s">
        <v>66</v>
      </c>
      <c r="E507" s="3" t="s">
        <v>12</v>
      </c>
      <c r="F507" s="4">
        <v>25336.799999999999</v>
      </c>
      <c r="G507" s="4">
        <v>5638.1832000000004</v>
      </c>
      <c r="H507" s="4">
        <v>2090.8737999999998</v>
      </c>
    </row>
    <row r="508" spans="1:8" ht="15.75" customHeight="1" x14ac:dyDescent="0.3">
      <c r="A508" s="3" t="s">
        <v>8</v>
      </c>
      <c r="B508" s="3" t="s">
        <v>62</v>
      </c>
      <c r="C508" s="3" t="s">
        <v>10</v>
      </c>
      <c r="D508" s="3" t="s">
        <v>66</v>
      </c>
      <c r="E508" s="3" t="s">
        <v>12</v>
      </c>
      <c r="F508" s="4">
        <v>50938.8</v>
      </c>
      <c r="G508" s="4">
        <v>11335.381199999998</v>
      </c>
      <c r="H508" s="4">
        <v>4123.2954</v>
      </c>
    </row>
    <row r="509" spans="1:8" ht="15.75" customHeight="1" x14ac:dyDescent="0.3">
      <c r="A509" s="3" t="s">
        <v>8</v>
      </c>
      <c r="B509" s="3" t="s">
        <v>62</v>
      </c>
      <c r="C509" s="3" t="s">
        <v>10</v>
      </c>
      <c r="D509" s="3" t="s">
        <v>66</v>
      </c>
      <c r="E509" s="3" t="s">
        <v>13</v>
      </c>
      <c r="F509" s="4">
        <v>50959.200000000004</v>
      </c>
      <c r="G509" s="4">
        <v>11339.9208</v>
      </c>
      <c r="H509" s="4">
        <v>3451.0174999999999</v>
      </c>
    </row>
    <row r="510" spans="1:8" ht="15.75" customHeight="1" x14ac:dyDescent="0.3">
      <c r="A510" s="3" t="s">
        <v>8</v>
      </c>
      <c r="B510" s="3" t="s">
        <v>62</v>
      </c>
      <c r="C510" s="3" t="s">
        <v>10</v>
      </c>
      <c r="D510" s="3" t="s">
        <v>48</v>
      </c>
      <c r="E510" s="3" t="s">
        <v>12</v>
      </c>
      <c r="F510" s="4">
        <v>361712.4</v>
      </c>
      <c r="G510" s="4">
        <v>120181.84569999999</v>
      </c>
      <c r="H510" s="4">
        <v>66051.364300000001</v>
      </c>
    </row>
    <row r="511" spans="1:8" ht="15.75" customHeight="1" x14ac:dyDescent="0.3">
      <c r="A511" s="3" t="s">
        <v>8</v>
      </c>
      <c r="B511" s="3" t="s">
        <v>62</v>
      </c>
      <c r="C511" s="3" t="s">
        <v>10</v>
      </c>
      <c r="D511" s="3" t="s">
        <v>48</v>
      </c>
      <c r="E511" s="3" t="s">
        <v>12</v>
      </c>
      <c r="F511" s="4">
        <v>110914.8</v>
      </c>
      <c r="G511" s="4">
        <v>37254.760900000001</v>
      </c>
      <c r="H511" s="4">
        <v>11492.511500000001</v>
      </c>
    </row>
    <row r="512" spans="1:8" ht="15.75" customHeight="1" x14ac:dyDescent="0.3">
      <c r="A512" s="3" t="s">
        <v>8</v>
      </c>
      <c r="B512" s="3" t="s">
        <v>62</v>
      </c>
      <c r="C512" s="3" t="s">
        <v>10</v>
      </c>
      <c r="D512" s="3" t="s">
        <v>48</v>
      </c>
      <c r="E512" s="3" t="s">
        <v>12</v>
      </c>
      <c r="F512" s="4">
        <v>196329.60000000001</v>
      </c>
      <c r="G512" s="4">
        <v>61657.642599999999</v>
      </c>
      <c r="H512" s="4">
        <v>22804.913400000001</v>
      </c>
    </row>
    <row r="513" spans="1:8" ht="15.75" customHeight="1" x14ac:dyDescent="0.3">
      <c r="A513" s="3" t="s">
        <v>8</v>
      </c>
      <c r="B513" s="3" t="s">
        <v>62</v>
      </c>
      <c r="C513" s="3" t="s">
        <v>10</v>
      </c>
      <c r="D513" s="3" t="s">
        <v>48</v>
      </c>
      <c r="E513" s="3" t="s">
        <v>13</v>
      </c>
      <c r="F513" s="4">
        <v>390435.60000000003</v>
      </c>
      <c r="G513" s="4">
        <v>127952.29259999999</v>
      </c>
      <c r="H513" s="4">
        <v>47195.9902</v>
      </c>
    </row>
    <row r="514" spans="1:8" ht="15.75" customHeight="1" x14ac:dyDescent="0.3">
      <c r="A514" s="3" t="s">
        <v>8</v>
      </c>
      <c r="B514" s="3" t="s">
        <v>62</v>
      </c>
      <c r="C514" s="3" t="s">
        <v>10</v>
      </c>
      <c r="D514" s="3" t="s">
        <v>48</v>
      </c>
      <c r="E514" s="3" t="s">
        <v>13</v>
      </c>
      <c r="F514" s="4">
        <v>306938.40000000002</v>
      </c>
      <c r="G514" s="4">
        <v>101886.54959999998</v>
      </c>
      <c r="H514" s="4">
        <v>39576.232799999998</v>
      </c>
    </row>
    <row r="515" spans="1:8" ht="15.75" customHeight="1" x14ac:dyDescent="0.3">
      <c r="A515" s="3" t="s">
        <v>8</v>
      </c>
      <c r="B515" s="3" t="s">
        <v>62</v>
      </c>
      <c r="C515" s="3" t="s">
        <v>10</v>
      </c>
      <c r="D515" s="3" t="s">
        <v>48</v>
      </c>
      <c r="E515" s="3" t="s">
        <v>13</v>
      </c>
      <c r="F515" s="4">
        <v>166094.17758000002</v>
      </c>
      <c r="G515" s="4">
        <v>65786.011100000003</v>
      </c>
      <c r="H515" s="4">
        <v>26009.434499999999</v>
      </c>
    </row>
    <row r="516" spans="1:8" ht="15.75" customHeight="1" x14ac:dyDescent="0.3">
      <c r="A516" s="3" t="s">
        <v>8</v>
      </c>
      <c r="B516" s="3" t="s">
        <v>62</v>
      </c>
      <c r="C516" s="3" t="s">
        <v>10</v>
      </c>
      <c r="D516" s="3" t="s">
        <v>48</v>
      </c>
      <c r="E516" s="3" t="s">
        <v>12</v>
      </c>
      <c r="F516" s="4">
        <v>28976.9</v>
      </c>
      <c r="G516" s="4">
        <v>15947.326999999999</v>
      </c>
      <c r="H516" s="4">
        <v>4839.49</v>
      </c>
    </row>
    <row r="517" spans="1:8" ht="15.75" hidden="1" customHeight="1" x14ac:dyDescent="0.3">
      <c r="A517" s="3" t="s">
        <v>8</v>
      </c>
      <c r="B517" s="3" t="s">
        <v>62</v>
      </c>
      <c r="C517" s="3" t="s">
        <v>10</v>
      </c>
      <c r="D517" s="3" t="s">
        <v>48</v>
      </c>
      <c r="E517" s="3" t="s">
        <v>12</v>
      </c>
      <c r="F517" s="4">
        <v>0</v>
      </c>
      <c r="G517" s="4">
        <v>0</v>
      </c>
      <c r="H517" s="4">
        <v>-254.47649999999999</v>
      </c>
    </row>
    <row r="518" spans="1:8" ht="15.75" customHeight="1" x14ac:dyDescent="0.3">
      <c r="A518" s="3" t="s">
        <v>8</v>
      </c>
      <c r="B518" s="3" t="s">
        <v>62</v>
      </c>
      <c r="C518" s="3" t="s">
        <v>10</v>
      </c>
      <c r="D518" s="3" t="s">
        <v>48</v>
      </c>
      <c r="E518" s="3" t="s">
        <v>12</v>
      </c>
      <c r="F518" s="4">
        <v>28300.2</v>
      </c>
      <c r="G518" s="4">
        <v>14904.853999999999</v>
      </c>
      <c r="H518" s="4">
        <v>4757.049</v>
      </c>
    </row>
    <row r="519" spans="1:8" ht="15.75" customHeight="1" x14ac:dyDescent="0.3">
      <c r="A519" s="3" t="s">
        <v>8</v>
      </c>
      <c r="B519" s="3" t="s">
        <v>62</v>
      </c>
      <c r="C519" s="3" t="s">
        <v>10</v>
      </c>
      <c r="D519" s="3" t="s">
        <v>48</v>
      </c>
      <c r="E519" s="3" t="s">
        <v>13</v>
      </c>
      <c r="F519" s="4">
        <v>52116</v>
      </c>
      <c r="G519" s="4">
        <v>27489.047999999999</v>
      </c>
      <c r="H519" s="4">
        <v>7341.7995000000001</v>
      </c>
    </row>
    <row r="520" spans="1:8" ht="15.75" customHeight="1" x14ac:dyDescent="0.3">
      <c r="A520" s="3" t="s">
        <v>8</v>
      </c>
      <c r="B520" s="3" t="s">
        <v>62</v>
      </c>
      <c r="C520" s="3" t="s">
        <v>10</v>
      </c>
      <c r="D520" s="3" t="s">
        <v>48</v>
      </c>
      <c r="E520" s="3" t="s">
        <v>13</v>
      </c>
      <c r="F520" s="4">
        <v>3878.4</v>
      </c>
      <c r="G520" s="4">
        <v>5836.7999999999993</v>
      </c>
      <c r="H520" s="4">
        <v>2132.826</v>
      </c>
    </row>
    <row r="521" spans="1:8" ht="15.75" customHeight="1" x14ac:dyDescent="0.3">
      <c r="A521" s="3" t="s">
        <v>8</v>
      </c>
      <c r="B521" s="3" t="s">
        <v>62</v>
      </c>
      <c r="C521" s="3" t="s">
        <v>10</v>
      </c>
      <c r="D521" s="3" t="s">
        <v>48</v>
      </c>
      <c r="E521" s="3" t="s">
        <v>13</v>
      </c>
      <c r="F521" s="4">
        <v>52762.400000000001</v>
      </c>
      <c r="G521" s="4">
        <v>28021.047999999999</v>
      </c>
      <c r="H521" s="4">
        <v>7918.9814999999999</v>
      </c>
    </row>
    <row r="522" spans="1:8" ht="15.75" customHeight="1" x14ac:dyDescent="0.3">
      <c r="A522" s="3" t="s">
        <v>8</v>
      </c>
      <c r="B522" s="3" t="s">
        <v>62</v>
      </c>
      <c r="C522" s="3" t="s">
        <v>10</v>
      </c>
      <c r="D522" s="3" t="s">
        <v>67</v>
      </c>
      <c r="E522" s="3" t="s">
        <v>12</v>
      </c>
      <c r="F522" s="4">
        <v>69690</v>
      </c>
      <c r="G522" s="4">
        <v>33299.4</v>
      </c>
      <c r="H522" s="4">
        <v>10298.911999999998</v>
      </c>
    </row>
    <row r="523" spans="1:8" ht="15.75" customHeight="1" x14ac:dyDescent="0.3">
      <c r="A523" s="3" t="s">
        <v>8</v>
      </c>
      <c r="B523" s="3" t="s">
        <v>62</v>
      </c>
      <c r="C523" s="3" t="s">
        <v>10</v>
      </c>
      <c r="D523" s="3" t="s">
        <v>67</v>
      </c>
      <c r="E523" s="3" t="s">
        <v>12</v>
      </c>
      <c r="F523" s="4">
        <v>139380</v>
      </c>
      <c r="G523" s="4">
        <v>66598.8</v>
      </c>
      <c r="H523" s="4">
        <v>21715.983499999998</v>
      </c>
    </row>
    <row r="524" spans="1:8" ht="15.75" customHeight="1" x14ac:dyDescent="0.3">
      <c r="A524" s="3" t="s">
        <v>8</v>
      </c>
      <c r="B524" s="3" t="s">
        <v>62</v>
      </c>
      <c r="C524" s="3" t="s">
        <v>10</v>
      </c>
      <c r="D524" s="3" t="s">
        <v>67</v>
      </c>
      <c r="E524" s="3" t="s">
        <v>13</v>
      </c>
      <c r="F524" s="4">
        <v>69690</v>
      </c>
      <c r="G524" s="4">
        <v>33299.4</v>
      </c>
      <c r="H524" s="4">
        <v>8509.6059999999998</v>
      </c>
    </row>
    <row r="525" spans="1:8" ht="15.75" customHeight="1" x14ac:dyDescent="0.3">
      <c r="A525" s="3" t="s">
        <v>8</v>
      </c>
      <c r="B525" s="3" t="s">
        <v>62</v>
      </c>
      <c r="C525" s="3" t="s">
        <v>10</v>
      </c>
      <c r="D525" s="3" t="s">
        <v>67</v>
      </c>
      <c r="E525" s="3" t="s">
        <v>13</v>
      </c>
      <c r="F525" s="4">
        <v>69690</v>
      </c>
      <c r="G525" s="4">
        <v>33299.4</v>
      </c>
      <c r="H525" s="4">
        <v>10777.047</v>
      </c>
    </row>
    <row r="526" spans="1:8" ht="15.75" customHeight="1" x14ac:dyDescent="0.3">
      <c r="A526" s="3" t="s">
        <v>8</v>
      </c>
      <c r="B526" s="3" t="s">
        <v>62</v>
      </c>
      <c r="C526" s="3" t="s">
        <v>10</v>
      </c>
      <c r="D526" s="3" t="s">
        <v>23</v>
      </c>
      <c r="E526" s="3" t="s">
        <v>12</v>
      </c>
      <c r="F526" s="4">
        <v>783033.6</v>
      </c>
      <c r="G526" s="4">
        <v>187536.76389999999</v>
      </c>
      <c r="H526" s="4">
        <v>116115.4699</v>
      </c>
    </row>
    <row r="527" spans="1:8" ht="15.75" customHeight="1" x14ac:dyDescent="0.3">
      <c r="A527" s="3" t="s">
        <v>8</v>
      </c>
      <c r="B527" s="3" t="s">
        <v>62</v>
      </c>
      <c r="C527" s="3" t="s">
        <v>10</v>
      </c>
      <c r="D527" s="3" t="s">
        <v>23</v>
      </c>
      <c r="E527" s="3" t="s">
        <v>12</v>
      </c>
      <c r="F527" s="4">
        <v>947804.4</v>
      </c>
      <c r="G527" s="4">
        <v>215657.91749999998</v>
      </c>
      <c r="H527" s="4">
        <v>127497.05220000001</v>
      </c>
    </row>
    <row r="528" spans="1:8" ht="15.75" customHeight="1" x14ac:dyDescent="0.3">
      <c r="A528" s="3" t="s">
        <v>8</v>
      </c>
      <c r="B528" s="3" t="s">
        <v>62</v>
      </c>
      <c r="C528" s="3" t="s">
        <v>10</v>
      </c>
      <c r="D528" s="3" t="s">
        <v>23</v>
      </c>
      <c r="E528" s="3" t="s">
        <v>12</v>
      </c>
      <c r="F528" s="4">
        <v>644803.19999999995</v>
      </c>
      <c r="G528" s="4">
        <v>144279.03189999997</v>
      </c>
      <c r="H528" s="4">
        <v>87800.9565</v>
      </c>
    </row>
    <row r="529" spans="1:8" ht="15.75" customHeight="1" x14ac:dyDescent="0.3">
      <c r="A529" s="3" t="s">
        <v>8</v>
      </c>
      <c r="B529" s="3" t="s">
        <v>62</v>
      </c>
      <c r="C529" s="3" t="s">
        <v>10</v>
      </c>
      <c r="D529" s="3" t="s">
        <v>23</v>
      </c>
      <c r="E529" s="3" t="s">
        <v>13</v>
      </c>
      <c r="F529" s="4">
        <v>1020591.6</v>
      </c>
      <c r="G529" s="4">
        <v>240717.10119999998</v>
      </c>
      <c r="H529" s="4">
        <v>147674.84669999999</v>
      </c>
    </row>
    <row r="530" spans="1:8" ht="15.75" customHeight="1" x14ac:dyDescent="0.3">
      <c r="A530" s="3" t="s">
        <v>8</v>
      </c>
      <c r="B530" s="3" t="s">
        <v>62</v>
      </c>
      <c r="C530" s="3" t="s">
        <v>10</v>
      </c>
      <c r="D530" s="3" t="s">
        <v>23</v>
      </c>
      <c r="E530" s="3" t="s">
        <v>13</v>
      </c>
      <c r="F530" s="4">
        <v>740683.20000000007</v>
      </c>
      <c r="G530" s="4">
        <v>177691.56459999998</v>
      </c>
      <c r="H530" s="4">
        <v>105267.2227</v>
      </c>
    </row>
    <row r="531" spans="1:8" ht="15.75" customHeight="1" x14ac:dyDescent="0.3">
      <c r="A531" s="3" t="s">
        <v>8</v>
      </c>
      <c r="B531" s="3" t="s">
        <v>62</v>
      </c>
      <c r="C531" s="3" t="s">
        <v>10</v>
      </c>
      <c r="D531" s="3" t="s">
        <v>23</v>
      </c>
      <c r="E531" s="3" t="s">
        <v>13</v>
      </c>
      <c r="F531" s="4">
        <v>669058.80000000005</v>
      </c>
      <c r="G531" s="4">
        <v>153467.6673</v>
      </c>
      <c r="H531" s="4">
        <v>84326.930599999992</v>
      </c>
    </row>
    <row r="532" spans="1:8" ht="15.75" customHeight="1" x14ac:dyDescent="0.3">
      <c r="A532" s="3" t="s">
        <v>8</v>
      </c>
      <c r="B532" s="3" t="s">
        <v>62</v>
      </c>
      <c r="C532" s="3" t="s">
        <v>10</v>
      </c>
      <c r="D532" s="3" t="s">
        <v>23</v>
      </c>
      <c r="E532" s="3" t="s">
        <v>12</v>
      </c>
      <c r="F532" s="4">
        <v>1308737.8</v>
      </c>
      <c r="G532" s="4">
        <v>421982.09599999996</v>
      </c>
      <c r="H532" s="4">
        <v>145070.83300000001</v>
      </c>
    </row>
    <row r="533" spans="1:8" ht="15.75" customHeight="1" x14ac:dyDescent="0.3">
      <c r="A533" s="3" t="s">
        <v>8</v>
      </c>
      <c r="B533" s="3" t="s">
        <v>62</v>
      </c>
      <c r="C533" s="3" t="s">
        <v>10</v>
      </c>
      <c r="D533" s="3" t="s">
        <v>23</v>
      </c>
      <c r="E533" s="3" t="s">
        <v>12</v>
      </c>
      <c r="F533" s="4">
        <v>1059934.3999999999</v>
      </c>
      <c r="G533" s="4">
        <v>321108.81599999999</v>
      </c>
      <c r="H533" s="4">
        <v>110929.00149999998</v>
      </c>
    </row>
    <row r="534" spans="1:8" ht="15.75" customHeight="1" x14ac:dyDescent="0.3">
      <c r="A534" s="3" t="s">
        <v>8</v>
      </c>
      <c r="B534" s="3" t="s">
        <v>62</v>
      </c>
      <c r="C534" s="3" t="s">
        <v>10</v>
      </c>
      <c r="D534" s="3" t="s">
        <v>23</v>
      </c>
      <c r="E534" s="3" t="s">
        <v>12</v>
      </c>
      <c r="F534" s="4">
        <v>1116252</v>
      </c>
      <c r="G534" s="4">
        <v>328722.87599999999</v>
      </c>
      <c r="H534" s="4">
        <v>118579.11399999999</v>
      </c>
    </row>
    <row r="535" spans="1:8" ht="15.75" customHeight="1" x14ac:dyDescent="0.3">
      <c r="A535" s="3" t="s">
        <v>8</v>
      </c>
      <c r="B535" s="3" t="s">
        <v>62</v>
      </c>
      <c r="C535" s="3" t="s">
        <v>10</v>
      </c>
      <c r="D535" s="3" t="s">
        <v>23</v>
      </c>
      <c r="E535" s="3" t="s">
        <v>13</v>
      </c>
      <c r="F535" s="4">
        <v>1039572.8</v>
      </c>
      <c r="G535" s="4">
        <v>327169.59749999997</v>
      </c>
      <c r="H535" s="4">
        <v>104754.277</v>
      </c>
    </row>
    <row r="536" spans="1:8" ht="15.75" customHeight="1" x14ac:dyDescent="0.3">
      <c r="A536" s="3" t="s">
        <v>8</v>
      </c>
      <c r="B536" s="3" t="s">
        <v>62</v>
      </c>
      <c r="C536" s="3" t="s">
        <v>10</v>
      </c>
      <c r="D536" s="3" t="s">
        <v>23</v>
      </c>
      <c r="E536" s="3" t="s">
        <v>13</v>
      </c>
      <c r="F536" s="4">
        <v>1100677.8</v>
      </c>
      <c r="G536" s="4">
        <v>351164.76399999997</v>
      </c>
      <c r="H536" s="4">
        <v>105927.584</v>
      </c>
    </row>
    <row r="537" spans="1:8" ht="15.75" customHeight="1" x14ac:dyDescent="0.3">
      <c r="A537" s="3" t="s">
        <v>8</v>
      </c>
      <c r="B537" s="3" t="s">
        <v>62</v>
      </c>
      <c r="C537" s="3" t="s">
        <v>10</v>
      </c>
      <c r="D537" s="3" t="s">
        <v>23</v>
      </c>
      <c r="E537" s="3" t="s">
        <v>13</v>
      </c>
      <c r="F537" s="4">
        <v>723200.4</v>
      </c>
      <c r="G537" s="4">
        <v>210811.94449999998</v>
      </c>
      <c r="H537" s="4">
        <v>70103.121999999988</v>
      </c>
    </row>
    <row r="538" spans="1:8" ht="15.75" hidden="1" customHeight="1" x14ac:dyDescent="0.3">
      <c r="A538" s="3" t="s">
        <v>8</v>
      </c>
      <c r="B538" s="3" t="s">
        <v>62</v>
      </c>
      <c r="C538" s="3" t="s">
        <v>10</v>
      </c>
      <c r="D538" s="3" t="s">
        <v>24</v>
      </c>
      <c r="E538" s="3" t="s">
        <v>12</v>
      </c>
      <c r="F538" s="4">
        <v>0</v>
      </c>
      <c r="G538" s="4">
        <v>0</v>
      </c>
      <c r="H538" s="4">
        <v>9.7000000000000003E-3</v>
      </c>
    </row>
    <row r="539" spans="1:8" ht="15.75" customHeight="1" x14ac:dyDescent="0.3">
      <c r="A539" s="3" t="s">
        <v>8</v>
      </c>
      <c r="B539" s="3" t="s">
        <v>62</v>
      </c>
      <c r="C539" s="3" t="s">
        <v>10</v>
      </c>
      <c r="D539" s="3" t="s">
        <v>24</v>
      </c>
      <c r="E539" s="3" t="s">
        <v>12</v>
      </c>
      <c r="F539" s="4">
        <v>65145</v>
      </c>
      <c r="G539" s="4">
        <v>15844.384999999998</v>
      </c>
      <c r="H539" s="4">
        <v>10177.159999999998</v>
      </c>
    </row>
    <row r="540" spans="1:8" ht="15.75" customHeight="1" x14ac:dyDescent="0.3">
      <c r="A540" s="3" t="s">
        <v>8</v>
      </c>
      <c r="B540" s="3" t="s">
        <v>62</v>
      </c>
      <c r="C540" s="3" t="s">
        <v>10</v>
      </c>
      <c r="D540" s="3" t="s">
        <v>24</v>
      </c>
      <c r="E540" s="3" t="s">
        <v>12</v>
      </c>
      <c r="F540" s="4">
        <v>68639.600000000006</v>
      </c>
      <c r="G540" s="4">
        <v>16618.16</v>
      </c>
      <c r="H540" s="4">
        <v>10295.558499999999</v>
      </c>
    </row>
    <row r="541" spans="1:8" ht="15.75" customHeight="1" x14ac:dyDescent="0.3">
      <c r="A541" s="3" t="s">
        <v>8</v>
      </c>
      <c r="B541" s="3" t="s">
        <v>62</v>
      </c>
      <c r="C541" s="3" t="s">
        <v>10</v>
      </c>
      <c r="D541" s="3" t="s">
        <v>24</v>
      </c>
      <c r="E541" s="3" t="s">
        <v>12</v>
      </c>
      <c r="F541" s="4">
        <v>159115.4</v>
      </c>
      <c r="G541" s="4">
        <v>38523.108</v>
      </c>
      <c r="H541" s="4">
        <v>16565.017</v>
      </c>
    </row>
    <row r="542" spans="1:8" ht="15.75" customHeight="1" x14ac:dyDescent="0.3">
      <c r="A542" s="3" t="s">
        <v>8</v>
      </c>
      <c r="B542" s="3" t="s">
        <v>62</v>
      </c>
      <c r="C542" s="3" t="s">
        <v>10</v>
      </c>
      <c r="D542" s="3" t="s">
        <v>24</v>
      </c>
      <c r="E542" s="3" t="s">
        <v>13</v>
      </c>
      <c r="F542" s="4">
        <v>75325.8</v>
      </c>
      <c r="G542" s="4">
        <v>18236.998</v>
      </c>
      <c r="H542" s="4">
        <v>5384.6759999999995</v>
      </c>
    </row>
    <row r="543" spans="1:8" ht="15.75" customHeight="1" x14ac:dyDescent="0.3">
      <c r="A543" s="3" t="s">
        <v>8</v>
      </c>
      <c r="B543" s="3" t="s">
        <v>62</v>
      </c>
      <c r="C543" s="3" t="s">
        <v>10</v>
      </c>
      <c r="D543" s="3" t="s">
        <v>24</v>
      </c>
      <c r="E543" s="3" t="s">
        <v>13</v>
      </c>
      <c r="F543" s="4">
        <v>194566.39999999999</v>
      </c>
      <c r="G543" s="4">
        <v>47106.851999999999</v>
      </c>
      <c r="H543" s="4">
        <v>24579.891499999998</v>
      </c>
    </row>
    <row r="544" spans="1:8" ht="15.75" customHeight="1" x14ac:dyDescent="0.3">
      <c r="A544" s="3" t="s">
        <v>8</v>
      </c>
      <c r="B544" s="3" t="s">
        <v>62</v>
      </c>
      <c r="C544" s="3" t="s">
        <v>10</v>
      </c>
      <c r="D544" s="3" t="s">
        <v>24</v>
      </c>
      <c r="E544" s="3" t="s">
        <v>13</v>
      </c>
      <c r="F544" s="4">
        <v>125926.8</v>
      </c>
      <c r="G544" s="4">
        <v>30487.703999999998</v>
      </c>
      <c r="H544" s="4">
        <v>10512.3295</v>
      </c>
    </row>
    <row r="545" spans="1:8" ht="15.75" customHeight="1" x14ac:dyDescent="0.3">
      <c r="A545" s="3" t="s">
        <v>8</v>
      </c>
      <c r="B545" s="3" t="s">
        <v>62</v>
      </c>
      <c r="C545" s="3" t="s">
        <v>10</v>
      </c>
      <c r="D545" s="3" t="s">
        <v>50</v>
      </c>
      <c r="E545" s="3" t="s">
        <v>12</v>
      </c>
      <c r="F545" s="4">
        <v>1101.5999999999999</v>
      </c>
      <c r="G545" s="4">
        <v>1701.0987</v>
      </c>
      <c r="H545" s="4">
        <v>1043.5841999999998</v>
      </c>
    </row>
    <row r="546" spans="1:8" ht="15.75" customHeight="1" x14ac:dyDescent="0.3">
      <c r="A546" s="3" t="s">
        <v>8</v>
      </c>
      <c r="B546" s="3" t="s">
        <v>62</v>
      </c>
      <c r="C546" s="3" t="s">
        <v>10</v>
      </c>
      <c r="D546" s="3" t="s">
        <v>50</v>
      </c>
      <c r="E546" s="3" t="s">
        <v>13</v>
      </c>
      <c r="F546" s="4">
        <v>1101.5999999999999</v>
      </c>
      <c r="G546" s="4">
        <v>1692.6790999999998</v>
      </c>
      <c r="H546" s="4">
        <v>1064.5264999999999</v>
      </c>
    </row>
    <row r="547" spans="1:8" ht="15.75" customHeight="1" x14ac:dyDescent="0.3">
      <c r="A547" s="3" t="s">
        <v>8</v>
      </c>
      <c r="B547" s="3" t="s">
        <v>62</v>
      </c>
      <c r="C547" s="3" t="s">
        <v>10</v>
      </c>
      <c r="D547" s="3" t="s">
        <v>50</v>
      </c>
      <c r="E547" s="3" t="s">
        <v>13</v>
      </c>
      <c r="F547" s="4">
        <v>1101.5999999999999</v>
      </c>
      <c r="G547" s="4">
        <v>1695.9286</v>
      </c>
      <c r="H547" s="4">
        <v>951.45359999999994</v>
      </c>
    </row>
    <row r="548" spans="1:8" ht="15.75" customHeight="1" x14ac:dyDescent="0.3">
      <c r="A548" s="3" t="s">
        <v>8</v>
      </c>
      <c r="B548" s="3" t="s">
        <v>62</v>
      </c>
      <c r="C548" s="3" t="s">
        <v>10</v>
      </c>
      <c r="D548" s="3" t="s">
        <v>50</v>
      </c>
      <c r="E548" s="3" t="s">
        <v>13</v>
      </c>
      <c r="F548" s="4">
        <v>1101.5999999999999</v>
      </c>
      <c r="G548" s="4">
        <v>1698.0626</v>
      </c>
      <c r="H548" s="4">
        <v>1021.3324</v>
      </c>
    </row>
    <row r="549" spans="1:8" ht="15.75" customHeight="1" x14ac:dyDescent="0.3">
      <c r="A549" s="3" t="s">
        <v>8</v>
      </c>
      <c r="B549" s="3" t="s">
        <v>62</v>
      </c>
      <c r="C549" s="3" t="s">
        <v>10</v>
      </c>
      <c r="D549" s="3" t="s">
        <v>50</v>
      </c>
      <c r="E549" s="3" t="s">
        <v>12</v>
      </c>
      <c r="F549" s="4">
        <v>1793760</v>
      </c>
      <c r="G549" s="4">
        <v>788697.59999999998</v>
      </c>
      <c r="H549" s="4">
        <v>209279.0625</v>
      </c>
    </row>
    <row r="550" spans="1:8" ht="15.75" customHeight="1" x14ac:dyDescent="0.3">
      <c r="A550" s="3" t="s">
        <v>8</v>
      </c>
      <c r="B550" s="3" t="s">
        <v>62</v>
      </c>
      <c r="C550" s="3" t="s">
        <v>10</v>
      </c>
      <c r="D550" s="3" t="s">
        <v>50</v>
      </c>
      <c r="E550" s="3" t="s">
        <v>12</v>
      </c>
      <c r="F550" s="4">
        <v>1357440</v>
      </c>
      <c r="G550" s="4">
        <v>596835.6</v>
      </c>
      <c r="H550" s="4">
        <v>144260.26449999999</v>
      </c>
    </row>
    <row r="551" spans="1:8" ht="15.75" customHeight="1" x14ac:dyDescent="0.3">
      <c r="A551" s="3" t="s">
        <v>8</v>
      </c>
      <c r="B551" s="3" t="s">
        <v>62</v>
      </c>
      <c r="C551" s="3" t="s">
        <v>10</v>
      </c>
      <c r="D551" s="3" t="s">
        <v>50</v>
      </c>
      <c r="E551" s="3" t="s">
        <v>12</v>
      </c>
      <c r="F551" s="4">
        <v>1575600</v>
      </c>
      <c r="G551" s="4">
        <v>693690</v>
      </c>
      <c r="H551" s="4">
        <v>195663.42499999999</v>
      </c>
    </row>
    <row r="552" spans="1:8" ht="15.75" customHeight="1" x14ac:dyDescent="0.3">
      <c r="A552" s="3" t="s">
        <v>8</v>
      </c>
      <c r="B552" s="3" t="s">
        <v>62</v>
      </c>
      <c r="C552" s="3" t="s">
        <v>10</v>
      </c>
      <c r="D552" s="3" t="s">
        <v>50</v>
      </c>
      <c r="E552" s="3" t="s">
        <v>13</v>
      </c>
      <c r="F552" s="4">
        <v>2230080</v>
      </c>
      <c r="G552" s="4">
        <v>977481.6</v>
      </c>
      <c r="H552" s="4">
        <v>221915.59199999998</v>
      </c>
    </row>
    <row r="553" spans="1:8" ht="15.75" customHeight="1" x14ac:dyDescent="0.3">
      <c r="A553" s="3" t="s">
        <v>8</v>
      </c>
      <c r="B553" s="3" t="s">
        <v>62</v>
      </c>
      <c r="C553" s="3" t="s">
        <v>10</v>
      </c>
      <c r="D553" s="3" t="s">
        <v>50</v>
      </c>
      <c r="E553" s="3" t="s">
        <v>13</v>
      </c>
      <c r="F553" s="4">
        <v>1381680</v>
      </c>
      <c r="G553" s="4">
        <v>606229.19999999995</v>
      </c>
      <c r="H553" s="4">
        <v>110199.69599999998</v>
      </c>
    </row>
    <row r="554" spans="1:8" ht="15.75" customHeight="1" x14ac:dyDescent="0.3">
      <c r="A554" s="3" t="s">
        <v>8</v>
      </c>
      <c r="B554" s="3" t="s">
        <v>62</v>
      </c>
      <c r="C554" s="3" t="s">
        <v>10</v>
      </c>
      <c r="D554" s="3" t="s">
        <v>50</v>
      </c>
      <c r="E554" s="3" t="s">
        <v>13</v>
      </c>
      <c r="F554" s="4">
        <v>1575600</v>
      </c>
      <c r="G554" s="4">
        <v>693690</v>
      </c>
      <c r="H554" s="4">
        <v>192226.04</v>
      </c>
    </row>
    <row r="555" spans="1:8" ht="15.75" customHeight="1" x14ac:dyDescent="0.3">
      <c r="A555" s="3" t="s">
        <v>8</v>
      </c>
      <c r="B555" s="3" t="s">
        <v>62</v>
      </c>
      <c r="C555" s="3" t="s">
        <v>10</v>
      </c>
      <c r="D555" s="3" t="s">
        <v>68</v>
      </c>
      <c r="E555" s="3" t="s">
        <v>12</v>
      </c>
      <c r="F555" s="4">
        <v>22504.82</v>
      </c>
      <c r="G555" s="4">
        <v>5479.41</v>
      </c>
      <c r="H555" s="4">
        <v>-6604.0294999999996</v>
      </c>
    </row>
    <row r="556" spans="1:8" ht="15.75" hidden="1" customHeight="1" x14ac:dyDescent="0.3">
      <c r="A556" s="3" t="s">
        <v>8</v>
      </c>
      <c r="B556" s="3" t="s">
        <v>62</v>
      </c>
      <c r="C556" s="3" t="s">
        <v>10</v>
      </c>
      <c r="D556" s="3" t="s">
        <v>68</v>
      </c>
      <c r="E556" s="3" t="s">
        <v>13</v>
      </c>
      <c r="F556" s="4">
        <v>0</v>
      </c>
      <c r="G556" s="4">
        <v>0</v>
      </c>
      <c r="H556" s="4">
        <v>-41.961500000000001</v>
      </c>
    </row>
    <row r="557" spans="1:8" ht="15.75" customHeight="1" x14ac:dyDescent="0.3">
      <c r="A557" s="3" t="s">
        <v>8</v>
      </c>
      <c r="B557" s="3" t="s">
        <v>62</v>
      </c>
      <c r="C557" s="3" t="s">
        <v>10</v>
      </c>
      <c r="D557" s="3" t="s">
        <v>68</v>
      </c>
      <c r="E557" s="3" t="s">
        <v>13</v>
      </c>
      <c r="F557" s="4">
        <v>19392</v>
      </c>
      <c r="G557" s="4">
        <v>15504</v>
      </c>
      <c r="H557" s="4">
        <v>5857.5289999999995</v>
      </c>
    </row>
    <row r="558" spans="1:8" ht="15.75" customHeight="1" x14ac:dyDescent="0.3">
      <c r="A558" s="3" t="s">
        <v>8</v>
      </c>
      <c r="B558" s="3" t="s">
        <v>62</v>
      </c>
      <c r="C558" s="3" t="s">
        <v>10</v>
      </c>
      <c r="D558" s="3" t="s">
        <v>61</v>
      </c>
      <c r="E558" s="3" t="s">
        <v>12</v>
      </c>
      <c r="F558" s="4">
        <v>511060</v>
      </c>
      <c r="G558" s="4">
        <v>260539.4</v>
      </c>
      <c r="H558" s="4">
        <v>52104.573999999993</v>
      </c>
    </row>
    <row r="559" spans="1:8" ht="15.75" customHeight="1" x14ac:dyDescent="0.3">
      <c r="A559" s="3" t="s">
        <v>8</v>
      </c>
      <c r="B559" s="3" t="s">
        <v>62</v>
      </c>
      <c r="C559" s="3" t="s">
        <v>10</v>
      </c>
      <c r="D559" s="3" t="s">
        <v>61</v>
      </c>
      <c r="E559" s="3" t="s">
        <v>12</v>
      </c>
      <c r="F559" s="4">
        <v>325220</v>
      </c>
      <c r="G559" s="4">
        <v>165797.79999999999</v>
      </c>
      <c r="H559" s="4">
        <v>24386.708999999999</v>
      </c>
    </row>
    <row r="560" spans="1:8" ht="15.75" customHeight="1" x14ac:dyDescent="0.3">
      <c r="A560" s="3" t="s">
        <v>8</v>
      </c>
      <c r="B560" s="3" t="s">
        <v>62</v>
      </c>
      <c r="C560" s="3" t="s">
        <v>10</v>
      </c>
      <c r="D560" s="3" t="s">
        <v>61</v>
      </c>
      <c r="E560" s="3" t="s">
        <v>12</v>
      </c>
      <c r="F560" s="4">
        <v>92920</v>
      </c>
      <c r="G560" s="4">
        <v>47370.799999999996</v>
      </c>
      <c r="H560" s="4">
        <v>8405.409999999998</v>
      </c>
    </row>
    <row r="561" spans="1:8" ht="15.75" customHeight="1" x14ac:dyDescent="0.3">
      <c r="A561" s="3" t="s">
        <v>8</v>
      </c>
      <c r="B561" s="3" t="s">
        <v>62</v>
      </c>
      <c r="C561" s="3" t="s">
        <v>10</v>
      </c>
      <c r="D561" s="3" t="s">
        <v>61</v>
      </c>
      <c r="E561" s="3" t="s">
        <v>13</v>
      </c>
      <c r="F561" s="4">
        <v>464600</v>
      </c>
      <c r="G561" s="4">
        <v>236854</v>
      </c>
      <c r="H561" s="4">
        <v>37731.976500000004</v>
      </c>
    </row>
    <row r="562" spans="1:8" ht="15.75" customHeight="1" x14ac:dyDescent="0.3">
      <c r="A562" s="3" t="s">
        <v>8</v>
      </c>
      <c r="B562" s="3" t="s">
        <v>62</v>
      </c>
      <c r="C562" s="3" t="s">
        <v>10</v>
      </c>
      <c r="D562" s="3" t="s">
        <v>61</v>
      </c>
      <c r="E562" s="3" t="s">
        <v>13</v>
      </c>
      <c r="F562" s="4">
        <v>298960</v>
      </c>
      <c r="G562" s="4">
        <v>152410.4</v>
      </c>
      <c r="H562" s="4">
        <v>16310.245999999999</v>
      </c>
    </row>
    <row r="563" spans="1:8" ht="15.75" hidden="1" customHeight="1" x14ac:dyDescent="0.3">
      <c r="A563" s="3" t="s">
        <v>8</v>
      </c>
      <c r="B563" s="3" t="s">
        <v>62</v>
      </c>
      <c r="C563" s="3" t="s">
        <v>10</v>
      </c>
      <c r="D563" s="3" t="s">
        <v>61</v>
      </c>
      <c r="E563" s="3" t="s">
        <v>13</v>
      </c>
      <c r="F563" s="4">
        <v>0</v>
      </c>
      <c r="G563" s="4">
        <v>0</v>
      </c>
      <c r="H563" s="4">
        <v>-1350.3489999999999</v>
      </c>
    </row>
    <row r="564" spans="1:8" ht="15.75" customHeight="1" x14ac:dyDescent="0.3">
      <c r="A564" s="3" t="s">
        <v>8</v>
      </c>
      <c r="B564" s="3" t="s">
        <v>62</v>
      </c>
      <c r="C564" s="3" t="s">
        <v>10</v>
      </c>
      <c r="D564" s="3" t="s">
        <v>25</v>
      </c>
      <c r="E564" s="3" t="s">
        <v>12</v>
      </c>
      <c r="F564" s="4">
        <v>59297.700000000004</v>
      </c>
      <c r="G564" s="4">
        <v>23075.174800000001</v>
      </c>
      <c r="H564" s="4">
        <v>12284.875399999999</v>
      </c>
    </row>
    <row r="565" spans="1:8" ht="15.75" customHeight="1" x14ac:dyDescent="0.3">
      <c r="A565" s="3" t="s">
        <v>8</v>
      </c>
      <c r="B565" s="3" t="s">
        <v>62</v>
      </c>
      <c r="C565" s="3" t="s">
        <v>10</v>
      </c>
      <c r="D565" s="3" t="s">
        <v>25</v>
      </c>
      <c r="E565" s="3" t="s">
        <v>12</v>
      </c>
      <c r="F565" s="4">
        <v>83003.520000000004</v>
      </c>
      <c r="G565" s="4">
        <v>33378.844599999997</v>
      </c>
      <c r="H565" s="4">
        <v>14187.9863</v>
      </c>
    </row>
    <row r="566" spans="1:8" ht="15.75" customHeight="1" x14ac:dyDescent="0.3">
      <c r="A566" s="3" t="s">
        <v>8</v>
      </c>
      <c r="B566" s="3" t="s">
        <v>62</v>
      </c>
      <c r="C566" s="3" t="s">
        <v>10</v>
      </c>
      <c r="D566" s="3" t="s">
        <v>25</v>
      </c>
      <c r="E566" s="3" t="s">
        <v>12</v>
      </c>
      <c r="F566" s="4">
        <v>59326.26</v>
      </c>
      <c r="G566" s="4">
        <v>24237.2251</v>
      </c>
      <c r="H566" s="4">
        <v>12472.8905</v>
      </c>
    </row>
    <row r="567" spans="1:8" ht="15.75" customHeight="1" x14ac:dyDescent="0.3">
      <c r="A567" s="3" t="s">
        <v>8</v>
      </c>
      <c r="B567" s="3" t="s">
        <v>62</v>
      </c>
      <c r="C567" s="3" t="s">
        <v>10</v>
      </c>
      <c r="D567" s="3" t="s">
        <v>25</v>
      </c>
      <c r="E567" s="3" t="s">
        <v>13</v>
      </c>
      <c r="F567" s="4">
        <v>59560.86</v>
      </c>
      <c r="G567" s="4">
        <v>24333.061099999999</v>
      </c>
      <c r="H567" s="4">
        <v>12568.9593</v>
      </c>
    </row>
    <row r="568" spans="1:8" ht="15.75" customHeight="1" x14ac:dyDescent="0.3">
      <c r="A568" s="3" t="s">
        <v>8</v>
      </c>
      <c r="B568" s="3" t="s">
        <v>62</v>
      </c>
      <c r="C568" s="3" t="s">
        <v>10</v>
      </c>
      <c r="D568" s="3" t="s">
        <v>25</v>
      </c>
      <c r="E568" s="3" t="s">
        <v>13</v>
      </c>
      <c r="F568" s="4">
        <v>142673.51999999999</v>
      </c>
      <c r="G568" s="4">
        <v>58559.423799999997</v>
      </c>
      <c r="H568" s="4">
        <v>28945.381999999998</v>
      </c>
    </row>
    <row r="569" spans="1:8" ht="15.75" customHeight="1" x14ac:dyDescent="0.3">
      <c r="A569" s="3" t="s">
        <v>8</v>
      </c>
      <c r="B569" s="3" t="s">
        <v>62</v>
      </c>
      <c r="C569" s="3" t="s">
        <v>10</v>
      </c>
      <c r="D569" s="3" t="s">
        <v>25</v>
      </c>
      <c r="E569" s="3" t="s">
        <v>13</v>
      </c>
      <c r="F569" s="4">
        <v>59570.04</v>
      </c>
      <c r="G569" s="4">
        <v>24336.814999999999</v>
      </c>
      <c r="H569" s="4">
        <v>12627.178699999999</v>
      </c>
    </row>
    <row r="570" spans="1:8" ht="15.75" customHeight="1" x14ac:dyDescent="0.3">
      <c r="A570" s="3" t="s">
        <v>8</v>
      </c>
      <c r="B570" s="3" t="s">
        <v>62</v>
      </c>
      <c r="C570" s="3" t="s">
        <v>10</v>
      </c>
      <c r="D570" s="3" t="s">
        <v>25</v>
      </c>
      <c r="E570" s="3" t="s">
        <v>12</v>
      </c>
      <c r="F570" s="4">
        <v>2901056.33</v>
      </c>
      <c r="G570" s="4">
        <v>925332.48999999987</v>
      </c>
      <c r="H570" s="4">
        <v>379615.96249999997</v>
      </c>
    </row>
    <row r="571" spans="1:8" ht="15.75" customHeight="1" x14ac:dyDescent="0.3">
      <c r="A571" s="3" t="s">
        <v>8</v>
      </c>
      <c r="B571" s="3" t="s">
        <v>62</v>
      </c>
      <c r="C571" s="3" t="s">
        <v>10</v>
      </c>
      <c r="D571" s="3" t="s">
        <v>25</v>
      </c>
      <c r="E571" s="3" t="s">
        <v>12</v>
      </c>
      <c r="F571" s="4">
        <v>3009708.09</v>
      </c>
      <c r="G571" s="4">
        <v>945973.14949999994</v>
      </c>
      <c r="H571" s="4">
        <v>418230.65049999999</v>
      </c>
    </row>
    <row r="572" spans="1:8" ht="15.75" customHeight="1" x14ac:dyDescent="0.3">
      <c r="A572" s="3" t="s">
        <v>8</v>
      </c>
      <c r="B572" s="3" t="s">
        <v>62</v>
      </c>
      <c r="C572" s="3" t="s">
        <v>10</v>
      </c>
      <c r="D572" s="3" t="s">
        <v>25</v>
      </c>
      <c r="E572" s="3" t="s">
        <v>12</v>
      </c>
      <c r="F572" s="4">
        <v>2550618.65</v>
      </c>
      <c r="G572" s="4">
        <v>812651.53650000005</v>
      </c>
      <c r="H572" s="4">
        <v>326314.34100000001</v>
      </c>
    </row>
    <row r="573" spans="1:8" ht="15.75" customHeight="1" x14ac:dyDescent="0.3">
      <c r="A573" s="3" t="s">
        <v>8</v>
      </c>
      <c r="B573" s="3" t="s">
        <v>62</v>
      </c>
      <c r="C573" s="3" t="s">
        <v>10</v>
      </c>
      <c r="D573" s="3" t="s">
        <v>25</v>
      </c>
      <c r="E573" s="3" t="s">
        <v>13</v>
      </c>
      <c r="F573" s="4">
        <v>3023860.21</v>
      </c>
      <c r="G573" s="4">
        <v>953491.42099999997</v>
      </c>
      <c r="H573" s="4">
        <v>409450.13299999997</v>
      </c>
    </row>
    <row r="574" spans="1:8" ht="15.75" customHeight="1" x14ac:dyDescent="0.3">
      <c r="A574" s="3" t="s">
        <v>8</v>
      </c>
      <c r="B574" s="3" t="s">
        <v>62</v>
      </c>
      <c r="C574" s="3" t="s">
        <v>10</v>
      </c>
      <c r="D574" s="3" t="s">
        <v>25</v>
      </c>
      <c r="E574" s="3" t="s">
        <v>13</v>
      </c>
      <c r="F574" s="4">
        <v>2781592.52</v>
      </c>
      <c r="G574" s="4">
        <v>894234.52499999991</v>
      </c>
      <c r="H574" s="4">
        <v>395657.71950000001</v>
      </c>
    </row>
    <row r="575" spans="1:8" ht="15.75" customHeight="1" x14ac:dyDescent="0.3">
      <c r="A575" s="3" t="s">
        <v>8</v>
      </c>
      <c r="B575" s="3" t="s">
        <v>62</v>
      </c>
      <c r="C575" s="3" t="s">
        <v>10</v>
      </c>
      <c r="D575" s="3" t="s">
        <v>25</v>
      </c>
      <c r="E575" s="3" t="s">
        <v>13</v>
      </c>
      <c r="F575" s="4">
        <v>2676993.89</v>
      </c>
      <c r="G575" s="4">
        <v>855826.50949999993</v>
      </c>
      <c r="H575" s="4">
        <v>355221.09299999999</v>
      </c>
    </row>
    <row r="576" spans="1:8" ht="15.75" customHeight="1" x14ac:dyDescent="0.3">
      <c r="A576" s="3" t="s">
        <v>8</v>
      </c>
      <c r="B576" s="3" t="s">
        <v>62</v>
      </c>
      <c r="C576" s="3" t="s">
        <v>10</v>
      </c>
      <c r="D576" s="3" t="s">
        <v>69</v>
      </c>
      <c r="E576" s="3" t="s">
        <v>13</v>
      </c>
      <c r="F576" s="4">
        <v>6969</v>
      </c>
      <c r="G576" s="4">
        <v>3369.27</v>
      </c>
      <c r="H576" s="4">
        <v>15.7035</v>
      </c>
    </row>
    <row r="577" spans="1:8" ht="15.75" customHeight="1" x14ac:dyDescent="0.3">
      <c r="A577" s="3" t="s">
        <v>8</v>
      </c>
      <c r="B577" s="3" t="s">
        <v>62</v>
      </c>
      <c r="C577" s="3" t="s">
        <v>10</v>
      </c>
      <c r="D577" s="3" t="s">
        <v>26</v>
      </c>
      <c r="E577" s="3" t="s">
        <v>12</v>
      </c>
      <c r="F577" s="4">
        <v>33496.800000000003</v>
      </c>
      <c r="G577" s="4">
        <v>6552.0201999999999</v>
      </c>
      <c r="H577" s="4">
        <v>2076.7894000000001</v>
      </c>
    </row>
    <row r="578" spans="1:8" ht="15.75" customHeight="1" x14ac:dyDescent="0.3">
      <c r="A578" s="3" t="s">
        <v>8</v>
      </c>
      <c r="B578" s="3" t="s">
        <v>62</v>
      </c>
      <c r="C578" s="3" t="s">
        <v>10</v>
      </c>
      <c r="D578" s="3" t="s">
        <v>26</v>
      </c>
      <c r="E578" s="3" t="s">
        <v>12</v>
      </c>
      <c r="F578" s="4">
        <v>104570.40000000001</v>
      </c>
      <c r="G578" s="4">
        <v>21295.2248</v>
      </c>
      <c r="H578" s="4">
        <v>10119.6608</v>
      </c>
    </row>
    <row r="579" spans="1:8" ht="15.75" customHeight="1" x14ac:dyDescent="0.3">
      <c r="A579" s="3" t="s">
        <v>8</v>
      </c>
      <c r="B579" s="3" t="s">
        <v>62</v>
      </c>
      <c r="C579" s="3" t="s">
        <v>10</v>
      </c>
      <c r="D579" s="3" t="s">
        <v>26</v>
      </c>
      <c r="E579" s="3" t="s">
        <v>12</v>
      </c>
      <c r="F579" s="4">
        <v>139332</v>
      </c>
      <c r="G579" s="4">
        <v>28551.814200000001</v>
      </c>
      <c r="H579" s="4">
        <v>14602.583699999999</v>
      </c>
    </row>
    <row r="580" spans="1:8" ht="15.75" customHeight="1" x14ac:dyDescent="0.3">
      <c r="A580" s="3" t="s">
        <v>8</v>
      </c>
      <c r="B580" s="3" t="s">
        <v>62</v>
      </c>
      <c r="C580" s="3" t="s">
        <v>10</v>
      </c>
      <c r="D580" s="3" t="s">
        <v>26</v>
      </c>
      <c r="E580" s="3" t="s">
        <v>13</v>
      </c>
      <c r="F580" s="4">
        <v>136659.6</v>
      </c>
      <c r="G580" s="4">
        <v>28645.972099999999</v>
      </c>
      <c r="H580" s="4">
        <v>13497.1232</v>
      </c>
    </row>
    <row r="581" spans="1:8" ht="15.75" customHeight="1" x14ac:dyDescent="0.3">
      <c r="A581" s="3" t="s">
        <v>8</v>
      </c>
      <c r="B581" s="3" t="s">
        <v>62</v>
      </c>
      <c r="C581" s="3" t="s">
        <v>10</v>
      </c>
      <c r="D581" s="3" t="s">
        <v>26</v>
      </c>
      <c r="E581" s="3" t="s">
        <v>13</v>
      </c>
      <c r="F581" s="4">
        <v>107589.6</v>
      </c>
      <c r="G581" s="4">
        <v>22548.6394</v>
      </c>
      <c r="H581" s="4">
        <v>7017.6783999999998</v>
      </c>
    </row>
    <row r="582" spans="1:8" ht="15.75" customHeight="1" x14ac:dyDescent="0.3">
      <c r="A582" s="3" t="s">
        <v>8</v>
      </c>
      <c r="B582" s="3" t="s">
        <v>62</v>
      </c>
      <c r="C582" s="3" t="s">
        <v>10</v>
      </c>
      <c r="D582" s="3" t="s">
        <v>26</v>
      </c>
      <c r="E582" s="3" t="s">
        <v>13</v>
      </c>
      <c r="F582" s="4">
        <v>126622.8</v>
      </c>
      <c r="G582" s="4">
        <v>24049.636799999997</v>
      </c>
      <c r="H582" s="4">
        <v>11558.9177</v>
      </c>
    </row>
    <row r="583" spans="1:8" ht="15.75" customHeight="1" x14ac:dyDescent="0.3">
      <c r="A583" s="3" t="s">
        <v>8</v>
      </c>
      <c r="B583" s="3" t="s">
        <v>62</v>
      </c>
      <c r="C583" s="3" t="s">
        <v>10</v>
      </c>
      <c r="D583" s="3" t="s">
        <v>26</v>
      </c>
      <c r="E583" s="3" t="s">
        <v>12</v>
      </c>
      <c r="F583" s="4">
        <v>4941007.87</v>
      </c>
      <c r="G583" s="4">
        <v>1140814.3684999999</v>
      </c>
      <c r="H583" s="4">
        <v>708197.8395</v>
      </c>
    </row>
    <row r="584" spans="1:8" ht="15.75" customHeight="1" x14ac:dyDescent="0.3">
      <c r="A584" s="3" t="s">
        <v>8</v>
      </c>
      <c r="B584" s="3" t="s">
        <v>62</v>
      </c>
      <c r="C584" s="3" t="s">
        <v>10</v>
      </c>
      <c r="D584" s="3" t="s">
        <v>26</v>
      </c>
      <c r="E584" s="3" t="s">
        <v>12</v>
      </c>
      <c r="F584" s="4">
        <v>4747574.6900000004</v>
      </c>
      <c r="G584" s="4">
        <v>1196113.1084999999</v>
      </c>
      <c r="H584" s="4">
        <v>672463.11450000003</v>
      </c>
    </row>
    <row r="585" spans="1:8" ht="15.75" customHeight="1" x14ac:dyDescent="0.3">
      <c r="A585" s="3" t="s">
        <v>8</v>
      </c>
      <c r="B585" s="3" t="s">
        <v>62</v>
      </c>
      <c r="C585" s="3" t="s">
        <v>10</v>
      </c>
      <c r="D585" s="3" t="s">
        <v>26</v>
      </c>
      <c r="E585" s="3" t="s">
        <v>12</v>
      </c>
      <c r="F585" s="4">
        <v>4085789.36</v>
      </c>
      <c r="G585" s="4">
        <v>926810.49049999996</v>
      </c>
      <c r="H585" s="4">
        <v>393961.76999999996</v>
      </c>
    </row>
    <row r="586" spans="1:8" ht="15.75" customHeight="1" x14ac:dyDescent="0.3">
      <c r="A586" s="3" t="s">
        <v>8</v>
      </c>
      <c r="B586" s="3" t="s">
        <v>62</v>
      </c>
      <c r="C586" s="3" t="s">
        <v>10</v>
      </c>
      <c r="D586" s="3" t="s">
        <v>26</v>
      </c>
      <c r="E586" s="3" t="s">
        <v>13</v>
      </c>
      <c r="F586" s="4">
        <v>3447281.5</v>
      </c>
      <c r="G586" s="4">
        <v>910503.57899999991</v>
      </c>
      <c r="H586" s="4">
        <v>299165.09849999996</v>
      </c>
    </row>
    <row r="587" spans="1:8" ht="15.75" customHeight="1" x14ac:dyDescent="0.3">
      <c r="A587" s="3" t="s">
        <v>8</v>
      </c>
      <c r="B587" s="3" t="s">
        <v>62</v>
      </c>
      <c r="C587" s="3" t="s">
        <v>10</v>
      </c>
      <c r="D587" s="3" t="s">
        <v>26</v>
      </c>
      <c r="E587" s="3" t="s">
        <v>13</v>
      </c>
      <c r="F587" s="4">
        <v>5083513.82</v>
      </c>
      <c r="G587" s="4">
        <v>1273037.848</v>
      </c>
      <c r="H587" s="4">
        <v>604289.72749999992</v>
      </c>
    </row>
    <row r="588" spans="1:8" ht="15.75" customHeight="1" x14ac:dyDescent="0.3">
      <c r="A588" s="3" t="s">
        <v>8</v>
      </c>
      <c r="B588" s="3" t="s">
        <v>62</v>
      </c>
      <c r="C588" s="3" t="s">
        <v>10</v>
      </c>
      <c r="D588" s="3" t="s">
        <v>26</v>
      </c>
      <c r="E588" s="3" t="s">
        <v>13</v>
      </c>
      <c r="F588" s="4">
        <v>6449149.9699999997</v>
      </c>
      <c r="G588" s="4">
        <v>1584918.3734999998</v>
      </c>
      <c r="H588" s="4">
        <v>578316.20499999996</v>
      </c>
    </row>
    <row r="589" spans="1:8" ht="15.75" customHeight="1" x14ac:dyDescent="0.3">
      <c r="A589" s="3" t="s">
        <v>8</v>
      </c>
      <c r="B589" s="3" t="s">
        <v>62</v>
      </c>
      <c r="C589" s="3" t="s">
        <v>10</v>
      </c>
      <c r="D589" s="3" t="s">
        <v>51</v>
      </c>
      <c r="E589" s="3" t="s">
        <v>12</v>
      </c>
      <c r="F589" s="4">
        <v>58776.344000000005</v>
      </c>
      <c r="G589" s="4">
        <v>55063.548499999997</v>
      </c>
      <c r="H589" s="4">
        <v>15503.629499999999</v>
      </c>
    </row>
    <row r="590" spans="1:8" ht="15.75" customHeight="1" x14ac:dyDescent="0.3">
      <c r="A590" s="3" t="s">
        <v>8</v>
      </c>
      <c r="B590" s="3" t="s">
        <v>62</v>
      </c>
      <c r="C590" s="3" t="s">
        <v>10</v>
      </c>
      <c r="D590" s="3" t="s">
        <v>51</v>
      </c>
      <c r="E590" s="3" t="s">
        <v>12</v>
      </c>
      <c r="F590" s="4">
        <v>98956.16399999999</v>
      </c>
      <c r="G590" s="4">
        <v>92705.274999999994</v>
      </c>
      <c r="H590" s="4">
        <v>30529.019499999999</v>
      </c>
    </row>
    <row r="591" spans="1:8" ht="15.75" customHeight="1" x14ac:dyDescent="0.3">
      <c r="A591" s="3" t="s">
        <v>8</v>
      </c>
      <c r="B591" s="3" t="s">
        <v>62</v>
      </c>
      <c r="C591" s="3" t="s">
        <v>10</v>
      </c>
      <c r="D591" s="3" t="s">
        <v>51</v>
      </c>
      <c r="E591" s="3" t="s">
        <v>12</v>
      </c>
      <c r="F591" s="4">
        <v>59289.878499999999</v>
      </c>
      <c r="G591" s="4">
        <v>55544.637999999999</v>
      </c>
      <c r="H591" s="4">
        <v>15550.664000000001</v>
      </c>
    </row>
    <row r="592" spans="1:8" ht="15.75" customHeight="1" x14ac:dyDescent="0.3">
      <c r="A592" s="3" t="s">
        <v>8</v>
      </c>
      <c r="B592" s="3" t="s">
        <v>62</v>
      </c>
      <c r="C592" s="3" t="s">
        <v>10</v>
      </c>
      <c r="D592" s="3" t="s">
        <v>51</v>
      </c>
      <c r="E592" s="3" t="s">
        <v>13</v>
      </c>
      <c r="F592" s="4">
        <v>59053.841500000002</v>
      </c>
      <c r="G592" s="4">
        <v>55323.515999999996</v>
      </c>
      <c r="H592" s="4">
        <v>10512.300999999999</v>
      </c>
    </row>
    <row r="593" spans="1:8" ht="15.75" customHeight="1" x14ac:dyDescent="0.3">
      <c r="A593" s="3" t="s">
        <v>8</v>
      </c>
      <c r="B593" s="3" t="s">
        <v>62</v>
      </c>
      <c r="C593" s="3" t="s">
        <v>10</v>
      </c>
      <c r="D593" s="3" t="s">
        <v>51</v>
      </c>
      <c r="E593" s="3" t="s">
        <v>13</v>
      </c>
      <c r="F593" s="4">
        <v>100110.4425</v>
      </c>
      <c r="G593" s="4">
        <v>93786.640999999989</v>
      </c>
      <c r="H593" s="4">
        <v>32849.1</v>
      </c>
    </row>
    <row r="594" spans="1:8" ht="15.75" customHeight="1" x14ac:dyDescent="0.3">
      <c r="A594" s="3" t="s">
        <v>8</v>
      </c>
      <c r="B594" s="3" t="s">
        <v>62</v>
      </c>
      <c r="C594" s="3" t="s">
        <v>10</v>
      </c>
      <c r="D594" s="3" t="s">
        <v>51</v>
      </c>
      <c r="E594" s="3" t="s">
        <v>13</v>
      </c>
      <c r="F594" s="4">
        <v>40148.004999999997</v>
      </c>
      <c r="G594" s="4">
        <v>37611.924999999996</v>
      </c>
      <c r="H594" s="4">
        <v>5167.7719999999999</v>
      </c>
    </row>
    <row r="595" spans="1:8" ht="15.75" customHeight="1" x14ac:dyDescent="0.3">
      <c r="A595" s="3" t="s">
        <v>8</v>
      </c>
      <c r="B595" s="3" t="s">
        <v>62</v>
      </c>
      <c r="C595" s="3" t="s">
        <v>10</v>
      </c>
      <c r="D595" s="3" t="s">
        <v>70</v>
      </c>
      <c r="E595" s="3" t="s">
        <v>12</v>
      </c>
      <c r="F595" s="4">
        <v>46460</v>
      </c>
      <c r="G595" s="4">
        <v>22287</v>
      </c>
      <c r="H595" s="4">
        <v>4639.2205000000004</v>
      </c>
    </row>
    <row r="596" spans="1:8" ht="15.75" customHeight="1" x14ac:dyDescent="0.3">
      <c r="A596" s="3" t="s">
        <v>8</v>
      </c>
      <c r="B596" s="3" t="s">
        <v>62</v>
      </c>
      <c r="C596" s="3" t="s">
        <v>10</v>
      </c>
      <c r="D596" s="3" t="s">
        <v>70</v>
      </c>
      <c r="E596" s="3" t="s">
        <v>12</v>
      </c>
      <c r="F596" s="4">
        <v>46460</v>
      </c>
      <c r="G596" s="4">
        <v>22287</v>
      </c>
      <c r="H596" s="4">
        <v>6511.1385</v>
      </c>
    </row>
    <row r="597" spans="1:8" ht="15.75" hidden="1" customHeight="1" x14ac:dyDescent="0.3">
      <c r="A597" s="3" t="s">
        <v>8</v>
      </c>
      <c r="B597" s="3" t="s">
        <v>62</v>
      </c>
      <c r="C597" s="3" t="s">
        <v>10</v>
      </c>
      <c r="D597" s="3" t="s">
        <v>70</v>
      </c>
      <c r="E597" s="3" t="s">
        <v>13</v>
      </c>
      <c r="F597" s="4">
        <v>0</v>
      </c>
      <c r="G597" s="4">
        <v>0</v>
      </c>
      <c r="H597" s="4">
        <v>-27.454999999999998</v>
      </c>
    </row>
    <row r="598" spans="1:8" ht="15.75" customHeight="1" x14ac:dyDescent="0.3">
      <c r="A598" s="3" t="s">
        <v>8</v>
      </c>
      <c r="B598" s="3" t="s">
        <v>62</v>
      </c>
      <c r="C598" s="3" t="s">
        <v>10</v>
      </c>
      <c r="D598" s="3" t="s">
        <v>70</v>
      </c>
      <c r="E598" s="3" t="s">
        <v>13</v>
      </c>
      <c r="F598" s="4">
        <v>23230</v>
      </c>
      <c r="G598" s="4">
        <v>11143.5</v>
      </c>
      <c r="H598" s="4">
        <v>2461.2980000000002</v>
      </c>
    </row>
    <row r="599" spans="1:8" ht="15.75" customHeight="1" x14ac:dyDescent="0.3">
      <c r="A599" s="3" t="s">
        <v>8</v>
      </c>
      <c r="B599" s="3" t="s">
        <v>62</v>
      </c>
      <c r="C599" s="3" t="s">
        <v>10</v>
      </c>
      <c r="D599" s="3" t="s">
        <v>70</v>
      </c>
      <c r="E599" s="3" t="s">
        <v>13</v>
      </c>
      <c r="F599" s="4">
        <v>23230</v>
      </c>
      <c r="G599" s="4">
        <v>11143.5</v>
      </c>
      <c r="H599" s="4">
        <v>3261.806</v>
      </c>
    </row>
    <row r="600" spans="1:8" ht="15.75" customHeight="1" x14ac:dyDescent="0.3">
      <c r="A600" s="3" t="s">
        <v>8</v>
      </c>
      <c r="B600" s="3" t="s">
        <v>62</v>
      </c>
      <c r="C600" s="3" t="s">
        <v>10</v>
      </c>
      <c r="D600" s="3" t="s">
        <v>52</v>
      </c>
      <c r="E600" s="3" t="s">
        <v>12</v>
      </c>
      <c r="F600" s="4">
        <v>23230</v>
      </c>
      <c r="G600" s="4">
        <v>13306.65</v>
      </c>
      <c r="H600" s="4">
        <v>5219.585</v>
      </c>
    </row>
    <row r="601" spans="1:8" ht="15.75" customHeight="1" x14ac:dyDescent="0.3">
      <c r="A601" s="3" t="s">
        <v>8</v>
      </c>
      <c r="B601" s="3" t="s">
        <v>62</v>
      </c>
      <c r="C601" s="3" t="s">
        <v>10</v>
      </c>
      <c r="D601" s="3" t="s">
        <v>52</v>
      </c>
      <c r="E601" s="3" t="s">
        <v>12</v>
      </c>
      <c r="F601" s="4">
        <v>23230</v>
      </c>
      <c r="G601" s="4">
        <v>13306.65</v>
      </c>
      <c r="H601" s="4">
        <v>-44748.268000000004</v>
      </c>
    </row>
    <row r="602" spans="1:8" ht="15.75" customHeight="1" x14ac:dyDescent="0.3">
      <c r="A602" s="3" t="s">
        <v>8</v>
      </c>
      <c r="B602" s="3" t="s">
        <v>62</v>
      </c>
      <c r="C602" s="3" t="s">
        <v>10</v>
      </c>
      <c r="D602" s="3" t="s">
        <v>52</v>
      </c>
      <c r="E602" s="3" t="s">
        <v>12</v>
      </c>
      <c r="F602" s="4">
        <v>23230</v>
      </c>
      <c r="G602" s="4">
        <v>13306.65</v>
      </c>
      <c r="H602" s="4">
        <v>1408.7360000000001</v>
      </c>
    </row>
    <row r="603" spans="1:8" ht="15.75" hidden="1" customHeight="1" x14ac:dyDescent="0.3">
      <c r="A603" s="3" t="s">
        <v>8</v>
      </c>
      <c r="B603" s="3" t="s">
        <v>62</v>
      </c>
      <c r="C603" s="3" t="s">
        <v>10</v>
      </c>
      <c r="D603" s="3" t="s">
        <v>52</v>
      </c>
      <c r="E603" s="3" t="s">
        <v>13</v>
      </c>
      <c r="F603" s="4">
        <v>-22220</v>
      </c>
      <c r="G603" s="4">
        <v>-11599.5</v>
      </c>
      <c r="H603" s="4">
        <v>-5866.2119999999995</v>
      </c>
    </row>
    <row r="604" spans="1:8" ht="15.75" customHeight="1" x14ac:dyDescent="0.3">
      <c r="A604" s="3" t="s">
        <v>8</v>
      </c>
      <c r="B604" s="3" t="s">
        <v>62</v>
      </c>
      <c r="C604" s="3" t="s">
        <v>10</v>
      </c>
      <c r="D604" s="3" t="s">
        <v>52</v>
      </c>
      <c r="E604" s="3" t="s">
        <v>13</v>
      </c>
      <c r="F604" s="4">
        <v>586003.23219999997</v>
      </c>
      <c r="G604" s="4">
        <v>277800.23499999999</v>
      </c>
      <c r="H604" s="4">
        <v>79412.608999999997</v>
      </c>
    </row>
    <row r="605" spans="1:8" ht="15.75" customHeight="1" x14ac:dyDescent="0.3">
      <c r="A605" s="3" t="s">
        <v>8</v>
      </c>
      <c r="B605" s="3" t="s">
        <v>62</v>
      </c>
      <c r="C605" s="3" t="s">
        <v>10</v>
      </c>
      <c r="D605" s="3" t="s">
        <v>71</v>
      </c>
      <c r="E605" s="3" t="s">
        <v>12</v>
      </c>
      <c r="F605" s="4">
        <v>808</v>
      </c>
      <c r="G605" s="4">
        <v>988</v>
      </c>
      <c r="H605" s="4">
        <v>227.791</v>
      </c>
    </row>
    <row r="606" spans="1:8" ht="15.75" hidden="1" customHeight="1" x14ac:dyDescent="0.3">
      <c r="A606" s="3" t="s">
        <v>8</v>
      </c>
      <c r="B606" s="3" t="s">
        <v>62</v>
      </c>
      <c r="C606" s="3" t="s">
        <v>10</v>
      </c>
      <c r="D606" s="3" t="s">
        <v>71</v>
      </c>
      <c r="E606" s="3" t="s">
        <v>12</v>
      </c>
      <c r="F606" s="4">
        <v>0</v>
      </c>
      <c r="G606" s="4">
        <v>0</v>
      </c>
      <c r="H606" s="4">
        <v>9.4999999999999998E-3</v>
      </c>
    </row>
    <row r="607" spans="1:8" ht="15.75" customHeight="1" x14ac:dyDescent="0.3">
      <c r="A607" s="3" t="s">
        <v>8</v>
      </c>
      <c r="B607" s="3" t="s">
        <v>62</v>
      </c>
      <c r="C607" s="3" t="s">
        <v>10</v>
      </c>
      <c r="D607" s="3" t="s">
        <v>71</v>
      </c>
      <c r="E607" s="3" t="s">
        <v>12</v>
      </c>
      <c r="F607" s="4">
        <v>1616</v>
      </c>
      <c r="G607" s="4">
        <v>1976</v>
      </c>
      <c r="H607" s="4">
        <v>509.58949999999993</v>
      </c>
    </row>
    <row r="608" spans="1:8" ht="15.75" hidden="1" customHeight="1" x14ac:dyDescent="0.3">
      <c r="A608" s="3" t="s">
        <v>8</v>
      </c>
      <c r="B608" s="3" t="s">
        <v>62</v>
      </c>
      <c r="C608" s="3" t="s">
        <v>10</v>
      </c>
      <c r="D608" s="3" t="s">
        <v>71</v>
      </c>
      <c r="E608" s="3" t="s">
        <v>13</v>
      </c>
      <c r="F608" s="4">
        <v>0</v>
      </c>
      <c r="G608" s="4">
        <v>0</v>
      </c>
      <c r="H608" s="4">
        <v>-0.53200000000000003</v>
      </c>
    </row>
    <row r="609" spans="1:8" ht="15.75" customHeight="1" x14ac:dyDescent="0.3">
      <c r="A609" s="3" t="s">
        <v>8</v>
      </c>
      <c r="B609" s="3" t="s">
        <v>62</v>
      </c>
      <c r="C609" s="3" t="s">
        <v>10</v>
      </c>
      <c r="D609" s="3" t="s">
        <v>71</v>
      </c>
      <c r="E609" s="3" t="s">
        <v>13</v>
      </c>
      <c r="F609" s="4">
        <v>3232</v>
      </c>
      <c r="G609" s="4">
        <v>3952</v>
      </c>
      <c r="H609" s="4">
        <v>342.48449999999997</v>
      </c>
    </row>
    <row r="610" spans="1:8" ht="15.75" hidden="1" customHeight="1" x14ac:dyDescent="0.3">
      <c r="A610" s="3" t="s">
        <v>8</v>
      </c>
      <c r="B610" s="3" t="s">
        <v>62</v>
      </c>
      <c r="C610" s="3" t="s">
        <v>10</v>
      </c>
      <c r="D610" s="3" t="s">
        <v>53</v>
      </c>
      <c r="E610" s="3" t="s">
        <v>12</v>
      </c>
      <c r="F610" s="4">
        <v>0</v>
      </c>
      <c r="G610" s="4">
        <v>0</v>
      </c>
      <c r="H610" s="4">
        <v>963.3</v>
      </c>
    </row>
    <row r="611" spans="1:8" ht="15.75" customHeight="1" x14ac:dyDescent="0.3">
      <c r="A611" s="3" t="s">
        <v>8</v>
      </c>
      <c r="B611" s="3" t="s">
        <v>62</v>
      </c>
      <c r="C611" s="3" t="s">
        <v>10</v>
      </c>
      <c r="D611" s="3" t="s">
        <v>53</v>
      </c>
      <c r="E611" s="3" t="s">
        <v>12</v>
      </c>
      <c r="F611" s="4">
        <v>139380</v>
      </c>
      <c r="G611" s="4">
        <v>67647.599999999991</v>
      </c>
      <c r="H611" s="4">
        <v>18562.220999999998</v>
      </c>
    </row>
    <row r="612" spans="1:8" ht="15.75" customHeight="1" x14ac:dyDescent="0.3">
      <c r="A612" s="3" t="s">
        <v>8</v>
      </c>
      <c r="B612" s="3" t="s">
        <v>62</v>
      </c>
      <c r="C612" s="3" t="s">
        <v>10</v>
      </c>
      <c r="D612" s="3" t="s">
        <v>53</v>
      </c>
      <c r="E612" s="3" t="s">
        <v>12</v>
      </c>
      <c r="F612" s="4">
        <v>139380</v>
      </c>
      <c r="G612" s="4">
        <v>67647.599999999991</v>
      </c>
      <c r="H612" s="4">
        <v>21072.007000000001</v>
      </c>
    </row>
    <row r="613" spans="1:8" ht="15.75" customHeight="1" x14ac:dyDescent="0.3">
      <c r="A613" s="3" t="s">
        <v>8</v>
      </c>
      <c r="B613" s="3" t="s">
        <v>62</v>
      </c>
      <c r="C613" s="3" t="s">
        <v>31</v>
      </c>
      <c r="D613" s="3" t="s">
        <v>54</v>
      </c>
      <c r="E613" s="3" t="s">
        <v>12</v>
      </c>
      <c r="F613" s="4">
        <v>277144</v>
      </c>
      <c r="G613" s="4">
        <v>66662.887000000002</v>
      </c>
      <c r="H613" s="4">
        <v>40296.719999999994</v>
      </c>
    </row>
    <row r="614" spans="1:8" ht="15.75" customHeight="1" x14ac:dyDescent="0.3">
      <c r="A614" s="3" t="s">
        <v>8</v>
      </c>
      <c r="B614" s="3" t="s">
        <v>62</v>
      </c>
      <c r="C614" s="3" t="s">
        <v>31</v>
      </c>
      <c r="D614" s="3" t="s">
        <v>54</v>
      </c>
      <c r="E614" s="3" t="s">
        <v>12</v>
      </c>
      <c r="F614" s="4">
        <v>253853.4</v>
      </c>
      <c r="G614" s="4">
        <v>61297.448499999991</v>
      </c>
      <c r="H614" s="4">
        <v>37075.469499999999</v>
      </c>
    </row>
    <row r="615" spans="1:8" ht="15.75" customHeight="1" x14ac:dyDescent="0.3">
      <c r="A615" s="3" t="s">
        <v>8</v>
      </c>
      <c r="B615" s="3" t="s">
        <v>62</v>
      </c>
      <c r="C615" s="3" t="s">
        <v>31</v>
      </c>
      <c r="D615" s="3" t="s">
        <v>54</v>
      </c>
      <c r="E615" s="3" t="s">
        <v>12</v>
      </c>
      <c r="F615" s="4">
        <v>275932</v>
      </c>
      <c r="G615" s="4">
        <v>66428.265500000009</v>
      </c>
      <c r="H615" s="4">
        <v>39306.430500000002</v>
      </c>
    </row>
    <row r="616" spans="1:8" ht="15.75" customHeight="1" x14ac:dyDescent="0.3">
      <c r="A616" s="3" t="s">
        <v>8</v>
      </c>
      <c r="B616" s="3" t="s">
        <v>62</v>
      </c>
      <c r="C616" s="3" t="s">
        <v>31</v>
      </c>
      <c r="D616" s="3" t="s">
        <v>54</v>
      </c>
      <c r="E616" s="3" t="s">
        <v>13</v>
      </c>
      <c r="F616" s="4">
        <v>296657.2</v>
      </c>
      <c r="G616" s="4">
        <v>72296.092499999984</v>
      </c>
      <c r="H616" s="4">
        <v>43262.258999999998</v>
      </c>
    </row>
    <row r="617" spans="1:8" ht="15.75" customHeight="1" x14ac:dyDescent="0.3">
      <c r="A617" s="3" t="s">
        <v>8</v>
      </c>
      <c r="B617" s="3" t="s">
        <v>62</v>
      </c>
      <c r="C617" s="3" t="s">
        <v>31</v>
      </c>
      <c r="D617" s="3" t="s">
        <v>54</v>
      </c>
      <c r="E617" s="3" t="s">
        <v>13</v>
      </c>
      <c r="F617" s="4">
        <v>347783.4</v>
      </c>
      <c r="G617" s="4">
        <v>85930.65400000001</v>
      </c>
      <c r="H617" s="4">
        <v>50072.6</v>
      </c>
    </row>
    <row r="618" spans="1:8" ht="15.75" customHeight="1" x14ac:dyDescent="0.3">
      <c r="A618" s="3" t="s">
        <v>8</v>
      </c>
      <c r="B618" s="3" t="s">
        <v>62</v>
      </c>
      <c r="C618" s="3" t="s">
        <v>31</v>
      </c>
      <c r="D618" s="3" t="s">
        <v>54</v>
      </c>
      <c r="E618" s="3" t="s">
        <v>13</v>
      </c>
      <c r="F618" s="4">
        <v>229775</v>
      </c>
      <c r="G618" s="4">
        <v>56755.108999999997</v>
      </c>
      <c r="H618" s="4">
        <v>35030.860499999995</v>
      </c>
    </row>
    <row r="619" spans="1:8" ht="15.75" customHeight="1" x14ac:dyDescent="0.3">
      <c r="A619" s="3" t="s">
        <v>8</v>
      </c>
      <c r="B619" s="3" t="s">
        <v>62</v>
      </c>
      <c r="C619" s="3" t="s">
        <v>31</v>
      </c>
      <c r="D619" s="3" t="s">
        <v>32</v>
      </c>
      <c r="E619" s="3" t="s">
        <v>12</v>
      </c>
      <c r="F619" s="4">
        <v>209070</v>
      </c>
      <c r="G619" s="4">
        <v>101078.09999999999</v>
      </c>
      <c r="H619" s="4">
        <v>35552.771500000003</v>
      </c>
    </row>
    <row r="620" spans="1:8" ht="15.75" customHeight="1" x14ac:dyDescent="0.3">
      <c r="A620" s="3" t="s">
        <v>8</v>
      </c>
      <c r="B620" s="3" t="s">
        <v>62</v>
      </c>
      <c r="C620" s="3" t="s">
        <v>31</v>
      </c>
      <c r="D620" s="3" t="s">
        <v>32</v>
      </c>
      <c r="E620" s="3" t="s">
        <v>12</v>
      </c>
      <c r="F620" s="4">
        <v>116250.495</v>
      </c>
      <c r="G620" s="4">
        <v>56341.830499999996</v>
      </c>
      <c r="H620" s="4">
        <v>19655.661499999998</v>
      </c>
    </row>
    <row r="621" spans="1:8" ht="15.75" customHeight="1" x14ac:dyDescent="0.3">
      <c r="A621" s="3" t="s">
        <v>8</v>
      </c>
      <c r="B621" s="3" t="s">
        <v>62</v>
      </c>
      <c r="C621" s="3" t="s">
        <v>31</v>
      </c>
      <c r="D621" s="3" t="s">
        <v>32</v>
      </c>
      <c r="E621" s="3" t="s">
        <v>12</v>
      </c>
      <c r="F621" s="4">
        <v>139380</v>
      </c>
      <c r="G621" s="4">
        <v>67385.399999999994</v>
      </c>
      <c r="H621" s="4">
        <v>24564.548999999995</v>
      </c>
    </row>
    <row r="622" spans="1:8" ht="15.75" customHeight="1" x14ac:dyDescent="0.3">
      <c r="A622" s="3" t="s">
        <v>8</v>
      </c>
      <c r="B622" s="3" t="s">
        <v>62</v>
      </c>
      <c r="C622" s="3" t="s">
        <v>31</v>
      </c>
      <c r="D622" s="3" t="s">
        <v>32</v>
      </c>
      <c r="E622" s="3" t="s">
        <v>13</v>
      </c>
      <c r="F622" s="4">
        <v>348450</v>
      </c>
      <c r="G622" s="4">
        <v>168463.5</v>
      </c>
      <c r="H622" s="4">
        <v>69070.823499999999</v>
      </c>
    </row>
    <row r="623" spans="1:8" ht="15.75" customHeight="1" x14ac:dyDescent="0.3">
      <c r="A623" s="3" t="s">
        <v>8</v>
      </c>
      <c r="B623" s="3" t="s">
        <v>62</v>
      </c>
      <c r="C623" s="3" t="s">
        <v>31</v>
      </c>
      <c r="D623" s="3" t="s">
        <v>32</v>
      </c>
      <c r="E623" s="3" t="s">
        <v>13</v>
      </c>
      <c r="F623" s="4">
        <v>69690</v>
      </c>
      <c r="G623" s="4">
        <v>33692.699999999997</v>
      </c>
      <c r="H623" s="4">
        <v>16155.139499999999</v>
      </c>
    </row>
    <row r="624" spans="1:8" ht="15.75" customHeight="1" x14ac:dyDescent="0.3">
      <c r="A624" s="3" t="s">
        <v>8</v>
      </c>
      <c r="B624" s="3" t="s">
        <v>62</v>
      </c>
      <c r="C624" s="3" t="s">
        <v>31</v>
      </c>
      <c r="D624" s="3" t="s">
        <v>32</v>
      </c>
      <c r="E624" s="3" t="s">
        <v>13</v>
      </c>
      <c r="F624" s="4">
        <v>69690</v>
      </c>
      <c r="G624" s="4">
        <v>33692.699999999997</v>
      </c>
      <c r="H624" s="4">
        <v>11429.630499999999</v>
      </c>
    </row>
    <row r="625" spans="1:8" ht="15.75" customHeight="1" x14ac:dyDescent="0.3">
      <c r="A625" s="3" t="s">
        <v>8</v>
      </c>
      <c r="B625" s="3" t="s">
        <v>62</v>
      </c>
      <c r="C625" s="3" t="s">
        <v>31</v>
      </c>
      <c r="D625" s="3" t="s">
        <v>56</v>
      </c>
      <c r="E625" s="3" t="s">
        <v>12</v>
      </c>
      <c r="F625" s="4">
        <v>3598963.16567</v>
      </c>
      <c r="G625" s="4">
        <v>697417.92349999992</v>
      </c>
      <c r="H625" s="4">
        <v>531642.98049999995</v>
      </c>
    </row>
    <row r="626" spans="1:8" ht="15.75" customHeight="1" x14ac:dyDescent="0.3">
      <c r="A626" s="3" t="s">
        <v>8</v>
      </c>
      <c r="B626" s="3" t="s">
        <v>62</v>
      </c>
      <c r="C626" s="3" t="s">
        <v>31</v>
      </c>
      <c r="D626" s="3" t="s">
        <v>56</v>
      </c>
      <c r="E626" s="3" t="s">
        <v>12</v>
      </c>
      <c r="F626" s="4">
        <v>4119065.1644100002</v>
      </c>
      <c r="G626" s="4">
        <v>832842.24750000006</v>
      </c>
      <c r="H626" s="4">
        <v>630068.69949999999</v>
      </c>
    </row>
    <row r="627" spans="1:8" ht="15.75" customHeight="1" x14ac:dyDescent="0.3">
      <c r="A627" s="3" t="s">
        <v>8</v>
      </c>
      <c r="B627" s="3" t="s">
        <v>62</v>
      </c>
      <c r="C627" s="3" t="s">
        <v>31</v>
      </c>
      <c r="D627" s="3" t="s">
        <v>56</v>
      </c>
      <c r="E627" s="3" t="s">
        <v>12</v>
      </c>
      <c r="F627" s="4">
        <v>3746733.1568899998</v>
      </c>
      <c r="G627" s="4">
        <v>746204.88849999988</v>
      </c>
      <c r="H627" s="4">
        <v>555505.61249999993</v>
      </c>
    </row>
    <row r="628" spans="1:8" ht="15.75" customHeight="1" x14ac:dyDescent="0.3">
      <c r="A628" s="3" t="s">
        <v>8</v>
      </c>
      <c r="B628" s="3" t="s">
        <v>62</v>
      </c>
      <c r="C628" s="3" t="s">
        <v>31</v>
      </c>
      <c r="D628" s="3" t="s">
        <v>56</v>
      </c>
      <c r="E628" s="3" t="s">
        <v>13</v>
      </c>
      <c r="F628" s="4">
        <v>3462483.2725999998</v>
      </c>
      <c r="G628" s="4">
        <v>690209.33299999998</v>
      </c>
      <c r="H628" s="4">
        <v>525526.90899999999</v>
      </c>
    </row>
    <row r="629" spans="1:8" ht="15.75" customHeight="1" x14ac:dyDescent="0.3">
      <c r="A629" s="3" t="s">
        <v>8</v>
      </c>
      <c r="B629" s="3" t="s">
        <v>62</v>
      </c>
      <c r="C629" s="3" t="s">
        <v>31</v>
      </c>
      <c r="D629" s="3" t="s">
        <v>56</v>
      </c>
      <c r="E629" s="3" t="s">
        <v>13</v>
      </c>
      <c r="F629" s="4">
        <v>2759905.2414700002</v>
      </c>
      <c r="G629" s="4">
        <v>527353.38849999988</v>
      </c>
      <c r="H629" s="4">
        <v>387108.71699999995</v>
      </c>
    </row>
    <row r="630" spans="1:8" ht="15.75" customHeight="1" x14ac:dyDescent="0.3">
      <c r="A630" s="3" t="s">
        <v>8</v>
      </c>
      <c r="B630" s="3" t="s">
        <v>62</v>
      </c>
      <c r="C630" s="3" t="s">
        <v>31</v>
      </c>
      <c r="D630" s="3" t="s">
        <v>56</v>
      </c>
      <c r="E630" s="3" t="s">
        <v>13</v>
      </c>
      <c r="F630" s="4">
        <v>3470481.3605900002</v>
      </c>
      <c r="G630" s="4">
        <v>663159.51749999996</v>
      </c>
      <c r="H630" s="4">
        <v>518670.98699999996</v>
      </c>
    </row>
    <row r="631" spans="1:8" ht="15.75" customHeight="1" x14ac:dyDescent="0.3">
      <c r="A631" s="3" t="s">
        <v>8</v>
      </c>
      <c r="B631" s="3" t="s">
        <v>72</v>
      </c>
      <c r="C631" s="3" t="s">
        <v>10</v>
      </c>
      <c r="D631" s="3" t="s">
        <v>63</v>
      </c>
      <c r="E631" s="3" t="s">
        <v>12</v>
      </c>
      <c r="F631" s="4">
        <v>4094218.8000000003</v>
      </c>
      <c r="G631" s="4">
        <v>1539718.4032000001</v>
      </c>
      <c r="H631" s="4">
        <v>645606.51809999999</v>
      </c>
    </row>
    <row r="632" spans="1:8" ht="15.75" customHeight="1" x14ac:dyDescent="0.3">
      <c r="A632" s="3" t="s">
        <v>8</v>
      </c>
      <c r="B632" s="3" t="s">
        <v>72</v>
      </c>
      <c r="C632" s="3" t="s">
        <v>10</v>
      </c>
      <c r="D632" s="3" t="s">
        <v>63</v>
      </c>
      <c r="E632" s="3" t="s">
        <v>12</v>
      </c>
      <c r="F632" s="4">
        <v>3173689.2</v>
      </c>
      <c r="G632" s="4">
        <v>1221087.9338</v>
      </c>
      <c r="H632" s="4">
        <v>508704.47199999995</v>
      </c>
    </row>
    <row r="633" spans="1:8" ht="15.75" customHeight="1" x14ac:dyDescent="0.3">
      <c r="A633" s="3" t="s">
        <v>8</v>
      </c>
      <c r="B633" s="3" t="s">
        <v>72</v>
      </c>
      <c r="C633" s="3" t="s">
        <v>10</v>
      </c>
      <c r="D633" s="3" t="s">
        <v>63</v>
      </c>
      <c r="E633" s="3" t="s">
        <v>12</v>
      </c>
      <c r="F633" s="4">
        <v>3817033.8000000003</v>
      </c>
      <c r="G633" s="4">
        <v>1469940.2019</v>
      </c>
      <c r="H633" s="4">
        <v>551860.85839999991</v>
      </c>
    </row>
    <row r="634" spans="1:8" ht="15.75" customHeight="1" x14ac:dyDescent="0.3">
      <c r="A634" s="3" t="s">
        <v>8</v>
      </c>
      <c r="B634" s="3" t="s">
        <v>72</v>
      </c>
      <c r="C634" s="3" t="s">
        <v>10</v>
      </c>
      <c r="D634" s="3" t="s">
        <v>63</v>
      </c>
      <c r="E634" s="3" t="s">
        <v>13</v>
      </c>
      <c r="F634" s="4">
        <v>3075294.9</v>
      </c>
      <c r="G634" s="4">
        <v>1207124.6382999998</v>
      </c>
      <c r="H634" s="4">
        <v>476363.46919999999</v>
      </c>
    </row>
    <row r="635" spans="1:8" ht="15.75" customHeight="1" x14ac:dyDescent="0.3">
      <c r="A635" s="3" t="s">
        <v>8</v>
      </c>
      <c r="B635" s="3" t="s">
        <v>72</v>
      </c>
      <c r="C635" s="3" t="s">
        <v>10</v>
      </c>
      <c r="D635" s="3" t="s">
        <v>63</v>
      </c>
      <c r="E635" s="3" t="s">
        <v>13</v>
      </c>
      <c r="F635" s="4">
        <v>2902593.6</v>
      </c>
      <c r="G635" s="4">
        <v>1146416.1601</v>
      </c>
      <c r="H635" s="4">
        <v>372847.7464</v>
      </c>
    </row>
    <row r="636" spans="1:8" ht="15.75" customHeight="1" x14ac:dyDescent="0.3">
      <c r="A636" s="3" t="s">
        <v>8</v>
      </c>
      <c r="B636" s="3" t="s">
        <v>72</v>
      </c>
      <c r="C636" s="3" t="s">
        <v>10</v>
      </c>
      <c r="D636" s="3" t="s">
        <v>63</v>
      </c>
      <c r="E636" s="3" t="s">
        <v>13</v>
      </c>
      <c r="F636" s="4">
        <v>6415562.3399999999</v>
      </c>
      <c r="G636" s="4">
        <v>2559186.2885999996</v>
      </c>
      <c r="H636" s="4">
        <v>1028910.8257</v>
      </c>
    </row>
    <row r="637" spans="1:8" ht="15.75" customHeight="1" x14ac:dyDescent="0.3">
      <c r="A637" s="3" t="s">
        <v>8</v>
      </c>
      <c r="B637" s="3" t="s">
        <v>72</v>
      </c>
      <c r="C637" s="3" t="s">
        <v>10</v>
      </c>
      <c r="D637" s="3" t="s">
        <v>24</v>
      </c>
      <c r="E637" s="3" t="s">
        <v>12</v>
      </c>
      <c r="F637" s="4">
        <v>4498430.5200000005</v>
      </c>
      <c r="G637" s="4">
        <v>534895.63600000006</v>
      </c>
      <c r="H637" s="4">
        <v>459183.74099999998</v>
      </c>
    </row>
    <row r="638" spans="1:8" ht="15.75" customHeight="1" x14ac:dyDescent="0.3">
      <c r="A638" s="3" t="s">
        <v>8</v>
      </c>
      <c r="B638" s="3" t="s">
        <v>72</v>
      </c>
      <c r="C638" s="3" t="s">
        <v>10</v>
      </c>
      <c r="D638" s="3" t="s">
        <v>24</v>
      </c>
      <c r="E638" s="3" t="s">
        <v>12</v>
      </c>
      <c r="F638" s="4">
        <v>7726583.6400000006</v>
      </c>
      <c r="G638" s="4">
        <v>907848.56919999991</v>
      </c>
      <c r="H638" s="4">
        <v>842520.01009999996</v>
      </c>
    </row>
    <row r="639" spans="1:8" ht="15.75" customHeight="1" x14ac:dyDescent="0.3">
      <c r="A639" s="3" t="s">
        <v>8</v>
      </c>
      <c r="B639" s="3" t="s">
        <v>72</v>
      </c>
      <c r="C639" s="3" t="s">
        <v>10</v>
      </c>
      <c r="D639" s="3" t="s">
        <v>24</v>
      </c>
      <c r="E639" s="3" t="s">
        <v>12</v>
      </c>
      <c r="F639" s="4">
        <v>4511444.7</v>
      </c>
      <c r="G639" s="4">
        <v>527188.76289999997</v>
      </c>
      <c r="H639" s="4">
        <v>469898.78779999999</v>
      </c>
    </row>
    <row r="640" spans="1:8" ht="15.75" customHeight="1" x14ac:dyDescent="0.3">
      <c r="A640" s="3" t="s">
        <v>8</v>
      </c>
      <c r="B640" s="3" t="s">
        <v>72</v>
      </c>
      <c r="C640" s="3" t="s">
        <v>10</v>
      </c>
      <c r="D640" s="3" t="s">
        <v>24</v>
      </c>
      <c r="E640" s="3" t="s">
        <v>13</v>
      </c>
      <c r="F640" s="4">
        <v>4488591.5999999996</v>
      </c>
      <c r="G640" s="4">
        <v>549676.37959999999</v>
      </c>
      <c r="H640" s="4">
        <v>484727.37179999996</v>
      </c>
    </row>
    <row r="641" spans="1:8" ht="15.75" customHeight="1" x14ac:dyDescent="0.3">
      <c r="A641" s="3" t="s">
        <v>8</v>
      </c>
      <c r="B641" s="3" t="s">
        <v>72</v>
      </c>
      <c r="C641" s="3" t="s">
        <v>10</v>
      </c>
      <c r="D641" s="3" t="s">
        <v>24</v>
      </c>
      <c r="E641" s="3" t="s">
        <v>13</v>
      </c>
      <c r="F641" s="4">
        <v>10009253.880000001</v>
      </c>
      <c r="G641" s="4">
        <v>1361496.1613</v>
      </c>
      <c r="H641" s="4">
        <v>1255645.8618999999</v>
      </c>
    </row>
    <row r="642" spans="1:8" ht="15.75" customHeight="1" x14ac:dyDescent="0.3">
      <c r="A642" s="3" t="s">
        <v>8</v>
      </c>
      <c r="B642" s="3" t="s">
        <v>72</v>
      </c>
      <c r="C642" s="3" t="s">
        <v>10</v>
      </c>
      <c r="D642" s="3" t="s">
        <v>24</v>
      </c>
      <c r="E642" s="3" t="s">
        <v>13</v>
      </c>
      <c r="F642" s="4">
        <v>9035699.5800000001</v>
      </c>
      <c r="G642" s="4">
        <v>1304699.7901000001</v>
      </c>
      <c r="H642" s="4">
        <v>1252547.1483999998</v>
      </c>
    </row>
    <row r="643" spans="1:8" ht="15.75" customHeight="1" x14ac:dyDescent="0.3">
      <c r="A643" s="3" t="s">
        <v>8</v>
      </c>
      <c r="B643" s="3" t="s">
        <v>73</v>
      </c>
      <c r="C643" s="3" t="s">
        <v>35</v>
      </c>
      <c r="D643" s="3" t="s">
        <v>74</v>
      </c>
      <c r="E643" s="3" t="s">
        <v>12</v>
      </c>
      <c r="F643" s="4">
        <v>145086.5</v>
      </c>
      <c r="G643" s="4">
        <v>352890.83799999999</v>
      </c>
      <c r="H643" s="4">
        <v>136778.245</v>
      </c>
    </row>
    <row r="644" spans="1:8" ht="15.75" customHeight="1" x14ac:dyDescent="0.3">
      <c r="A644" s="3" t="s">
        <v>8</v>
      </c>
      <c r="B644" s="3" t="s">
        <v>73</v>
      </c>
      <c r="C644" s="3" t="s">
        <v>35</v>
      </c>
      <c r="D644" s="3" t="s">
        <v>74</v>
      </c>
      <c r="E644" s="3" t="s">
        <v>12</v>
      </c>
      <c r="F644" s="4">
        <v>159251.75</v>
      </c>
      <c r="G644" s="4">
        <v>321924.32449999999</v>
      </c>
      <c r="H644" s="4">
        <v>105863.60149999999</v>
      </c>
    </row>
    <row r="645" spans="1:8" ht="15.75" customHeight="1" x14ac:dyDescent="0.3">
      <c r="A645" s="3" t="s">
        <v>8</v>
      </c>
      <c r="B645" s="3" t="s">
        <v>73</v>
      </c>
      <c r="C645" s="3" t="s">
        <v>35</v>
      </c>
      <c r="D645" s="3" t="s">
        <v>74</v>
      </c>
      <c r="E645" s="3" t="s">
        <v>12</v>
      </c>
      <c r="F645" s="4">
        <v>68250.75</v>
      </c>
      <c r="G645" s="4">
        <v>135845.80099999998</v>
      </c>
      <c r="H645" s="4">
        <v>40122.005499999999</v>
      </c>
    </row>
    <row r="646" spans="1:8" ht="15.75" customHeight="1" x14ac:dyDescent="0.3">
      <c r="A646" s="3" t="s">
        <v>8</v>
      </c>
      <c r="B646" s="3" t="s">
        <v>73</v>
      </c>
      <c r="C646" s="3" t="s">
        <v>35</v>
      </c>
      <c r="D646" s="3" t="s">
        <v>74</v>
      </c>
      <c r="E646" s="3" t="s">
        <v>13</v>
      </c>
      <c r="F646" s="4">
        <v>212781.75</v>
      </c>
      <c r="G646" s="4">
        <v>431136.51449999993</v>
      </c>
      <c r="H646" s="4">
        <v>106766.22499999999</v>
      </c>
    </row>
    <row r="647" spans="1:8" ht="15.75" customHeight="1" x14ac:dyDescent="0.3">
      <c r="A647" s="3" t="s">
        <v>8</v>
      </c>
      <c r="B647" s="3" t="s">
        <v>73</v>
      </c>
      <c r="C647" s="3" t="s">
        <v>35</v>
      </c>
      <c r="D647" s="3" t="s">
        <v>74</v>
      </c>
      <c r="E647" s="3" t="s">
        <v>13</v>
      </c>
      <c r="F647" s="4">
        <v>164604.75</v>
      </c>
      <c r="G647" s="4">
        <v>334763.46049999999</v>
      </c>
      <c r="H647" s="4">
        <v>4381.97</v>
      </c>
    </row>
    <row r="648" spans="1:8" ht="15.75" customHeight="1" x14ac:dyDescent="0.3">
      <c r="A648" s="3" t="s">
        <v>8</v>
      </c>
      <c r="B648" s="3" t="s">
        <v>73</v>
      </c>
      <c r="C648" s="3" t="s">
        <v>35</v>
      </c>
      <c r="D648" s="3" t="s">
        <v>74</v>
      </c>
      <c r="E648" s="3" t="s">
        <v>13</v>
      </c>
      <c r="F648" s="4">
        <v>41485.75</v>
      </c>
      <c r="G648" s="4">
        <v>92512.254000000001</v>
      </c>
      <c r="H648" s="4">
        <v>-2488.0119999999997</v>
      </c>
    </row>
    <row r="649" spans="1:8" ht="15.75" customHeight="1" x14ac:dyDescent="0.3">
      <c r="A649" s="3" t="s">
        <v>8</v>
      </c>
      <c r="B649" s="3" t="s">
        <v>73</v>
      </c>
      <c r="C649" s="3" t="s">
        <v>35</v>
      </c>
      <c r="D649" s="3" t="s">
        <v>37</v>
      </c>
      <c r="E649" s="3" t="s">
        <v>12</v>
      </c>
      <c r="F649" s="4">
        <v>19089</v>
      </c>
      <c r="G649" s="4">
        <v>145058.43549999999</v>
      </c>
      <c r="H649" s="4">
        <v>72287.875</v>
      </c>
    </row>
    <row r="650" spans="1:8" ht="15.75" customHeight="1" x14ac:dyDescent="0.3">
      <c r="A650" s="3" t="s">
        <v>8</v>
      </c>
      <c r="B650" s="3" t="s">
        <v>73</v>
      </c>
      <c r="C650" s="3" t="s">
        <v>35</v>
      </c>
      <c r="D650" s="3" t="s">
        <v>37</v>
      </c>
      <c r="E650" s="3" t="s">
        <v>12</v>
      </c>
      <c r="F650" s="4">
        <v>42056.4</v>
      </c>
      <c r="G650" s="4">
        <v>212182.25299999997</v>
      </c>
      <c r="H650" s="4">
        <v>116500.82749999998</v>
      </c>
    </row>
    <row r="651" spans="1:8" ht="15.75" hidden="1" customHeight="1" x14ac:dyDescent="0.3">
      <c r="A651" s="3" t="s">
        <v>8</v>
      </c>
      <c r="B651" s="3" t="s">
        <v>73</v>
      </c>
      <c r="C651" s="3" t="s">
        <v>35</v>
      </c>
      <c r="D651" s="3" t="s">
        <v>37</v>
      </c>
      <c r="E651" s="3" t="s">
        <v>12</v>
      </c>
      <c r="F651" s="4">
        <v>0</v>
      </c>
      <c r="G651" s="4">
        <v>0</v>
      </c>
      <c r="H651" s="4">
        <v>-1236.7574999999999</v>
      </c>
    </row>
    <row r="652" spans="1:8" ht="15.75" customHeight="1" x14ac:dyDescent="0.3">
      <c r="A652" s="3" t="s">
        <v>8</v>
      </c>
      <c r="B652" s="3" t="s">
        <v>73</v>
      </c>
      <c r="C652" s="3" t="s">
        <v>35</v>
      </c>
      <c r="D652" s="3" t="s">
        <v>37</v>
      </c>
      <c r="E652" s="3" t="s">
        <v>13</v>
      </c>
      <c r="F652" s="4">
        <v>28805.200000000001</v>
      </c>
      <c r="G652" s="4">
        <v>177383.80050000001</v>
      </c>
      <c r="H652" s="4">
        <v>96036.383499999982</v>
      </c>
    </row>
    <row r="653" spans="1:8" ht="15.75" customHeight="1" x14ac:dyDescent="0.3">
      <c r="A653" s="3" t="s">
        <v>8</v>
      </c>
      <c r="B653" s="3" t="s">
        <v>73</v>
      </c>
      <c r="C653" s="3" t="s">
        <v>35</v>
      </c>
      <c r="D653" s="3" t="s">
        <v>37</v>
      </c>
      <c r="E653" s="3" t="s">
        <v>13</v>
      </c>
      <c r="F653" s="4">
        <v>29936.400000000001</v>
      </c>
      <c r="G653" s="4">
        <v>207925.43599999999</v>
      </c>
      <c r="H653" s="4">
        <v>122762.97099999999</v>
      </c>
    </row>
    <row r="654" spans="1:8" ht="15.75" customHeight="1" x14ac:dyDescent="0.3">
      <c r="A654" s="3" t="s">
        <v>8</v>
      </c>
      <c r="B654" s="3" t="s">
        <v>73</v>
      </c>
      <c r="C654" s="3" t="s">
        <v>35</v>
      </c>
      <c r="D654" s="3" t="s">
        <v>37</v>
      </c>
      <c r="E654" s="3" t="s">
        <v>13</v>
      </c>
      <c r="F654" s="4">
        <v>4949</v>
      </c>
      <c r="G654" s="4">
        <v>91848.270499999999</v>
      </c>
      <c r="H654" s="4">
        <v>50553.0625</v>
      </c>
    </row>
    <row r="655" spans="1:8" ht="15.75" customHeight="1" x14ac:dyDescent="0.3">
      <c r="A655" s="3" t="s">
        <v>8</v>
      </c>
      <c r="B655" s="3" t="s">
        <v>73</v>
      </c>
      <c r="C655" s="3" t="s">
        <v>35</v>
      </c>
      <c r="D655" s="3" t="s">
        <v>38</v>
      </c>
      <c r="E655" s="3" t="s">
        <v>12</v>
      </c>
      <c r="F655" s="4">
        <v>12643.18</v>
      </c>
      <c r="G655" s="4">
        <v>79150.133499999996</v>
      </c>
      <c r="H655" s="4">
        <v>47056.235999999997</v>
      </c>
    </row>
    <row r="656" spans="1:8" ht="15.75" hidden="1" customHeight="1" x14ac:dyDescent="0.3">
      <c r="A656" s="3" t="s">
        <v>8</v>
      </c>
      <c r="B656" s="3" t="s">
        <v>73</v>
      </c>
      <c r="C656" s="3" t="s">
        <v>35</v>
      </c>
      <c r="D656" s="3" t="s">
        <v>38</v>
      </c>
      <c r="E656" s="3" t="s">
        <v>12</v>
      </c>
      <c r="F656" s="4">
        <v>0</v>
      </c>
      <c r="G656" s="4">
        <v>0</v>
      </c>
      <c r="H656" s="4">
        <v>-682.59399999999994</v>
      </c>
    </row>
    <row r="657" spans="1:8" ht="15.75" customHeight="1" x14ac:dyDescent="0.3">
      <c r="A657" s="3" t="s">
        <v>8</v>
      </c>
      <c r="B657" s="3" t="s">
        <v>73</v>
      </c>
      <c r="C657" s="3" t="s">
        <v>35</v>
      </c>
      <c r="D657" s="3" t="s">
        <v>38</v>
      </c>
      <c r="E657" s="3" t="s">
        <v>13</v>
      </c>
      <c r="F657" s="4">
        <v>22207.88</v>
      </c>
      <c r="G657" s="4">
        <v>103314.894</v>
      </c>
      <c r="H657" s="4">
        <v>62298.520499999999</v>
      </c>
    </row>
    <row r="658" spans="1:8" ht="15.75" hidden="1" customHeight="1" x14ac:dyDescent="0.3">
      <c r="A658" s="3" t="s">
        <v>8</v>
      </c>
      <c r="B658" s="3" t="s">
        <v>73</v>
      </c>
      <c r="C658" s="3" t="s">
        <v>35</v>
      </c>
      <c r="D658" s="3" t="s">
        <v>38</v>
      </c>
      <c r="E658" s="3" t="s">
        <v>13</v>
      </c>
      <c r="F658" s="4">
        <v>0</v>
      </c>
      <c r="G658" s="4">
        <v>0</v>
      </c>
      <c r="H658" s="4">
        <v>-1378.3169999999998</v>
      </c>
    </row>
    <row r="659" spans="1:8" ht="15.75" customHeight="1" x14ac:dyDescent="0.3">
      <c r="A659" s="3" t="s">
        <v>8</v>
      </c>
      <c r="B659" s="3" t="s">
        <v>73</v>
      </c>
      <c r="C659" s="3" t="s">
        <v>35</v>
      </c>
      <c r="D659" s="3" t="s">
        <v>39</v>
      </c>
      <c r="E659" s="3" t="s">
        <v>12</v>
      </c>
      <c r="F659" s="4">
        <v>6691.25</v>
      </c>
      <c r="G659" s="4">
        <v>16026.661499999998</v>
      </c>
      <c r="H659" s="4">
        <v>7510.4149999999991</v>
      </c>
    </row>
    <row r="660" spans="1:8" ht="15.75" customHeight="1" x14ac:dyDescent="0.3">
      <c r="A660" s="3" t="s">
        <v>8</v>
      </c>
      <c r="B660" s="3" t="s">
        <v>73</v>
      </c>
      <c r="C660" s="3" t="s">
        <v>35</v>
      </c>
      <c r="D660" s="3" t="s">
        <v>39</v>
      </c>
      <c r="E660" s="3" t="s">
        <v>12</v>
      </c>
      <c r="F660" s="4">
        <v>6691.25</v>
      </c>
      <c r="G660" s="4">
        <v>16365.469500000001</v>
      </c>
      <c r="H660" s="4">
        <v>7558.8174999999992</v>
      </c>
    </row>
    <row r="661" spans="1:8" ht="15.75" customHeight="1" x14ac:dyDescent="0.3">
      <c r="A661" s="3" t="s">
        <v>8</v>
      </c>
      <c r="B661" s="3" t="s">
        <v>73</v>
      </c>
      <c r="C661" s="3" t="s">
        <v>35</v>
      </c>
      <c r="D661" s="3" t="s">
        <v>39</v>
      </c>
      <c r="E661" s="3" t="s">
        <v>12</v>
      </c>
      <c r="F661" s="4">
        <v>9872.75</v>
      </c>
      <c r="G661" s="4">
        <v>30420.159</v>
      </c>
      <c r="H661" s="4">
        <v>13375.040499999999</v>
      </c>
    </row>
    <row r="662" spans="1:8" ht="15.75" customHeight="1" x14ac:dyDescent="0.3">
      <c r="A662" s="3" t="s">
        <v>8</v>
      </c>
      <c r="B662" s="3" t="s">
        <v>73</v>
      </c>
      <c r="C662" s="3" t="s">
        <v>35</v>
      </c>
      <c r="D662" s="3" t="s">
        <v>39</v>
      </c>
      <c r="E662" s="3" t="s">
        <v>13</v>
      </c>
      <c r="F662" s="4">
        <v>10655.5</v>
      </c>
      <c r="G662" s="4">
        <v>24781.035</v>
      </c>
      <c r="H662" s="4">
        <v>8128.7699999999995</v>
      </c>
    </row>
    <row r="663" spans="1:8" ht="15.75" customHeight="1" x14ac:dyDescent="0.3">
      <c r="A663" s="3" t="s">
        <v>8</v>
      </c>
      <c r="B663" s="3" t="s">
        <v>73</v>
      </c>
      <c r="C663" s="3" t="s">
        <v>35</v>
      </c>
      <c r="D663" s="3" t="s">
        <v>39</v>
      </c>
      <c r="E663" s="3" t="s">
        <v>13</v>
      </c>
      <c r="F663" s="4">
        <v>17882.05</v>
      </c>
      <c r="G663" s="4">
        <v>55547.003499999999</v>
      </c>
      <c r="H663" s="4">
        <v>25993.016499999998</v>
      </c>
    </row>
    <row r="664" spans="1:8" ht="15.75" customHeight="1" x14ac:dyDescent="0.3">
      <c r="A664" s="3" t="s">
        <v>8</v>
      </c>
      <c r="B664" s="3" t="s">
        <v>73</v>
      </c>
      <c r="C664" s="3" t="s">
        <v>35</v>
      </c>
      <c r="D664" s="3" t="s">
        <v>39</v>
      </c>
      <c r="E664" s="3" t="s">
        <v>13</v>
      </c>
      <c r="F664" s="4">
        <v>17927.5</v>
      </c>
      <c r="G664" s="4">
        <v>43295.0245</v>
      </c>
      <c r="H664" s="4">
        <v>8345.1324999999997</v>
      </c>
    </row>
    <row r="665" spans="1:8" ht="15.75" customHeight="1" x14ac:dyDescent="0.3">
      <c r="A665" s="3" t="s">
        <v>8</v>
      </c>
      <c r="B665" s="3" t="s">
        <v>73</v>
      </c>
      <c r="C665" s="3" t="s">
        <v>35</v>
      </c>
      <c r="D665" s="3" t="s">
        <v>40</v>
      </c>
      <c r="E665" s="3" t="s">
        <v>13</v>
      </c>
      <c r="F665" s="4">
        <v>2676.5</v>
      </c>
      <c r="G665" s="4">
        <v>6470.0034999999998</v>
      </c>
      <c r="H665" s="4">
        <v>1288.6275000000001</v>
      </c>
    </row>
    <row r="666" spans="1:8" ht="15.75" hidden="1" customHeight="1" x14ac:dyDescent="0.3">
      <c r="A666" s="3" t="s">
        <v>8</v>
      </c>
      <c r="B666" s="3" t="s">
        <v>73</v>
      </c>
      <c r="C666" s="3" t="s">
        <v>35</v>
      </c>
      <c r="D666" s="3" t="s">
        <v>40</v>
      </c>
      <c r="E666" s="3" t="s">
        <v>13</v>
      </c>
      <c r="F666" s="4">
        <v>0</v>
      </c>
      <c r="G666" s="4">
        <v>0</v>
      </c>
      <c r="H666" s="4">
        <v>-34.142999999999994</v>
      </c>
    </row>
    <row r="667" spans="1:8" ht="15.75" customHeight="1" x14ac:dyDescent="0.3">
      <c r="A667" s="3" t="s">
        <v>8</v>
      </c>
      <c r="B667" s="3" t="s">
        <v>73</v>
      </c>
      <c r="C667" s="3" t="s">
        <v>35</v>
      </c>
      <c r="D667" s="3" t="s">
        <v>75</v>
      </c>
      <c r="E667" s="3" t="s">
        <v>12</v>
      </c>
      <c r="F667" s="4">
        <v>1338.25</v>
      </c>
      <c r="G667" s="4">
        <v>3569.1689999999999</v>
      </c>
      <c r="H667" s="4">
        <v>1391.1134999999999</v>
      </c>
    </row>
    <row r="668" spans="1:8" ht="15.75" customHeight="1" x14ac:dyDescent="0.3">
      <c r="A668" s="3" t="s">
        <v>8</v>
      </c>
      <c r="B668" s="3" t="s">
        <v>73</v>
      </c>
      <c r="C668" s="3" t="s">
        <v>35</v>
      </c>
      <c r="D668" s="3" t="s">
        <v>75</v>
      </c>
      <c r="E668" s="3" t="s">
        <v>13</v>
      </c>
      <c r="F668" s="4">
        <v>1338.25</v>
      </c>
      <c r="G668" s="4">
        <v>3923.4524999999994</v>
      </c>
      <c r="H668" s="4">
        <v>2142.8674999999998</v>
      </c>
    </row>
    <row r="669" spans="1:8" ht="15.75" customHeight="1" x14ac:dyDescent="0.3">
      <c r="A669" s="3" t="s">
        <v>8</v>
      </c>
      <c r="B669" s="3" t="s">
        <v>73</v>
      </c>
      <c r="C669" s="3" t="s">
        <v>35</v>
      </c>
      <c r="D669" s="3" t="s">
        <v>75</v>
      </c>
      <c r="E669" s="3" t="s">
        <v>13</v>
      </c>
      <c r="F669" s="4">
        <v>2676.5</v>
      </c>
      <c r="G669" s="4">
        <v>7306.1745000000001</v>
      </c>
      <c r="H669" s="4">
        <v>1511.3834999999999</v>
      </c>
    </row>
    <row r="670" spans="1:8" ht="15.75" customHeight="1" x14ac:dyDescent="0.3">
      <c r="A670" s="3" t="s">
        <v>8</v>
      </c>
      <c r="B670" s="3" t="s">
        <v>73</v>
      </c>
      <c r="C670" s="3" t="s">
        <v>35</v>
      </c>
      <c r="D670" s="3" t="s">
        <v>41</v>
      </c>
      <c r="E670" s="3" t="s">
        <v>12</v>
      </c>
      <c r="F670" s="4">
        <v>3030</v>
      </c>
      <c r="G670" s="4">
        <v>73615.5</v>
      </c>
      <c r="H670" s="4">
        <v>49940.226999999999</v>
      </c>
    </row>
    <row r="671" spans="1:8" ht="15.75" hidden="1" customHeight="1" x14ac:dyDescent="0.3">
      <c r="A671" s="3" t="s">
        <v>8</v>
      </c>
      <c r="B671" s="3" t="s">
        <v>73</v>
      </c>
      <c r="C671" s="3" t="s">
        <v>35</v>
      </c>
      <c r="D671" s="3" t="s">
        <v>41</v>
      </c>
      <c r="E671" s="3" t="s">
        <v>12</v>
      </c>
      <c r="F671" s="4">
        <v>0</v>
      </c>
      <c r="G671" s="4">
        <v>0</v>
      </c>
      <c r="H671" s="4">
        <v>-2651.1839999999997</v>
      </c>
    </row>
    <row r="672" spans="1:8" ht="15.75" customHeight="1" x14ac:dyDescent="0.3">
      <c r="A672" s="3" t="s">
        <v>8</v>
      </c>
      <c r="B672" s="3" t="s">
        <v>73</v>
      </c>
      <c r="C672" s="3" t="s">
        <v>35</v>
      </c>
      <c r="D672" s="3" t="s">
        <v>43</v>
      </c>
      <c r="E672" s="3" t="s">
        <v>12</v>
      </c>
      <c r="F672" s="4">
        <v>4040</v>
      </c>
      <c r="G672" s="4">
        <v>72461.857999999993</v>
      </c>
      <c r="H672" s="4">
        <v>42190.478499999997</v>
      </c>
    </row>
    <row r="673" spans="1:8" ht="15.75" hidden="1" customHeight="1" x14ac:dyDescent="0.3">
      <c r="A673" s="3" t="s">
        <v>8</v>
      </c>
      <c r="B673" s="3" t="s">
        <v>73</v>
      </c>
      <c r="C673" s="3" t="s">
        <v>35</v>
      </c>
      <c r="D673" s="3" t="s">
        <v>43</v>
      </c>
      <c r="E673" s="3" t="s">
        <v>12</v>
      </c>
      <c r="F673" s="4">
        <v>0</v>
      </c>
      <c r="G673" s="4">
        <v>0</v>
      </c>
      <c r="H673" s="4">
        <v>-291.69749999999999</v>
      </c>
    </row>
    <row r="674" spans="1:8" ht="15.75" customHeight="1" x14ac:dyDescent="0.3">
      <c r="A674" s="3" t="s">
        <v>8</v>
      </c>
      <c r="B674" s="3" t="s">
        <v>73</v>
      </c>
      <c r="C674" s="3" t="s">
        <v>35</v>
      </c>
      <c r="D674" s="3" t="s">
        <v>44</v>
      </c>
      <c r="E674" s="3" t="s">
        <v>12</v>
      </c>
      <c r="F674" s="4">
        <v>22750.25</v>
      </c>
      <c r="G674" s="4">
        <v>57563.140999999996</v>
      </c>
      <c r="H674" s="4">
        <v>27486.093499999999</v>
      </c>
    </row>
    <row r="675" spans="1:8" ht="15.75" customHeight="1" x14ac:dyDescent="0.3">
      <c r="A675" s="3" t="s">
        <v>8</v>
      </c>
      <c r="B675" s="3" t="s">
        <v>73</v>
      </c>
      <c r="C675" s="3" t="s">
        <v>35</v>
      </c>
      <c r="D675" s="3" t="s">
        <v>44</v>
      </c>
      <c r="E675" s="3" t="s">
        <v>12</v>
      </c>
      <c r="F675" s="4">
        <v>22750.25</v>
      </c>
      <c r="G675" s="4">
        <v>57120.611999999994</v>
      </c>
      <c r="H675" s="4">
        <v>25241.414499999999</v>
      </c>
    </row>
    <row r="676" spans="1:8" ht="15.75" customHeight="1" x14ac:dyDescent="0.3">
      <c r="A676" s="3" t="s">
        <v>8</v>
      </c>
      <c r="B676" s="3" t="s">
        <v>73</v>
      </c>
      <c r="C676" s="3" t="s">
        <v>35</v>
      </c>
      <c r="D676" s="3" t="s">
        <v>44</v>
      </c>
      <c r="E676" s="3" t="s">
        <v>13</v>
      </c>
      <c r="F676" s="4">
        <v>22750.25</v>
      </c>
      <c r="G676" s="4">
        <v>58520.256499999996</v>
      </c>
      <c r="H676" s="4">
        <v>13347.823</v>
      </c>
    </row>
    <row r="677" spans="1:8" ht="15.75" hidden="1" customHeight="1" x14ac:dyDescent="0.3">
      <c r="A677" s="3" t="s">
        <v>8</v>
      </c>
      <c r="B677" s="3" t="s">
        <v>73</v>
      </c>
      <c r="C677" s="3" t="s">
        <v>35</v>
      </c>
      <c r="D677" s="3" t="s">
        <v>44</v>
      </c>
      <c r="E677" s="3" t="s">
        <v>13</v>
      </c>
      <c r="F677" s="4">
        <v>0</v>
      </c>
      <c r="G677" s="4">
        <v>0</v>
      </c>
      <c r="H677" s="4">
        <v>-7.6094999999999997</v>
      </c>
    </row>
    <row r="678" spans="1:8" ht="15.75" customHeight="1" x14ac:dyDescent="0.3">
      <c r="A678" s="3" t="s">
        <v>8</v>
      </c>
      <c r="B678" s="3" t="s">
        <v>73</v>
      </c>
      <c r="C678" s="3" t="s">
        <v>10</v>
      </c>
      <c r="D678" s="3" t="s">
        <v>76</v>
      </c>
      <c r="E678" s="3" t="s">
        <v>12</v>
      </c>
      <c r="F678" s="4">
        <v>2828</v>
      </c>
      <c r="G678" s="4">
        <v>7075.5999999999995</v>
      </c>
      <c r="H678" s="4">
        <v>3682.4375</v>
      </c>
    </row>
    <row r="679" spans="1:8" ht="15.75" hidden="1" customHeight="1" x14ac:dyDescent="0.3">
      <c r="A679" s="3" t="s">
        <v>8</v>
      </c>
      <c r="B679" s="3" t="s">
        <v>73</v>
      </c>
      <c r="C679" s="3" t="s">
        <v>10</v>
      </c>
      <c r="D679" s="3" t="s">
        <v>76</v>
      </c>
      <c r="E679" s="3" t="s">
        <v>12</v>
      </c>
      <c r="F679" s="4">
        <v>0</v>
      </c>
      <c r="G679" s="4">
        <v>0</v>
      </c>
      <c r="H679" s="4">
        <v>69.283500000000004</v>
      </c>
    </row>
    <row r="680" spans="1:8" ht="15.75" customHeight="1" x14ac:dyDescent="0.3">
      <c r="A680" s="3" t="s">
        <v>8</v>
      </c>
      <c r="B680" s="3" t="s">
        <v>73</v>
      </c>
      <c r="C680" s="3" t="s">
        <v>10</v>
      </c>
      <c r="D680" s="3" t="s">
        <v>76</v>
      </c>
      <c r="E680" s="3" t="s">
        <v>13</v>
      </c>
      <c r="F680" s="4">
        <v>2828</v>
      </c>
      <c r="G680" s="4">
        <v>7075.5999999999995</v>
      </c>
      <c r="H680" s="4">
        <v>3387.0729999999999</v>
      </c>
    </row>
    <row r="681" spans="1:8" ht="15.75" customHeight="1" x14ac:dyDescent="0.3">
      <c r="A681" s="3" t="s">
        <v>8</v>
      </c>
      <c r="B681" s="3" t="s">
        <v>73</v>
      </c>
      <c r="C681" s="3" t="s">
        <v>10</v>
      </c>
      <c r="D681" s="3" t="s">
        <v>76</v>
      </c>
      <c r="E681" s="3" t="s">
        <v>13</v>
      </c>
      <c r="F681" s="4">
        <v>2828</v>
      </c>
      <c r="G681" s="4">
        <v>7075.5999999999995</v>
      </c>
      <c r="H681" s="4">
        <v>2589.3199999999997</v>
      </c>
    </row>
    <row r="682" spans="1:8" ht="15.75" hidden="1" customHeight="1" x14ac:dyDescent="0.3">
      <c r="A682" s="3" t="s">
        <v>8</v>
      </c>
      <c r="B682" s="3" t="s">
        <v>73</v>
      </c>
      <c r="C682" s="3" t="s">
        <v>10</v>
      </c>
      <c r="D682" s="3" t="s">
        <v>76</v>
      </c>
      <c r="E682" s="3" t="s">
        <v>13</v>
      </c>
      <c r="F682" s="4">
        <v>0</v>
      </c>
      <c r="G682" s="4">
        <v>0</v>
      </c>
      <c r="H682" s="4">
        <v>-26.599999999999998</v>
      </c>
    </row>
    <row r="683" spans="1:8" ht="15.75" customHeight="1" x14ac:dyDescent="0.3">
      <c r="A683" s="3" t="s">
        <v>8</v>
      </c>
      <c r="B683" s="3" t="s">
        <v>73</v>
      </c>
      <c r="C683" s="3" t="s">
        <v>10</v>
      </c>
      <c r="D683" s="3" t="s">
        <v>11</v>
      </c>
      <c r="E683" s="3" t="s">
        <v>12</v>
      </c>
      <c r="F683" s="4">
        <v>2020</v>
      </c>
      <c r="G683" s="4">
        <v>4522</v>
      </c>
      <c r="H683" s="4">
        <v>2047.6110000000001</v>
      </c>
    </row>
    <row r="684" spans="1:8" ht="15.75" customHeight="1" x14ac:dyDescent="0.3">
      <c r="A684" s="3" t="s">
        <v>8</v>
      </c>
      <c r="B684" s="3" t="s">
        <v>73</v>
      </c>
      <c r="C684" s="3" t="s">
        <v>10</v>
      </c>
      <c r="D684" s="3" t="s">
        <v>11</v>
      </c>
      <c r="E684" s="3" t="s">
        <v>12</v>
      </c>
      <c r="F684" s="4">
        <v>90.9</v>
      </c>
      <c r="G684" s="4">
        <v>2804.4</v>
      </c>
      <c r="H684" s="4">
        <v>1919.171</v>
      </c>
    </row>
    <row r="685" spans="1:8" ht="15.75" customHeight="1" x14ac:dyDescent="0.3">
      <c r="A685" s="3" t="s">
        <v>8</v>
      </c>
      <c r="B685" s="3" t="s">
        <v>73</v>
      </c>
      <c r="C685" s="3" t="s">
        <v>10</v>
      </c>
      <c r="D685" s="3" t="s">
        <v>11</v>
      </c>
      <c r="E685" s="3" t="s">
        <v>12</v>
      </c>
      <c r="F685" s="4">
        <v>1010</v>
      </c>
      <c r="G685" s="4">
        <v>2261</v>
      </c>
      <c r="H685" s="4">
        <v>1062.8125</v>
      </c>
    </row>
    <row r="686" spans="1:8" ht="15.75" customHeight="1" x14ac:dyDescent="0.3">
      <c r="A686" s="3" t="s">
        <v>8</v>
      </c>
      <c r="B686" s="3" t="s">
        <v>73</v>
      </c>
      <c r="C686" s="3" t="s">
        <v>10</v>
      </c>
      <c r="D686" s="3" t="s">
        <v>11</v>
      </c>
      <c r="E686" s="3" t="s">
        <v>13</v>
      </c>
      <c r="F686" s="4">
        <v>1010</v>
      </c>
      <c r="G686" s="4">
        <v>2261</v>
      </c>
      <c r="H686" s="4">
        <v>896.6194999999999</v>
      </c>
    </row>
    <row r="687" spans="1:8" ht="15.75" customHeight="1" x14ac:dyDescent="0.3">
      <c r="A687" s="3" t="s">
        <v>8</v>
      </c>
      <c r="B687" s="3" t="s">
        <v>73</v>
      </c>
      <c r="C687" s="3" t="s">
        <v>10</v>
      </c>
      <c r="D687" s="3" t="s">
        <v>11</v>
      </c>
      <c r="E687" s="3" t="s">
        <v>13</v>
      </c>
      <c r="F687" s="4">
        <v>4656.1000000000004</v>
      </c>
      <c r="G687" s="4">
        <v>20455.399999999998</v>
      </c>
      <c r="H687" s="4">
        <v>13116.583499999999</v>
      </c>
    </row>
    <row r="688" spans="1:8" ht="15.75" hidden="1" customHeight="1" x14ac:dyDescent="0.3">
      <c r="A688" s="3" t="s">
        <v>8</v>
      </c>
      <c r="B688" s="3" t="s">
        <v>73</v>
      </c>
      <c r="C688" s="3" t="s">
        <v>10</v>
      </c>
      <c r="D688" s="3" t="s">
        <v>11</v>
      </c>
      <c r="E688" s="3" t="s">
        <v>13</v>
      </c>
      <c r="F688" s="4">
        <v>0</v>
      </c>
      <c r="G688" s="4">
        <v>0</v>
      </c>
      <c r="H688" s="4">
        <v>-1.4915</v>
      </c>
    </row>
    <row r="689" spans="1:8" ht="15.75" customHeight="1" x14ac:dyDescent="0.3">
      <c r="A689" s="3" t="s">
        <v>8</v>
      </c>
      <c r="B689" s="3" t="s">
        <v>73</v>
      </c>
      <c r="C689" s="3" t="s">
        <v>10</v>
      </c>
      <c r="D689" s="3" t="s">
        <v>63</v>
      </c>
      <c r="E689" s="3" t="s">
        <v>12</v>
      </c>
      <c r="F689" s="4">
        <v>111.1</v>
      </c>
      <c r="G689" s="4">
        <v>7714</v>
      </c>
      <c r="H689" s="4">
        <v>1220.0849999999998</v>
      </c>
    </row>
    <row r="690" spans="1:8" ht="15.75" customHeight="1" x14ac:dyDescent="0.3">
      <c r="A690" s="3" t="s">
        <v>8</v>
      </c>
      <c r="B690" s="3" t="s">
        <v>73</v>
      </c>
      <c r="C690" s="3" t="s">
        <v>10</v>
      </c>
      <c r="D690" s="3" t="s">
        <v>63</v>
      </c>
      <c r="E690" s="3" t="s">
        <v>12</v>
      </c>
      <c r="F690" s="4">
        <v>9170.7999999999993</v>
      </c>
      <c r="G690" s="4">
        <v>80960.899999999994</v>
      </c>
      <c r="H690" s="4">
        <v>37840.732499999998</v>
      </c>
    </row>
    <row r="691" spans="1:8" ht="15.75" customHeight="1" x14ac:dyDescent="0.3">
      <c r="A691" s="3" t="s">
        <v>8</v>
      </c>
      <c r="B691" s="3" t="s">
        <v>73</v>
      </c>
      <c r="C691" s="3" t="s">
        <v>10</v>
      </c>
      <c r="D691" s="3" t="s">
        <v>63</v>
      </c>
      <c r="E691" s="3" t="s">
        <v>12</v>
      </c>
      <c r="F691" s="4">
        <v>2020</v>
      </c>
      <c r="G691" s="4">
        <v>58767</v>
      </c>
      <c r="H691" s="4">
        <v>26964.23</v>
      </c>
    </row>
    <row r="692" spans="1:8" ht="15.75" customHeight="1" x14ac:dyDescent="0.3">
      <c r="A692" s="3" t="s">
        <v>8</v>
      </c>
      <c r="B692" s="3" t="s">
        <v>73</v>
      </c>
      <c r="C692" s="3" t="s">
        <v>10</v>
      </c>
      <c r="D692" s="3" t="s">
        <v>63</v>
      </c>
      <c r="E692" s="3" t="s">
        <v>13</v>
      </c>
      <c r="F692" s="4">
        <v>10100</v>
      </c>
      <c r="G692" s="4">
        <v>47785</v>
      </c>
      <c r="H692" s="4">
        <v>29779.668999999998</v>
      </c>
    </row>
    <row r="693" spans="1:8" ht="15.75" customHeight="1" x14ac:dyDescent="0.3">
      <c r="A693" s="3" t="s">
        <v>8</v>
      </c>
      <c r="B693" s="3" t="s">
        <v>73</v>
      </c>
      <c r="C693" s="3" t="s">
        <v>10</v>
      </c>
      <c r="D693" s="3" t="s">
        <v>63</v>
      </c>
      <c r="E693" s="3" t="s">
        <v>13</v>
      </c>
      <c r="F693" s="4">
        <v>13180.5</v>
      </c>
      <c r="G693" s="4">
        <v>42408</v>
      </c>
      <c r="H693" s="4">
        <v>25670.035499999998</v>
      </c>
    </row>
    <row r="694" spans="1:8" ht="15.75" customHeight="1" x14ac:dyDescent="0.3">
      <c r="A694" s="3" t="s">
        <v>8</v>
      </c>
      <c r="B694" s="3" t="s">
        <v>73</v>
      </c>
      <c r="C694" s="3" t="s">
        <v>10</v>
      </c>
      <c r="D694" s="3" t="s">
        <v>63</v>
      </c>
      <c r="E694" s="3" t="s">
        <v>13</v>
      </c>
      <c r="F694" s="4">
        <v>16907.400000000001</v>
      </c>
      <c r="G694" s="4">
        <v>179846.39999999999</v>
      </c>
      <c r="H694" s="4">
        <v>112530.27399999999</v>
      </c>
    </row>
    <row r="695" spans="1:8" ht="15.75" hidden="1" customHeight="1" x14ac:dyDescent="0.3">
      <c r="A695" s="3" t="s">
        <v>8</v>
      </c>
      <c r="B695" s="3" t="s">
        <v>73</v>
      </c>
      <c r="C695" s="3" t="s">
        <v>10</v>
      </c>
      <c r="D695" s="3" t="s">
        <v>14</v>
      </c>
      <c r="E695" s="3" t="s">
        <v>12</v>
      </c>
      <c r="F695" s="4">
        <v>0</v>
      </c>
      <c r="G695" s="4">
        <v>0</v>
      </c>
      <c r="H695" s="4">
        <v>0.38949999999999996</v>
      </c>
    </row>
    <row r="696" spans="1:8" ht="15.75" customHeight="1" x14ac:dyDescent="0.3">
      <c r="A696" s="3" t="s">
        <v>8</v>
      </c>
      <c r="B696" s="3" t="s">
        <v>73</v>
      </c>
      <c r="C696" s="3" t="s">
        <v>10</v>
      </c>
      <c r="D696" s="3" t="s">
        <v>14</v>
      </c>
      <c r="E696" s="3" t="s">
        <v>12</v>
      </c>
      <c r="F696" s="4">
        <v>592.26400000000001</v>
      </c>
      <c r="G696" s="4">
        <v>14929.744000000001</v>
      </c>
      <c r="H696" s="4">
        <v>10083.499499999998</v>
      </c>
    </row>
    <row r="697" spans="1:8" ht="15.75" customHeight="1" x14ac:dyDescent="0.3">
      <c r="A697" s="3" t="s">
        <v>8</v>
      </c>
      <c r="B697" s="3" t="s">
        <v>73</v>
      </c>
      <c r="C697" s="3" t="s">
        <v>10</v>
      </c>
      <c r="D697" s="3" t="s">
        <v>14</v>
      </c>
      <c r="E697" s="3" t="s">
        <v>12</v>
      </c>
      <c r="F697" s="4">
        <v>592.26400000000001</v>
      </c>
      <c r="G697" s="4">
        <v>14929.744000000001</v>
      </c>
      <c r="H697" s="4">
        <v>10237.143</v>
      </c>
    </row>
    <row r="698" spans="1:8" ht="15.75" customHeight="1" x14ac:dyDescent="0.3">
      <c r="A698" s="3" t="s">
        <v>8</v>
      </c>
      <c r="B698" s="3" t="s">
        <v>73</v>
      </c>
      <c r="C698" s="3" t="s">
        <v>10</v>
      </c>
      <c r="D698" s="3" t="s">
        <v>14</v>
      </c>
      <c r="E698" s="3" t="s">
        <v>13</v>
      </c>
      <c r="F698" s="4">
        <v>592.26400000000001</v>
      </c>
      <c r="G698" s="4">
        <v>14929.744000000001</v>
      </c>
      <c r="H698" s="4">
        <v>9517.9740000000002</v>
      </c>
    </row>
    <row r="699" spans="1:8" ht="15.75" hidden="1" customHeight="1" x14ac:dyDescent="0.3">
      <c r="A699" s="3" t="s">
        <v>8</v>
      </c>
      <c r="B699" s="3" t="s">
        <v>73</v>
      </c>
      <c r="C699" s="3" t="s">
        <v>10</v>
      </c>
      <c r="D699" s="3" t="s">
        <v>14</v>
      </c>
      <c r="E699" s="3" t="s">
        <v>13</v>
      </c>
      <c r="F699" s="4">
        <v>0</v>
      </c>
      <c r="G699" s="4">
        <v>0</v>
      </c>
      <c r="H699" s="4">
        <v>0.39899999999999997</v>
      </c>
    </row>
    <row r="700" spans="1:8" ht="15.75" customHeight="1" x14ac:dyDescent="0.3">
      <c r="A700" s="3" t="s">
        <v>8</v>
      </c>
      <c r="B700" s="3" t="s">
        <v>73</v>
      </c>
      <c r="C700" s="3" t="s">
        <v>10</v>
      </c>
      <c r="D700" s="3" t="s">
        <v>15</v>
      </c>
      <c r="E700" s="3" t="s">
        <v>12</v>
      </c>
      <c r="F700" s="4">
        <v>108878</v>
      </c>
      <c r="G700" s="4">
        <v>202314.92599999998</v>
      </c>
      <c r="H700" s="4">
        <v>93298.977499999994</v>
      </c>
    </row>
    <row r="701" spans="1:8" ht="15.75" customHeight="1" x14ac:dyDescent="0.3">
      <c r="A701" s="3" t="s">
        <v>8</v>
      </c>
      <c r="B701" s="3" t="s">
        <v>73</v>
      </c>
      <c r="C701" s="3" t="s">
        <v>10</v>
      </c>
      <c r="D701" s="3" t="s">
        <v>15</v>
      </c>
      <c r="E701" s="3" t="s">
        <v>12</v>
      </c>
      <c r="F701" s="4">
        <v>88911.512000000002</v>
      </c>
      <c r="G701" s="4">
        <v>171645.2115</v>
      </c>
      <c r="H701" s="4">
        <v>83545.108999999997</v>
      </c>
    </row>
    <row r="702" spans="1:8" ht="15.75" customHeight="1" x14ac:dyDescent="0.3">
      <c r="A702" s="3" t="s">
        <v>8</v>
      </c>
      <c r="B702" s="3" t="s">
        <v>73</v>
      </c>
      <c r="C702" s="3" t="s">
        <v>10</v>
      </c>
      <c r="D702" s="3" t="s">
        <v>15</v>
      </c>
      <c r="E702" s="3" t="s">
        <v>12</v>
      </c>
      <c r="F702" s="4">
        <v>59893</v>
      </c>
      <c r="G702" s="4">
        <v>100288.17499999999</v>
      </c>
      <c r="H702" s="4">
        <v>48636.019499999995</v>
      </c>
    </row>
    <row r="703" spans="1:8" ht="15.75" customHeight="1" x14ac:dyDescent="0.3">
      <c r="A703" s="3" t="s">
        <v>8</v>
      </c>
      <c r="B703" s="3" t="s">
        <v>73</v>
      </c>
      <c r="C703" s="3" t="s">
        <v>10</v>
      </c>
      <c r="D703" s="3" t="s">
        <v>15</v>
      </c>
      <c r="E703" s="3" t="s">
        <v>13</v>
      </c>
      <c r="F703" s="4">
        <v>116436.03199999999</v>
      </c>
      <c r="G703" s="4">
        <v>229713.7715</v>
      </c>
      <c r="H703" s="4">
        <v>102633.59199999999</v>
      </c>
    </row>
    <row r="704" spans="1:8" ht="15.75" customHeight="1" x14ac:dyDescent="0.3">
      <c r="A704" s="3" t="s">
        <v>8</v>
      </c>
      <c r="B704" s="3" t="s">
        <v>73</v>
      </c>
      <c r="C704" s="3" t="s">
        <v>10</v>
      </c>
      <c r="D704" s="3" t="s">
        <v>15</v>
      </c>
      <c r="E704" s="3" t="s">
        <v>13</v>
      </c>
      <c r="F704" s="4">
        <v>23957.200000000001</v>
      </c>
      <c r="G704" s="4">
        <v>49238.385999999999</v>
      </c>
      <c r="H704" s="4">
        <v>24980.126499999998</v>
      </c>
    </row>
    <row r="705" spans="1:8" ht="15.75" customHeight="1" x14ac:dyDescent="0.3">
      <c r="A705" s="3" t="s">
        <v>8</v>
      </c>
      <c r="B705" s="3" t="s">
        <v>73</v>
      </c>
      <c r="C705" s="3" t="s">
        <v>10</v>
      </c>
      <c r="D705" s="3" t="s">
        <v>15</v>
      </c>
      <c r="E705" s="3" t="s">
        <v>13</v>
      </c>
      <c r="F705" s="4">
        <v>109889.212</v>
      </c>
      <c r="G705" s="4">
        <v>210292.48449999999</v>
      </c>
      <c r="H705" s="4">
        <v>97569.483999999997</v>
      </c>
    </row>
    <row r="706" spans="1:8" ht="15.75" customHeight="1" x14ac:dyDescent="0.3">
      <c r="A706" s="3" t="s">
        <v>8</v>
      </c>
      <c r="B706" s="3" t="s">
        <v>73</v>
      </c>
      <c r="C706" s="3" t="s">
        <v>10</v>
      </c>
      <c r="D706" s="3" t="s">
        <v>16</v>
      </c>
      <c r="E706" s="3" t="s">
        <v>12</v>
      </c>
      <c r="F706" s="4">
        <v>1010</v>
      </c>
      <c r="G706" s="4">
        <v>27075</v>
      </c>
      <c r="H706" s="4">
        <v>20581.550500000001</v>
      </c>
    </row>
    <row r="707" spans="1:8" ht="15.75" hidden="1" customHeight="1" x14ac:dyDescent="0.3">
      <c r="A707" s="3" t="s">
        <v>8</v>
      </c>
      <c r="B707" s="3" t="s">
        <v>73</v>
      </c>
      <c r="C707" s="3" t="s">
        <v>10</v>
      </c>
      <c r="D707" s="3" t="s">
        <v>16</v>
      </c>
      <c r="E707" s="3" t="s">
        <v>13</v>
      </c>
      <c r="F707" s="4">
        <v>0</v>
      </c>
      <c r="G707" s="4">
        <v>0</v>
      </c>
      <c r="H707" s="4">
        <v>72.180999999999997</v>
      </c>
    </row>
    <row r="708" spans="1:8" ht="15.75" customHeight="1" x14ac:dyDescent="0.3">
      <c r="A708" s="3" t="s">
        <v>8</v>
      </c>
      <c r="B708" s="3" t="s">
        <v>73</v>
      </c>
      <c r="C708" s="3" t="s">
        <v>10</v>
      </c>
      <c r="D708" s="3" t="s">
        <v>16</v>
      </c>
      <c r="E708" s="3" t="s">
        <v>13</v>
      </c>
      <c r="F708" s="4">
        <v>1111</v>
      </c>
      <c r="G708" s="4">
        <v>29782.5</v>
      </c>
      <c r="H708" s="4">
        <v>21444.910499999998</v>
      </c>
    </row>
    <row r="709" spans="1:8" ht="15.75" hidden="1" customHeight="1" x14ac:dyDescent="0.3">
      <c r="A709" s="3" t="s">
        <v>8</v>
      </c>
      <c r="B709" s="3" t="s">
        <v>73</v>
      </c>
      <c r="C709" s="3" t="s">
        <v>10</v>
      </c>
      <c r="D709" s="3" t="s">
        <v>16</v>
      </c>
      <c r="E709" s="3" t="s">
        <v>13</v>
      </c>
      <c r="F709" s="4">
        <v>0</v>
      </c>
      <c r="G709" s="4">
        <v>0</v>
      </c>
      <c r="H709" s="4">
        <v>290.25349999999997</v>
      </c>
    </row>
    <row r="710" spans="1:8" ht="15.75" customHeight="1" x14ac:dyDescent="0.3">
      <c r="A710" s="3" t="s">
        <v>8</v>
      </c>
      <c r="B710" s="3" t="s">
        <v>73</v>
      </c>
      <c r="C710" s="3" t="s">
        <v>10</v>
      </c>
      <c r="D710" s="3" t="s">
        <v>17</v>
      </c>
      <c r="E710" s="3" t="s">
        <v>12</v>
      </c>
      <c r="F710" s="4">
        <v>30.6</v>
      </c>
      <c r="G710" s="4">
        <v>3695.7</v>
      </c>
      <c r="H710" s="4">
        <v>2094.9477999999999</v>
      </c>
    </row>
    <row r="711" spans="1:8" ht="15.75" hidden="1" customHeight="1" x14ac:dyDescent="0.3">
      <c r="A711" s="3" t="s">
        <v>8</v>
      </c>
      <c r="B711" s="3" t="s">
        <v>73</v>
      </c>
      <c r="C711" s="3" t="s">
        <v>10</v>
      </c>
      <c r="D711" s="3" t="s">
        <v>17</v>
      </c>
      <c r="E711" s="3" t="s">
        <v>12</v>
      </c>
      <c r="F711" s="4">
        <v>0</v>
      </c>
      <c r="G711" s="4">
        <v>0</v>
      </c>
      <c r="H711" s="4">
        <v>-0.30069999999999997</v>
      </c>
    </row>
    <row r="712" spans="1:8" ht="15.75" customHeight="1" x14ac:dyDescent="0.3">
      <c r="A712" s="3" t="s">
        <v>8</v>
      </c>
      <c r="B712" s="3" t="s">
        <v>73</v>
      </c>
      <c r="C712" s="3" t="s">
        <v>10</v>
      </c>
      <c r="D712" s="3" t="s">
        <v>18</v>
      </c>
      <c r="E712" s="3" t="s">
        <v>12</v>
      </c>
      <c r="F712" s="4">
        <v>1010</v>
      </c>
      <c r="G712" s="4">
        <v>24700</v>
      </c>
      <c r="H712" s="4">
        <v>16675.483</v>
      </c>
    </row>
    <row r="713" spans="1:8" ht="15.75" customHeight="1" x14ac:dyDescent="0.3">
      <c r="A713" s="3" t="s">
        <v>8</v>
      </c>
      <c r="B713" s="3" t="s">
        <v>73</v>
      </c>
      <c r="C713" s="3" t="s">
        <v>10</v>
      </c>
      <c r="D713" s="3" t="s">
        <v>18</v>
      </c>
      <c r="E713" s="3" t="s">
        <v>12</v>
      </c>
      <c r="F713" s="4">
        <v>1414</v>
      </c>
      <c r="G713" s="4">
        <v>5320</v>
      </c>
      <c r="H713" s="4">
        <v>2937.0769999999998</v>
      </c>
    </row>
    <row r="714" spans="1:8" ht="15.75" customHeight="1" x14ac:dyDescent="0.3">
      <c r="A714" s="3" t="s">
        <v>8</v>
      </c>
      <c r="B714" s="3" t="s">
        <v>73</v>
      </c>
      <c r="C714" s="3" t="s">
        <v>10</v>
      </c>
      <c r="D714" s="3" t="s">
        <v>18</v>
      </c>
      <c r="E714" s="3" t="s">
        <v>12</v>
      </c>
      <c r="F714" s="4">
        <v>4646</v>
      </c>
      <c r="G714" s="4">
        <v>20972.2</v>
      </c>
      <c r="H714" s="4">
        <v>13558.380999999999</v>
      </c>
    </row>
    <row r="715" spans="1:8" ht="15.75" customHeight="1" x14ac:dyDescent="0.3">
      <c r="A715" s="3" t="s">
        <v>8</v>
      </c>
      <c r="B715" s="3" t="s">
        <v>73</v>
      </c>
      <c r="C715" s="3" t="s">
        <v>10</v>
      </c>
      <c r="D715" s="3" t="s">
        <v>18</v>
      </c>
      <c r="E715" s="3" t="s">
        <v>13</v>
      </c>
      <c r="F715" s="4">
        <v>4029.9</v>
      </c>
      <c r="G715" s="4">
        <v>104996.84999999999</v>
      </c>
      <c r="H715" s="4">
        <v>71818.527499999997</v>
      </c>
    </row>
    <row r="716" spans="1:8" ht="15.75" customHeight="1" x14ac:dyDescent="0.3">
      <c r="A716" s="3" t="s">
        <v>8</v>
      </c>
      <c r="B716" s="3" t="s">
        <v>73</v>
      </c>
      <c r="C716" s="3" t="s">
        <v>10</v>
      </c>
      <c r="D716" s="3" t="s">
        <v>18</v>
      </c>
      <c r="E716" s="3" t="s">
        <v>13</v>
      </c>
      <c r="F716" s="4">
        <v>33168.400000000001</v>
      </c>
      <c r="G716" s="4">
        <v>85484.210999999996</v>
      </c>
      <c r="H716" s="4">
        <v>45147.790499999996</v>
      </c>
    </row>
    <row r="717" spans="1:8" ht="15.75" customHeight="1" x14ac:dyDescent="0.3">
      <c r="A717" s="3" t="s">
        <v>8</v>
      </c>
      <c r="B717" s="3" t="s">
        <v>73</v>
      </c>
      <c r="C717" s="3" t="s">
        <v>10</v>
      </c>
      <c r="D717" s="3" t="s">
        <v>18</v>
      </c>
      <c r="E717" s="3" t="s">
        <v>13</v>
      </c>
      <c r="F717" s="4">
        <v>4242</v>
      </c>
      <c r="G717" s="4">
        <v>11092.199999999999</v>
      </c>
      <c r="H717" s="4">
        <v>5783.98</v>
      </c>
    </row>
    <row r="718" spans="1:8" ht="15.75" customHeight="1" x14ac:dyDescent="0.3">
      <c r="A718" s="3" t="s">
        <v>8</v>
      </c>
      <c r="B718" s="3" t="s">
        <v>73</v>
      </c>
      <c r="C718" s="3" t="s">
        <v>10</v>
      </c>
      <c r="D718" s="3" t="s">
        <v>19</v>
      </c>
      <c r="E718" s="3" t="s">
        <v>12</v>
      </c>
      <c r="F718" s="4">
        <v>347339</v>
      </c>
      <c r="G718" s="4">
        <v>545327.89199999999</v>
      </c>
      <c r="H718" s="4">
        <v>220437.62</v>
      </c>
    </row>
    <row r="719" spans="1:8" ht="15.75" customHeight="1" x14ac:dyDescent="0.3">
      <c r="A719" s="3" t="s">
        <v>8</v>
      </c>
      <c r="B719" s="3" t="s">
        <v>73</v>
      </c>
      <c r="C719" s="3" t="s">
        <v>10</v>
      </c>
      <c r="D719" s="3" t="s">
        <v>19</v>
      </c>
      <c r="E719" s="3" t="s">
        <v>12</v>
      </c>
      <c r="F719" s="4">
        <v>407757.2</v>
      </c>
      <c r="G719" s="4">
        <v>650008.50599999994</v>
      </c>
      <c r="H719" s="4">
        <v>317663.12799999997</v>
      </c>
    </row>
    <row r="720" spans="1:8" ht="15.75" customHeight="1" x14ac:dyDescent="0.3">
      <c r="A720" s="3" t="s">
        <v>8</v>
      </c>
      <c r="B720" s="3" t="s">
        <v>73</v>
      </c>
      <c r="C720" s="3" t="s">
        <v>10</v>
      </c>
      <c r="D720" s="3" t="s">
        <v>19</v>
      </c>
      <c r="E720" s="3" t="s">
        <v>12</v>
      </c>
      <c r="F720" s="4">
        <v>284517</v>
      </c>
      <c r="G720" s="4">
        <v>444658.93799999997</v>
      </c>
      <c r="H720" s="4">
        <v>222713.71549999999</v>
      </c>
    </row>
    <row r="721" spans="1:8" ht="15.75" customHeight="1" x14ac:dyDescent="0.3">
      <c r="A721" s="3" t="s">
        <v>8</v>
      </c>
      <c r="B721" s="3" t="s">
        <v>73</v>
      </c>
      <c r="C721" s="3" t="s">
        <v>10</v>
      </c>
      <c r="D721" s="3" t="s">
        <v>19</v>
      </c>
      <c r="E721" s="3" t="s">
        <v>13</v>
      </c>
      <c r="F721" s="4">
        <v>240117.4</v>
      </c>
      <c r="G721" s="4">
        <v>382672.57799999998</v>
      </c>
      <c r="H721" s="4">
        <v>157196.91800000001</v>
      </c>
    </row>
    <row r="722" spans="1:8" ht="15.75" customHeight="1" x14ac:dyDescent="0.3">
      <c r="A722" s="3" t="s">
        <v>8</v>
      </c>
      <c r="B722" s="3" t="s">
        <v>73</v>
      </c>
      <c r="C722" s="3" t="s">
        <v>10</v>
      </c>
      <c r="D722" s="3" t="s">
        <v>19</v>
      </c>
      <c r="E722" s="3" t="s">
        <v>13</v>
      </c>
      <c r="F722" s="4">
        <v>125159.2</v>
      </c>
      <c r="G722" s="4">
        <v>194270.079</v>
      </c>
      <c r="H722" s="4">
        <v>83954.720499999996</v>
      </c>
    </row>
    <row r="723" spans="1:8" ht="15.75" customHeight="1" x14ac:dyDescent="0.3">
      <c r="A723" s="3" t="s">
        <v>8</v>
      </c>
      <c r="B723" s="3" t="s">
        <v>73</v>
      </c>
      <c r="C723" s="3" t="s">
        <v>10</v>
      </c>
      <c r="D723" s="3" t="s">
        <v>19</v>
      </c>
      <c r="E723" s="3" t="s">
        <v>13</v>
      </c>
      <c r="F723" s="4">
        <v>221775.8</v>
      </c>
      <c r="G723" s="4">
        <v>345634.14899999998</v>
      </c>
      <c r="H723" s="4">
        <v>149179.15549999999</v>
      </c>
    </row>
    <row r="724" spans="1:8" ht="15.75" customHeight="1" x14ac:dyDescent="0.3">
      <c r="A724" s="3" t="s">
        <v>8</v>
      </c>
      <c r="B724" s="3" t="s">
        <v>73</v>
      </c>
      <c r="C724" s="3" t="s">
        <v>10</v>
      </c>
      <c r="D724" s="3" t="s">
        <v>47</v>
      </c>
      <c r="E724" s="3" t="s">
        <v>12</v>
      </c>
      <c r="F724" s="4">
        <v>22436.068289999999</v>
      </c>
      <c r="G724" s="4">
        <v>86874.488499999992</v>
      </c>
      <c r="H724" s="4">
        <v>44618.174999999996</v>
      </c>
    </row>
    <row r="725" spans="1:8" ht="15.75" customHeight="1" x14ac:dyDescent="0.3">
      <c r="A725" s="3" t="s">
        <v>8</v>
      </c>
      <c r="B725" s="3" t="s">
        <v>73</v>
      </c>
      <c r="C725" s="3" t="s">
        <v>10</v>
      </c>
      <c r="D725" s="3" t="s">
        <v>47</v>
      </c>
      <c r="E725" s="3" t="s">
        <v>12</v>
      </c>
      <c r="F725" s="4">
        <v>36445.083409999999</v>
      </c>
      <c r="G725" s="4">
        <v>122415.50849999998</v>
      </c>
      <c r="H725" s="4">
        <v>76844.55</v>
      </c>
    </row>
    <row r="726" spans="1:8" ht="15.75" customHeight="1" x14ac:dyDescent="0.3">
      <c r="A726" s="3" t="s">
        <v>8</v>
      </c>
      <c r="B726" s="3" t="s">
        <v>73</v>
      </c>
      <c r="C726" s="3" t="s">
        <v>10</v>
      </c>
      <c r="D726" s="3" t="s">
        <v>47</v>
      </c>
      <c r="E726" s="3" t="s">
        <v>12</v>
      </c>
      <c r="F726" s="4">
        <v>22402.431250000001</v>
      </c>
      <c r="G726" s="4">
        <v>96550.789499999999</v>
      </c>
      <c r="H726" s="4">
        <v>57659.6895</v>
      </c>
    </row>
    <row r="727" spans="1:8" ht="15.75" customHeight="1" x14ac:dyDescent="0.3">
      <c r="A727" s="3" t="s">
        <v>8</v>
      </c>
      <c r="B727" s="3" t="s">
        <v>73</v>
      </c>
      <c r="C727" s="3" t="s">
        <v>10</v>
      </c>
      <c r="D727" s="3" t="s">
        <v>47</v>
      </c>
      <c r="E727" s="3" t="s">
        <v>13</v>
      </c>
      <c r="F727" s="4">
        <v>25825.447500000002</v>
      </c>
      <c r="G727" s="4">
        <v>86492.388999999996</v>
      </c>
      <c r="H727" s="4">
        <v>47990.4185</v>
      </c>
    </row>
    <row r="728" spans="1:8" ht="15.75" customHeight="1" x14ac:dyDescent="0.3">
      <c r="A728" s="3" t="s">
        <v>8</v>
      </c>
      <c r="B728" s="3" t="s">
        <v>73</v>
      </c>
      <c r="C728" s="3" t="s">
        <v>10</v>
      </c>
      <c r="D728" s="3" t="s">
        <v>47</v>
      </c>
      <c r="E728" s="3" t="s">
        <v>13</v>
      </c>
      <c r="F728" s="4">
        <v>46254.212500000001</v>
      </c>
      <c r="G728" s="4">
        <v>189089.67199999999</v>
      </c>
      <c r="H728" s="4">
        <v>114106.4</v>
      </c>
    </row>
    <row r="729" spans="1:8" ht="15.75" customHeight="1" x14ac:dyDescent="0.3">
      <c r="A729" s="3" t="s">
        <v>8</v>
      </c>
      <c r="B729" s="3" t="s">
        <v>73</v>
      </c>
      <c r="C729" s="3" t="s">
        <v>10</v>
      </c>
      <c r="D729" s="3" t="s">
        <v>47</v>
      </c>
      <c r="E729" s="3" t="s">
        <v>13</v>
      </c>
      <c r="F729" s="4">
        <v>24123.092499999999</v>
      </c>
      <c r="G729" s="4">
        <v>80105.58649999999</v>
      </c>
      <c r="H729" s="4">
        <v>46158.789999999994</v>
      </c>
    </row>
    <row r="730" spans="1:8" ht="15.75" customHeight="1" x14ac:dyDescent="0.3">
      <c r="A730" s="3" t="s">
        <v>8</v>
      </c>
      <c r="B730" s="3" t="s">
        <v>73</v>
      </c>
      <c r="C730" s="3" t="s">
        <v>10</v>
      </c>
      <c r="D730" s="3" t="s">
        <v>20</v>
      </c>
      <c r="E730" s="3" t="s">
        <v>12</v>
      </c>
      <c r="F730" s="4">
        <v>4242</v>
      </c>
      <c r="G730" s="4">
        <v>10126.904999999999</v>
      </c>
      <c r="H730" s="4">
        <v>4962.2869999999994</v>
      </c>
    </row>
    <row r="731" spans="1:8" ht="15.75" customHeight="1" x14ac:dyDescent="0.3">
      <c r="A731" s="3" t="s">
        <v>8</v>
      </c>
      <c r="B731" s="3" t="s">
        <v>73</v>
      </c>
      <c r="C731" s="3" t="s">
        <v>10</v>
      </c>
      <c r="D731" s="3" t="s">
        <v>20</v>
      </c>
      <c r="E731" s="3" t="s">
        <v>12</v>
      </c>
      <c r="F731" s="4">
        <v>10.1</v>
      </c>
      <c r="G731" s="4">
        <v>1140</v>
      </c>
      <c r="H731" s="4">
        <v>594.59550000000002</v>
      </c>
    </row>
    <row r="732" spans="1:8" ht="15.75" customHeight="1" x14ac:dyDescent="0.3">
      <c r="A732" s="3" t="s">
        <v>8</v>
      </c>
      <c r="B732" s="3" t="s">
        <v>73</v>
      </c>
      <c r="C732" s="3" t="s">
        <v>10</v>
      </c>
      <c r="D732" s="3" t="s">
        <v>20</v>
      </c>
      <c r="E732" s="3" t="s">
        <v>12</v>
      </c>
      <c r="F732" s="4">
        <v>6896.28</v>
      </c>
      <c r="G732" s="4">
        <v>81852.35149999999</v>
      </c>
      <c r="H732" s="4">
        <v>57381.054499999998</v>
      </c>
    </row>
    <row r="733" spans="1:8" ht="15.75" customHeight="1" x14ac:dyDescent="0.3">
      <c r="A733" s="3" t="s">
        <v>8</v>
      </c>
      <c r="B733" s="3" t="s">
        <v>73</v>
      </c>
      <c r="C733" s="3" t="s">
        <v>10</v>
      </c>
      <c r="D733" s="3" t="s">
        <v>20</v>
      </c>
      <c r="E733" s="3" t="s">
        <v>13</v>
      </c>
      <c r="F733" s="4">
        <v>886.78</v>
      </c>
      <c r="G733" s="4">
        <v>27071.96</v>
      </c>
      <c r="H733" s="4">
        <v>19084.663999999997</v>
      </c>
    </row>
    <row r="734" spans="1:8" ht="15.75" customHeight="1" x14ac:dyDescent="0.3">
      <c r="A734" s="3" t="s">
        <v>8</v>
      </c>
      <c r="B734" s="3" t="s">
        <v>73</v>
      </c>
      <c r="C734" s="3" t="s">
        <v>10</v>
      </c>
      <c r="D734" s="3" t="s">
        <v>20</v>
      </c>
      <c r="E734" s="3" t="s">
        <v>13</v>
      </c>
      <c r="F734" s="4">
        <v>50.5</v>
      </c>
      <c r="G734" s="4">
        <v>2375</v>
      </c>
      <c r="H734" s="4">
        <v>1844.3964999999998</v>
      </c>
    </row>
    <row r="735" spans="1:8" ht="15.75" customHeight="1" x14ac:dyDescent="0.3">
      <c r="A735" s="3" t="s">
        <v>8</v>
      </c>
      <c r="B735" s="3" t="s">
        <v>73</v>
      </c>
      <c r="C735" s="3" t="s">
        <v>10</v>
      </c>
      <c r="D735" s="3" t="s">
        <v>20</v>
      </c>
      <c r="E735" s="3" t="s">
        <v>13</v>
      </c>
      <c r="F735" s="4">
        <v>4242</v>
      </c>
      <c r="G735" s="4">
        <v>10006.692000000001</v>
      </c>
      <c r="H735" s="4">
        <v>4634.1949999999997</v>
      </c>
    </row>
    <row r="736" spans="1:8" ht="15.75" customHeight="1" x14ac:dyDescent="0.3">
      <c r="A736" s="3" t="s">
        <v>8</v>
      </c>
      <c r="B736" s="3" t="s">
        <v>73</v>
      </c>
      <c r="C736" s="3" t="s">
        <v>10</v>
      </c>
      <c r="D736" s="3" t="s">
        <v>21</v>
      </c>
      <c r="E736" s="3" t="s">
        <v>12</v>
      </c>
      <c r="F736" s="4">
        <v>323.2</v>
      </c>
      <c r="G736" s="4">
        <v>11001</v>
      </c>
      <c r="H736" s="4">
        <v>7853.8305</v>
      </c>
    </row>
    <row r="737" spans="1:8" ht="15.75" customHeight="1" x14ac:dyDescent="0.3">
      <c r="A737" s="3" t="s">
        <v>8</v>
      </c>
      <c r="B737" s="3" t="s">
        <v>73</v>
      </c>
      <c r="C737" s="3" t="s">
        <v>10</v>
      </c>
      <c r="D737" s="3" t="s">
        <v>21</v>
      </c>
      <c r="E737" s="3" t="s">
        <v>12</v>
      </c>
      <c r="F737" s="4">
        <v>343.4</v>
      </c>
      <c r="G737" s="4">
        <v>11115</v>
      </c>
      <c r="H737" s="4">
        <v>8183.9079999999994</v>
      </c>
    </row>
    <row r="738" spans="1:8" ht="15.75" customHeight="1" x14ac:dyDescent="0.3">
      <c r="A738" s="3" t="s">
        <v>8</v>
      </c>
      <c r="B738" s="3" t="s">
        <v>73</v>
      </c>
      <c r="C738" s="3" t="s">
        <v>10</v>
      </c>
      <c r="D738" s="3" t="s">
        <v>21</v>
      </c>
      <c r="E738" s="3" t="s">
        <v>13</v>
      </c>
      <c r="F738" s="4">
        <v>80.8</v>
      </c>
      <c r="G738" s="4">
        <v>3040</v>
      </c>
      <c r="H738" s="4">
        <v>2230.0394999999999</v>
      </c>
    </row>
    <row r="739" spans="1:8" ht="15.75" customHeight="1" x14ac:dyDescent="0.3">
      <c r="A739" s="3" t="s">
        <v>8</v>
      </c>
      <c r="B739" s="3" t="s">
        <v>73</v>
      </c>
      <c r="C739" s="3" t="s">
        <v>10</v>
      </c>
      <c r="D739" s="3" t="s">
        <v>66</v>
      </c>
      <c r="E739" s="3" t="s">
        <v>12</v>
      </c>
      <c r="F739" s="4">
        <v>1212</v>
      </c>
      <c r="G739" s="4">
        <v>96900</v>
      </c>
      <c r="H739" s="4">
        <v>26293.587</v>
      </c>
    </row>
    <row r="740" spans="1:8" ht="15.75" customHeight="1" x14ac:dyDescent="0.3">
      <c r="A740" s="3" t="s">
        <v>8</v>
      </c>
      <c r="B740" s="3" t="s">
        <v>73</v>
      </c>
      <c r="C740" s="3" t="s">
        <v>10</v>
      </c>
      <c r="D740" s="3" t="s">
        <v>66</v>
      </c>
      <c r="E740" s="3" t="s">
        <v>12</v>
      </c>
      <c r="F740" s="4">
        <v>505</v>
      </c>
      <c r="G740" s="4">
        <v>13917.5</v>
      </c>
      <c r="H740" s="4">
        <v>10382.369499999999</v>
      </c>
    </row>
    <row r="741" spans="1:8" ht="15.75" hidden="1" customHeight="1" x14ac:dyDescent="0.3">
      <c r="A741" s="3" t="s">
        <v>8</v>
      </c>
      <c r="B741" s="3" t="s">
        <v>73</v>
      </c>
      <c r="C741" s="3" t="s">
        <v>10</v>
      </c>
      <c r="D741" s="3" t="s">
        <v>66</v>
      </c>
      <c r="E741" s="3" t="s">
        <v>13</v>
      </c>
      <c r="F741" s="4">
        <v>0</v>
      </c>
      <c r="G741" s="4">
        <v>0</v>
      </c>
      <c r="H741" s="4">
        <v>-43.110999999999997</v>
      </c>
    </row>
    <row r="742" spans="1:8" ht="15.75" customHeight="1" x14ac:dyDescent="0.3">
      <c r="A742" s="3" t="s">
        <v>8</v>
      </c>
      <c r="B742" s="3" t="s">
        <v>73</v>
      </c>
      <c r="C742" s="3" t="s">
        <v>10</v>
      </c>
      <c r="D742" s="3" t="s">
        <v>66</v>
      </c>
      <c r="E742" s="3" t="s">
        <v>13</v>
      </c>
      <c r="F742" s="4">
        <v>2424</v>
      </c>
      <c r="G742" s="4">
        <v>34086</v>
      </c>
      <c r="H742" s="4">
        <v>23729.7745</v>
      </c>
    </row>
    <row r="743" spans="1:8" ht="15.75" customHeight="1" x14ac:dyDescent="0.3">
      <c r="A743" s="3" t="s">
        <v>8</v>
      </c>
      <c r="B743" s="3" t="s">
        <v>73</v>
      </c>
      <c r="C743" s="3" t="s">
        <v>10</v>
      </c>
      <c r="D743" s="3" t="s">
        <v>66</v>
      </c>
      <c r="E743" s="3" t="s">
        <v>13</v>
      </c>
      <c r="F743" s="4">
        <v>6438.75</v>
      </c>
      <c r="G743" s="4">
        <v>448281.25</v>
      </c>
      <c r="H743" s="4">
        <v>143754.29449999999</v>
      </c>
    </row>
    <row r="744" spans="1:8" ht="15.75" customHeight="1" x14ac:dyDescent="0.3">
      <c r="A744" s="3" t="s">
        <v>8</v>
      </c>
      <c r="B744" s="3" t="s">
        <v>73</v>
      </c>
      <c r="C744" s="3" t="s">
        <v>10</v>
      </c>
      <c r="D744" s="3" t="s">
        <v>48</v>
      </c>
      <c r="E744" s="3" t="s">
        <v>12</v>
      </c>
      <c r="F744" s="4">
        <v>12604.8</v>
      </c>
      <c r="G744" s="4">
        <v>48387.299999999996</v>
      </c>
      <c r="H744" s="4">
        <v>29867.876499999998</v>
      </c>
    </row>
    <row r="745" spans="1:8" ht="15.75" customHeight="1" x14ac:dyDescent="0.3">
      <c r="A745" s="3" t="s">
        <v>8</v>
      </c>
      <c r="B745" s="3" t="s">
        <v>73</v>
      </c>
      <c r="C745" s="3" t="s">
        <v>10</v>
      </c>
      <c r="D745" s="3" t="s">
        <v>48</v>
      </c>
      <c r="E745" s="3" t="s">
        <v>12</v>
      </c>
      <c r="F745" s="4">
        <v>16968</v>
      </c>
      <c r="G745" s="4">
        <v>54093</v>
      </c>
      <c r="H745" s="4">
        <v>33895.904999999999</v>
      </c>
    </row>
    <row r="746" spans="1:8" ht="15.75" customHeight="1" x14ac:dyDescent="0.3">
      <c r="A746" s="3" t="s">
        <v>8</v>
      </c>
      <c r="B746" s="3" t="s">
        <v>73</v>
      </c>
      <c r="C746" s="3" t="s">
        <v>10</v>
      </c>
      <c r="D746" s="3" t="s">
        <v>48</v>
      </c>
      <c r="E746" s="3" t="s">
        <v>12</v>
      </c>
      <c r="F746" s="4">
        <v>5999.4</v>
      </c>
      <c r="G746" s="4">
        <v>17211.149999999998</v>
      </c>
      <c r="H746" s="4">
        <v>12071.298499999999</v>
      </c>
    </row>
    <row r="747" spans="1:8" ht="15.75" customHeight="1" x14ac:dyDescent="0.3">
      <c r="A747" s="3" t="s">
        <v>8</v>
      </c>
      <c r="B747" s="3" t="s">
        <v>73</v>
      </c>
      <c r="C747" s="3" t="s">
        <v>10</v>
      </c>
      <c r="D747" s="3" t="s">
        <v>48</v>
      </c>
      <c r="E747" s="3" t="s">
        <v>13</v>
      </c>
      <c r="F747" s="4">
        <v>20896.900000000001</v>
      </c>
      <c r="G747" s="4">
        <v>72228.024999999994</v>
      </c>
      <c r="H747" s="4">
        <v>42070.331999999995</v>
      </c>
    </row>
    <row r="748" spans="1:8" ht="15.75" customHeight="1" x14ac:dyDescent="0.3">
      <c r="A748" s="3" t="s">
        <v>8</v>
      </c>
      <c r="B748" s="3" t="s">
        <v>73</v>
      </c>
      <c r="C748" s="3" t="s">
        <v>10</v>
      </c>
      <c r="D748" s="3" t="s">
        <v>48</v>
      </c>
      <c r="E748" s="3" t="s">
        <v>13</v>
      </c>
      <c r="F748" s="4">
        <v>15836.8</v>
      </c>
      <c r="G748" s="4">
        <v>69016.55</v>
      </c>
      <c r="H748" s="4">
        <v>42833.428999999996</v>
      </c>
    </row>
    <row r="749" spans="1:8" ht="15.75" hidden="1" customHeight="1" x14ac:dyDescent="0.3">
      <c r="A749" s="3" t="s">
        <v>8</v>
      </c>
      <c r="B749" s="3" t="s">
        <v>73</v>
      </c>
      <c r="C749" s="3" t="s">
        <v>10</v>
      </c>
      <c r="D749" s="3" t="s">
        <v>48</v>
      </c>
      <c r="E749" s="3" t="s">
        <v>13</v>
      </c>
      <c r="F749" s="4">
        <v>0</v>
      </c>
      <c r="G749" s="4">
        <v>0</v>
      </c>
      <c r="H749" s="4">
        <v>0.55099999999999993</v>
      </c>
    </row>
    <row r="750" spans="1:8" ht="15.75" customHeight="1" x14ac:dyDescent="0.3">
      <c r="A750" s="3" t="s">
        <v>8</v>
      </c>
      <c r="B750" s="3" t="s">
        <v>73</v>
      </c>
      <c r="C750" s="3" t="s">
        <v>10</v>
      </c>
      <c r="D750" s="3" t="s">
        <v>50</v>
      </c>
      <c r="E750" s="3" t="s">
        <v>12</v>
      </c>
      <c r="F750" s="4">
        <v>50.5</v>
      </c>
      <c r="G750" s="4">
        <v>2669.5</v>
      </c>
      <c r="H750" s="4">
        <v>2169.895</v>
      </c>
    </row>
    <row r="751" spans="1:8" ht="15.75" customHeight="1" x14ac:dyDescent="0.3">
      <c r="A751" s="3" t="s">
        <v>8</v>
      </c>
      <c r="B751" s="3" t="s">
        <v>73</v>
      </c>
      <c r="C751" s="3" t="s">
        <v>10</v>
      </c>
      <c r="D751" s="3" t="s">
        <v>50</v>
      </c>
      <c r="E751" s="3" t="s">
        <v>12</v>
      </c>
      <c r="F751" s="4">
        <v>8484</v>
      </c>
      <c r="G751" s="4">
        <v>22184.399999999998</v>
      </c>
      <c r="H751" s="4">
        <v>14325.069</v>
      </c>
    </row>
    <row r="752" spans="1:8" ht="15.75" hidden="1" customHeight="1" x14ac:dyDescent="0.3">
      <c r="A752" s="3" t="s">
        <v>8</v>
      </c>
      <c r="B752" s="3" t="s">
        <v>73</v>
      </c>
      <c r="C752" s="3" t="s">
        <v>10</v>
      </c>
      <c r="D752" s="3" t="s">
        <v>50</v>
      </c>
      <c r="E752" s="3" t="s">
        <v>12</v>
      </c>
      <c r="F752" s="4">
        <v>0</v>
      </c>
      <c r="G752" s="4">
        <v>0</v>
      </c>
      <c r="H752" s="4">
        <v>-0.11399999999999999</v>
      </c>
    </row>
    <row r="753" spans="1:8" ht="15.75" customHeight="1" x14ac:dyDescent="0.3">
      <c r="A753" s="3" t="s">
        <v>8</v>
      </c>
      <c r="B753" s="3" t="s">
        <v>73</v>
      </c>
      <c r="C753" s="3" t="s">
        <v>10</v>
      </c>
      <c r="D753" s="3" t="s">
        <v>50</v>
      </c>
      <c r="E753" s="3" t="s">
        <v>13</v>
      </c>
      <c r="F753" s="4">
        <v>12726</v>
      </c>
      <c r="G753" s="4">
        <v>33755.4</v>
      </c>
      <c r="H753" s="4">
        <v>20772.738000000001</v>
      </c>
    </row>
    <row r="754" spans="1:8" ht="15.75" hidden="1" customHeight="1" x14ac:dyDescent="0.3">
      <c r="A754" s="3" t="s">
        <v>8</v>
      </c>
      <c r="B754" s="3" t="s">
        <v>73</v>
      </c>
      <c r="C754" s="3" t="s">
        <v>10</v>
      </c>
      <c r="D754" s="3" t="s">
        <v>50</v>
      </c>
      <c r="E754" s="3" t="s">
        <v>13</v>
      </c>
      <c r="F754" s="4">
        <v>0</v>
      </c>
      <c r="G754" s="4">
        <v>0</v>
      </c>
      <c r="H754" s="4">
        <v>-0.11399999999999999</v>
      </c>
    </row>
    <row r="755" spans="1:8" ht="15.75" customHeight="1" x14ac:dyDescent="0.3">
      <c r="A755" s="3" t="s">
        <v>8</v>
      </c>
      <c r="B755" s="3" t="s">
        <v>73</v>
      </c>
      <c r="C755" s="3" t="s">
        <v>10</v>
      </c>
      <c r="D755" s="3" t="s">
        <v>25</v>
      </c>
      <c r="E755" s="3" t="s">
        <v>12</v>
      </c>
      <c r="F755" s="4">
        <v>202</v>
      </c>
      <c r="G755" s="4">
        <v>6261.4974999999995</v>
      </c>
      <c r="H755" s="4">
        <v>4260.1039999999994</v>
      </c>
    </row>
    <row r="756" spans="1:8" ht="15.75" customHeight="1" x14ac:dyDescent="0.3">
      <c r="A756" s="3" t="s">
        <v>8</v>
      </c>
      <c r="B756" s="3" t="s">
        <v>73</v>
      </c>
      <c r="C756" s="3" t="s">
        <v>10</v>
      </c>
      <c r="D756" s="3" t="s">
        <v>25</v>
      </c>
      <c r="E756" s="3" t="s">
        <v>13</v>
      </c>
      <c r="F756" s="4">
        <v>404</v>
      </c>
      <c r="G756" s="4">
        <v>11548.6085</v>
      </c>
      <c r="H756" s="4">
        <v>7998.0119999999988</v>
      </c>
    </row>
    <row r="757" spans="1:8" ht="15.75" customHeight="1" x14ac:dyDescent="0.3">
      <c r="A757" s="3" t="s">
        <v>8</v>
      </c>
      <c r="B757" s="3" t="s">
        <v>73</v>
      </c>
      <c r="C757" s="3" t="s">
        <v>10</v>
      </c>
      <c r="D757" s="3" t="s">
        <v>25</v>
      </c>
      <c r="E757" s="3" t="s">
        <v>13</v>
      </c>
      <c r="F757" s="4">
        <v>151.5</v>
      </c>
      <c r="G757" s="4">
        <v>4910.55</v>
      </c>
      <c r="H757" s="4">
        <v>3551.2424999999998</v>
      </c>
    </row>
    <row r="758" spans="1:8" ht="15.75" customHeight="1" x14ac:dyDescent="0.3">
      <c r="A758" s="3" t="s">
        <v>8</v>
      </c>
      <c r="B758" s="3" t="s">
        <v>73</v>
      </c>
      <c r="C758" s="3" t="s">
        <v>10</v>
      </c>
      <c r="D758" s="3" t="s">
        <v>69</v>
      </c>
      <c r="E758" s="3" t="s">
        <v>12</v>
      </c>
      <c r="F758" s="4">
        <v>19796</v>
      </c>
      <c r="G758" s="4">
        <v>48205.042499999996</v>
      </c>
      <c r="H758" s="4">
        <v>29977.154999999999</v>
      </c>
    </row>
    <row r="759" spans="1:8" ht="15.75" hidden="1" customHeight="1" x14ac:dyDescent="0.3">
      <c r="A759" s="3" t="s">
        <v>8</v>
      </c>
      <c r="B759" s="3" t="s">
        <v>73</v>
      </c>
      <c r="C759" s="3" t="s">
        <v>10</v>
      </c>
      <c r="D759" s="3" t="s">
        <v>69</v>
      </c>
      <c r="E759" s="3" t="s">
        <v>12</v>
      </c>
      <c r="F759" s="4">
        <v>0</v>
      </c>
      <c r="G759" s="4">
        <v>0</v>
      </c>
      <c r="H759" s="4">
        <v>28.5855</v>
      </c>
    </row>
    <row r="760" spans="1:8" ht="15.75" hidden="1" customHeight="1" x14ac:dyDescent="0.3">
      <c r="A760" s="3" t="s">
        <v>8</v>
      </c>
      <c r="B760" s="3" t="s">
        <v>73</v>
      </c>
      <c r="C760" s="3" t="s">
        <v>10</v>
      </c>
      <c r="D760" s="3" t="s">
        <v>69</v>
      </c>
      <c r="E760" s="3" t="s">
        <v>13</v>
      </c>
      <c r="F760" s="4">
        <v>0</v>
      </c>
      <c r="G760" s="4">
        <v>0</v>
      </c>
      <c r="H760" s="4">
        <v>-53.199999999999996</v>
      </c>
    </row>
    <row r="761" spans="1:8" ht="15.75" customHeight="1" x14ac:dyDescent="0.3">
      <c r="A761" s="3" t="s">
        <v>8</v>
      </c>
      <c r="B761" s="3" t="s">
        <v>73</v>
      </c>
      <c r="C761" s="3" t="s">
        <v>10</v>
      </c>
      <c r="D761" s="3" t="s">
        <v>26</v>
      </c>
      <c r="E761" s="3" t="s">
        <v>12</v>
      </c>
      <c r="F761" s="4">
        <v>152388.79999999999</v>
      </c>
      <c r="G761" s="4">
        <v>246824.59199999998</v>
      </c>
      <c r="H761" s="4">
        <v>98761.135499999989</v>
      </c>
    </row>
    <row r="762" spans="1:8" ht="15.75" customHeight="1" x14ac:dyDescent="0.3">
      <c r="A762" s="3" t="s">
        <v>8</v>
      </c>
      <c r="B762" s="3" t="s">
        <v>73</v>
      </c>
      <c r="C762" s="3" t="s">
        <v>10</v>
      </c>
      <c r="D762" s="3" t="s">
        <v>26</v>
      </c>
      <c r="E762" s="3" t="s">
        <v>12</v>
      </c>
      <c r="F762" s="4">
        <v>38481</v>
      </c>
      <c r="G762" s="4">
        <v>62327.789999999994</v>
      </c>
      <c r="H762" s="4">
        <v>30208.309000000001</v>
      </c>
    </row>
    <row r="763" spans="1:8" ht="15.75" customHeight="1" x14ac:dyDescent="0.3">
      <c r="A763" s="3" t="s">
        <v>8</v>
      </c>
      <c r="B763" s="3" t="s">
        <v>73</v>
      </c>
      <c r="C763" s="3" t="s">
        <v>10</v>
      </c>
      <c r="D763" s="3" t="s">
        <v>26</v>
      </c>
      <c r="E763" s="3" t="s">
        <v>12</v>
      </c>
      <c r="F763" s="4">
        <v>116786.3</v>
      </c>
      <c r="G763" s="4">
        <v>208862.78199999998</v>
      </c>
      <c r="H763" s="4">
        <v>109736.32399999999</v>
      </c>
    </row>
    <row r="764" spans="1:8" ht="15.75" customHeight="1" x14ac:dyDescent="0.3">
      <c r="A764" s="3" t="s">
        <v>8</v>
      </c>
      <c r="B764" s="3" t="s">
        <v>73</v>
      </c>
      <c r="C764" s="3" t="s">
        <v>10</v>
      </c>
      <c r="D764" s="3" t="s">
        <v>26</v>
      </c>
      <c r="E764" s="3" t="s">
        <v>13</v>
      </c>
      <c r="F764" s="4">
        <v>153924</v>
      </c>
      <c r="G764" s="4">
        <v>249311.15999999997</v>
      </c>
      <c r="H764" s="4">
        <v>102631.42599999999</v>
      </c>
    </row>
    <row r="765" spans="1:8" ht="15.75" customHeight="1" x14ac:dyDescent="0.3">
      <c r="A765" s="3" t="s">
        <v>8</v>
      </c>
      <c r="B765" s="3" t="s">
        <v>73</v>
      </c>
      <c r="C765" s="3" t="s">
        <v>10</v>
      </c>
      <c r="D765" s="3" t="s">
        <v>26</v>
      </c>
      <c r="E765" s="3" t="s">
        <v>13</v>
      </c>
      <c r="F765" s="4">
        <v>77749.8</v>
      </c>
      <c r="G765" s="4">
        <v>136639.22200000001</v>
      </c>
      <c r="H765" s="4">
        <v>63476.282999999996</v>
      </c>
    </row>
    <row r="766" spans="1:8" ht="15.75" customHeight="1" x14ac:dyDescent="0.3">
      <c r="A766" s="3" t="s">
        <v>8</v>
      </c>
      <c r="B766" s="3" t="s">
        <v>73</v>
      </c>
      <c r="C766" s="3" t="s">
        <v>10</v>
      </c>
      <c r="D766" s="3" t="s">
        <v>26</v>
      </c>
      <c r="E766" s="3" t="s">
        <v>13</v>
      </c>
      <c r="F766" s="4">
        <v>119462.8</v>
      </c>
      <c r="G766" s="4">
        <v>305130.65199999994</v>
      </c>
      <c r="H766" s="4">
        <v>158885.106</v>
      </c>
    </row>
    <row r="767" spans="1:8" ht="15.75" hidden="1" customHeight="1" x14ac:dyDescent="0.3">
      <c r="A767" s="3" t="s">
        <v>8</v>
      </c>
      <c r="B767" s="3" t="s">
        <v>73</v>
      </c>
      <c r="C767" s="3" t="s">
        <v>10</v>
      </c>
      <c r="D767" s="3" t="s">
        <v>27</v>
      </c>
      <c r="E767" s="3" t="s">
        <v>12</v>
      </c>
      <c r="F767" s="4">
        <v>0</v>
      </c>
      <c r="G767" s="4">
        <v>0</v>
      </c>
      <c r="H767" s="4">
        <v>-0.39899999999999997</v>
      </c>
    </row>
    <row r="768" spans="1:8" ht="15.75" customHeight="1" x14ac:dyDescent="0.3">
      <c r="A768" s="3" t="s">
        <v>8</v>
      </c>
      <c r="B768" s="3" t="s">
        <v>73</v>
      </c>
      <c r="C768" s="3" t="s">
        <v>10</v>
      </c>
      <c r="D768" s="3" t="s">
        <v>27</v>
      </c>
      <c r="E768" s="3" t="s">
        <v>13</v>
      </c>
      <c r="F768" s="4">
        <v>10.1</v>
      </c>
      <c r="G768" s="4">
        <v>1140</v>
      </c>
      <c r="H768" s="4">
        <v>928.48249999999996</v>
      </c>
    </row>
    <row r="769" spans="1:8" ht="15.75" customHeight="1" x14ac:dyDescent="0.3">
      <c r="A769" s="3" t="s">
        <v>8</v>
      </c>
      <c r="B769" s="3" t="s">
        <v>73</v>
      </c>
      <c r="C769" s="3" t="s">
        <v>10</v>
      </c>
      <c r="D769" s="3" t="s">
        <v>51</v>
      </c>
      <c r="E769" s="3" t="s">
        <v>12</v>
      </c>
      <c r="F769" s="4">
        <v>60.6</v>
      </c>
      <c r="G769" s="4">
        <v>5985</v>
      </c>
      <c r="H769" s="4">
        <v>2797.4839999999995</v>
      </c>
    </row>
    <row r="770" spans="1:8" ht="15.75" customHeight="1" x14ac:dyDescent="0.3">
      <c r="A770" s="3" t="s">
        <v>8</v>
      </c>
      <c r="B770" s="3" t="s">
        <v>73</v>
      </c>
      <c r="C770" s="3" t="s">
        <v>10</v>
      </c>
      <c r="D770" s="3" t="s">
        <v>52</v>
      </c>
      <c r="E770" s="3" t="s">
        <v>12</v>
      </c>
      <c r="F770" s="4">
        <v>5050</v>
      </c>
      <c r="G770" s="4">
        <v>11875</v>
      </c>
      <c r="H770" s="4">
        <v>5490.3729999999996</v>
      </c>
    </row>
    <row r="771" spans="1:8" ht="15.75" hidden="1" customHeight="1" x14ac:dyDescent="0.3">
      <c r="A771" s="3" t="s">
        <v>8</v>
      </c>
      <c r="B771" s="3" t="s">
        <v>73</v>
      </c>
      <c r="C771" s="3" t="s">
        <v>10</v>
      </c>
      <c r="D771" s="3" t="s">
        <v>52</v>
      </c>
      <c r="E771" s="3" t="s">
        <v>12</v>
      </c>
      <c r="F771" s="4">
        <v>0</v>
      </c>
      <c r="G771" s="4">
        <v>0</v>
      </c>
      <c r="H771" s="4">
        <v>-17.242499999999996</v>
      </c>
    </row>
    <row r="772" spans="1:8" ht="15.75" customHeight="1" x14ac:dyDescent="0.3">
      <c r="A772" s="3" t="s">
        <v>8</v>
      </c>
      <c r="B772" s="3" t="s">
        <v>73</v>
      </c>
      <c r="C772" s="3" t="s">
        <v>28</v>
      </c>
      <c r="D772" s="3" t="s">
        <v>77</v>
      </c>
      <c r="E772" s="3" t="s">
        <v>12</v>
      </c>
      <c r="F772" s="4">
        <v>8484</v>
      </c>
      <c r="G772" s="4">
        <v>18394.944999999996</v>
      </c>
      <c r="H772" s="4">
        <v>9010.6739999999991</v>
      </c>
    </row>
    <row r="773" spans="1:8" ht="15.75" hidden="1" customHeight="1" x14ac:dyDescent="0.3">
      <c r="A773" s="3" t="s">
        <v>8</v>
      </c>
      <c r="B773" s="3" t="s">
        <v>73</v>
      </c>
      <c r="C773" s="3" t="s">
        <v>28</v>
      </c>
      <c r="D773" s="3" t="s">
        <v>77</v>
      </c>
      <c r="E773" s="3" t="s">
        <v>12</v>
      </c>
      <c r="F773" s="4">
        <v>0</v>
      </c>
      <c r="G773" s="4">
        <v>0</v>
      </c>
      <c r="H773" s="4">
        <v>-318.50649999999996</v>
      </c>
    </row>
    <row r="774" spans="1:8" ht="15.75" customHeight="1" x14ac:dyDescent="0.3">
      <c r="A774" s="3" t="s">
        <v>8</v>
      </c>
      <c r="B774" s="3" t="s">
        <v>73</v>
      </c>
      <c r="C774" s="3" t="s">
        <v>28</v>
      </c>
      <c r="D774" s="3" t="s">
        <v>77</v>
      </c>
      <c r="E774" s="3" t="s">
        <v>13</v>
      </c>
      <c r="F774" s="4">
        <v>1010</v>
      </c>
      <c r="G774" s="4">
        <v>30958.248499999998</v>
      </c>
      <c r="H774" s="4">
        <v>22407.896999999997</v>
      </c>
    </row>
    <row r="775" spans="1:8" ht="15.75" customHeight="1" x14ac:dyDescent="0.3">
      <c r="A775" s="3" t="s">
        <v>8</v>
      </c>
      <c r="B775" s="3" t="s">
        <v>73</v>
      </c>
      <c r="C775" s="3" t="s">
        <v>28</v>
      </c>
      <c r="D775" s="3" t="s">
        <v>30</v>
      </c>
      <c r="E775" s="3" t="s">
        <v>12</v>
      </c>
      <c r="F775" s="4">
        <v>19612.18</v>
      </c>
      <c r="G775" s="4">
        <v>98480.923500000004</v>
      </c>
      <c r="H775" s="4">
        <v>64339.652499999997</v>
      </c>
    </row>
    <row r="776" spans="1:8" ht="15.75" customHeight="1" x14ac:dyDescent="0.3">
      <c r="A776" s="3" t="s">
        <v>8</v>
      </c>
      <c r="B776" s="3" t="s">
        <v>73</v>
      </c>
      <c r="C776" s="3" t="s">
        <v>28</v>
      </c>
      <c r="D776" s="3" t="s">
        <v>30</v>
      </c>
      <c r="E776" s="3" t="s">
        <v>12</v>
      </c>
      <c r="F776" s="4">
        <v>13332</v>
      </c>
      <c r="G776" s="4">
        <v>33784.640999999996</v>
      </c>
      <c r="H776" s="4">
        <v>21546.845499999999</v>
      </c>
    </row>
    <row r="777" spans="1:8" ht="15.75" hidden="1" customHeight="1" x14ac:dyDescent="0.3">
      <c r="A777" s="3" t="s">
        <v>8</v>
      </c>
      <c r="B777" s="3" t="s">
        <v>73</v>
      </c>
      <c r="C777" s="3" t="s">
        <v>28</v>
      </c>
      <c r="D777" s="3" t="s">
        <v>30</v>
      </c>
      <c r="E777" s="3" t="s">
        <v>12</v>
      </c>
      <c r="F777" s="4">
        <v>0</v>
      </c>
      <c r="G777" s="4">
        <v>0</v>
      </c>
      <c r="H777" s="4">
        <v>-541.48099999999999</v>
      </c>
    </row>
    <row r="778" spans="1:8" ht="15.75" hidden="1" customHeight="1" x14ac:dyDescent="0.3">
      <c r="A778" s="3" t="s">
        <v>8</v>
      </c>
      <c r="B778" s="3" t="s">
        <v>73</v>
      </c>
      <c r="C778" s="3" t="s">
        <v>28</v>
      </c>
      <c r="D778" s="3" t="s">
        <v>30</v>
      </c>
      <c r="E778" s="3" t="s">
        <v>13</v>
      </c>
      <c r="F778" s="4">
        <v>0</v>
      </c>
      <c r="G778" s="4">
        <v>0</v>
      </c>
      <c r="H778" s="4">
        <v>-1383.865</v>
      </c>
    </row>
    <row r="779" spans="1:8" ht="15.75" hidden="1" customHeight="1" x14ac:dyDescent="0.3">
      <c r="A779" s="3" t="s">
        <v>8</v>
      </c>
      <c r="B779" s="3" t="s">
        <v>73</v>
      </c>
      <c r="C779" s="3" t="s">
        <v>28</v>
      </c>
      <c r="D779" s="3" t="s">
        <v>30</v>
      </c>
      <c r="E779" s="3" t="s">
        <v>13</v>
      </c>
      <c r="F779" s="4">
        <v>0</v>
      </c>
      <c r="G779" s="4">
        <v>0</v>
      </c>
      <c r="H779" s="4">
        <v>-1055.9534999999998</v>
      </c>
    </row>
    <row r="780" spans="1:8" ht="15.75" customHeight="1" x14ac:dyDescent="0.3">
      <c r="A780" s="3" t="s">
        <v>8</v>
      </c>
      <c r="B780" s="3" t="s">
        <v>73</v>
      </c>
      <c r="C780" s="3" t="s">
        <v>28</v>
      </c>
      <c r="D780" s="3" t="s">
        <v>30</v>
      </c>
      <c r="E780" s="3" t="s">
        <v>13</v>
      </c>
      <c r="F780" s="4">
        <v>1919</v>
      </c>
      <c r="G780" s="4">
        <v>53474.445499999994</v>
      </c>
      <c r="H780" s="4">
        <v>37286.426500000001</v>
      </c>
    </row>
    <row r="781" spans="1:8" ht="15.75" customHeight="1" x14ac:dyDescent="0.3">
      <c r="A781" s="3" t="s">
        <v>8</v>
      </c>
      <c r="B781" s="3" t="s">
        <v>73</v>
      </c>
      <c r="C781" s="3" t="s">
        <v>31</v>
      </c>
      <c r="D781" s="3" t="s">
        <v>32</v>
      </c>
      <c r="E781" s="3" t="s">
        <v>13</v>
      </c>
      <c r="F781" s="4">
        <v>11312</v>
      </c>
      <c r="G781" s="4">
        <v>25252.434499999996</v>
      </c>
      <c r="H781" s="4">
        <v>12424.803</v>
      </c>
    </row>
    <row r="782" spans="1:8" ht="15.75" customHeight="1" x14ac:dyDescent="0.3">
      <c r="A782" s="3" t="s">
        <v>8</v>
      </c>
      <c r="B782" s="3" t="s">
        <v>73</v>
      </c>
      <c r="C782" s="3" t="s">
        <v>31</v>
      </c>
      <c r="D782" s="3" t="s">
        <v>32</v>
      </c>
      <c r="E782" s="3" t="s">
        <v>13</v>
      </c>
      <c r="F782" s="4">
        <v>23391.599999999999</v>
      </c>
      <c r="G782" s="4">
        <v>94745.931999999986</v>
      </c>
      <c r="H782" s="4">
        <v>61665.060499999992</v>
      </c>
    </row>
    <row r="783" spans="1:8" ht="15.75" hidden="1" customHeight="1" x14ac:dyDescent="0.3">
      <c r="A783" s="3" t="s">
        <v>8</v>
      </c>
      <c r="B783" s="3" t="s">
        <v>73</v>
      </c>
      <c r="C783" s="3" t="s">
        <v>31</v>
      </c>
      <c r="D783" s="3" t="s">
        <v>32</v>
      </c>
      <c r="E783" s="3" t="s">
        <v>13</v>
      </c>
      <c r="F783" s="4">
        <v>0</v>
      </c>
      <c r="G783" s="4">
        <v>0</v>
      </c>
      <c r="H783" s="4">
        <v>-812.74399999999991</v>
      </c>
    </row>
    <row r="784" spans="1:8" ht="15.75" hidden="1" customHeight="1" x14ac:dyDescent="0.3">
      <c r="A784" s="3" t="s">
        <v>8</v>
      </c>
      <c r="B784" s="3" t="s">
        <v>73</v>
      </c>
      <c r="C784" s="3" t="s">
        <v>31</v>
      </c>
      <c r="D784" s="3" t="s">
        <v>55</v>
      </c>
      <c r="E784" s="3" t="s">
        <v>12</v>
      </c>
      <c r="F784" s="4">
        <v>0</v>
      </c>
      <c r="G784" s="4">
        <v>0</v>
      </c>
      <c r="H784" s="4">
        <v>-526.38549999999998</v>
      </c>
    </row>
    <row r="785" spans="1:8" ht="15.75" customHeight="1" x14ac:dyDescent="0.3">
      <c r="A785" s="3" t="s">
        <v>8</v>
      </c>
      <c r="B785" s="3" t="s">
        <v>73</v>
      </c>
      <c r="C785" s="3" t="s">
        <v>31</v>
      </c>
      <c r="D785" s="3" t="s">
        <v>55</v>
      </c>
      <c r="E785" s="3" t="s">
        <v>12</v>
      </c>
      <c r="F785" s="4">
        <v>3030</v>
      </c>
      <c r="G785" s="4">
        <v>15217.745999999999</v>
      </c>
      <c r="H785" s="4">
        <v>9323.8130000000001</v>
      </c>
    </row>
    <row r="786" spans="1:8" ht="15.75" hidden="1" customHeight="1" x14ac:dyDescent="0.3">
      <c r="A786" s="3" t="s">
        <v>8</v>
      </c>
      <c r="B786" s="3" t="s">
        <v>73</v>
      </c>
      <c r="C786" s="3" t="s">
        <v>31</v>
      </c>
      <c r="D786" s="3" t="s">
        <v>55</v>
      </c>
      <c r="E786" s="3" t="s">
        <v>12</v>
      </c>
      <c r="F786" s="4">
        <v>0</v>
      </c>
      <c r="G786" s="4">
        <v>0</v>
      </c>
      <c r="H786" s="4">
        <v>666.53899999999999</v>
      </c>
    </row>
    <row r="787" spans="1:8" ht="15.75" hidden="1" customHeight="1" x14ac:dyDescent="0.3">
      <c r="A787" s="3" t="s">
        <v>8</v>
      </c>
      <c r="B787" s="3" t="s">
        <v>73</v>
      </c>
      <c r="C787" s="3" t="s">
        <v>31</v>
      </c>
      <c r="D787" s="3" t="s">
        <v>55</v>
      </c>
      <c r="E787" s="3" t="s">
        <v>13</v>
      </c>
      <c r="F787" s="4">
        <v>0</v>
      </c>
      <c r="G787" s="4">
        <v>0</v>
      </c>
      <c r="H787" s="4">
        <v>-691.29599999999994</v>
      </c>
    </row>
    <row r="788" spans="1:8" ht="15.75" customHeight="1" x14ac:dyDescent="0.3">
      <c r="A788" s="3" t="s">
        <v>8</v>
      </c>
      <c r="B788" s="3" t="s">
        <v>78</v>
      </c>
      <c r="C788" s="3" t="s">
        <v>10</v>
      </c>
      <c r="D788" s="3" t="s">
        <v>79</v>
      </c>
      <c r="E788" s="3" t="s">
        <v>12</v>
      </c>
      <c r="F788" s="4">
        <v>21230.2</v>
      </c>
      <c r="G788" s="4">
        <v>2396.2800000000002</v>
      </c>
      <c r="H788" s="4">
        <v>798.75999999999988</v>
      </c>
    </row>
    <row r="789" spans="1:8" ht="15.75" customHeight="1" x14ac:dyDescent="0.3">
      <c r="A789" s="3" t="s">
        <v>8</v>
      </c>
      <c r="B789" s="3" t="s">
        <v>78</v>
      </c>
      <c r="C789" s="3" t="s">
        <v>10</v>
      </c>
      <c r="D789" s="3" t="s">
        <v>79</v>
      </c>
      <c r="E789" s="3" t="s">
        <v>12</v>
      </c>
      <c r="F789" s="4">
        <v>21290.799999999999</v>
      </c>
      <c r="G789" s="4">
        <v>2403.12</v>
      </c>
      <c r="H789" s="4">
        <v>801.04</v>
      </c>
    </row>
    <row r="790" spans="1:8" ht="15.75" customHeight="1" x14ac:dyDescent="0.3">
      <c r="A790" s="3" t="s">
        <v>8</v>
      </c>
      <c r="B790" s="3" t="s">
        <v>78</v>
      </c>
      <c r="C790" s="3" t="s">
        <v>10</v>
      </c>
      <c r="D790" s="3" t="s">
        <v>79</v>
      </c>
      <c r="E790" s="3" t="s">
        <v>13</v>
      </c>
      <c r="F790" s="4">
        <v>42521</v>
      </c>
      <c r="G790" s="4">
        <v>4799.3999999999996</v>
      </c>
      <c r="H790" s="4">
        <v>1599.8</v>
      </c>
    </row>
    <row r="791" spans="1:8" ht="15.75" customHeight="1" x14ac:dyDescent="0.3">
      <c r="A791" s="3" t="s">
        <v>8</v>
      </c>
      <c r="B791" s="3" t="s">
        <v>78</v>
      </c>
      <c r="C791" s="3" t="s">
        <v>10</v>
      </c>
      <c r="D791" s="3" t="s">
        <v>79</v>
      </c>
      <c r="E791" s="3" t="s">
        <v>13</v>
      </c>
      <c r="F791" s="4">
        <v>42541.2</v>
      </c>
      <c r="G791" s="4">
        <v>4801.6799999999994</v>
      </c>
      <c r="H791" s="4">
        <v>1600.56</v>
      </c>
    </row>
    <row r="792" spans="1:8" ht="15.75" customHeight="1" x14ac:dyDescent="0.3">
      <c r="A792" s="3" t="s">
        <v>8</v>
      </c>
      <c r="B792" s="3" t="s">
        <v>78</v>
      </c>
      <c r="C792" s="3" t="s">
        <v>10</v>
      </c>
      <c r="D792" s="3" t="s">
        <v>79</v>
      </c>
      <c r="E792" s="3" t="s">
        <v>13</v>
      </c>
      <c r="F792" s="4">
        <v>63630</v>
      </c>
      <c r="G792" s="4">
        <v>7182</v>
      </c>
      <c r="H792" s="4">
        <v>2394</v>
      </c>
    </row>
    <row r="793" spans="1:8" ht="15.75" customHeight="1" x14ac:dyDescent="0.3">
      <c r="A793" s="3" t="s">
        <v>8</v>
      </c>
      <c r="B793" s="3" t="s">
        <v>78</v>
      </c>
      <c r="C793" s="3" t="s">
        <v>10</v>
      </c>
      <c r="D793" s="3" t="s">
        <v>46</v>
      </c>
      <c r="E793" s="3" t="s">
        <v>12</v>
      </c>
      <c r="F793" s="4">
        <v>51005</v>
      </c>
      <c r="G793" s="4">
        <v>19429.875</v>
      </c>
      <c r="H793" s="4">
        <v>9585.69</v>
      </c>
    </row>
    <row r="794" spans="1:8" ht="15.75" hidden="1" customHeight="1" x14ac:dyDescent="0.3">
      <c r="A794" s="3" t="s">
        <v>8</v>
      </c>
      <c r="B794" s="3" t="s">
        <v>78</v>
      </c>
      <c r="C794" s="3" t="s">
        <v>10</v>
      </c>
      <c r="D794" s="3" t="s">
        <v>46</v>
      </c>
      <c r="E794" s="3" t="s">
        <v>13</v>
      </c>
      <c r="F794" s="4">
        <v>0</v>
      </c>
      <c r="G794" s="4">
        <v>0</v>
      </c>
      <c r="H794" s="4">
        <v>815.13799999999992</v>
      </c>
    </row>
    <row r="795" spans="1:8" ht="15.75" hidden="1" customHeight="1" x14ac:dyDescent="0.3">
      <c r="A795" s="3" t="s">
        <v>8</v>
      </c>
      <c r="B795" s="3" t="s">
        <v>78</v>
      </c>
      <c r="C795" s="3" t="s">
        <v>10</v>
      </c>
      <c r="D795" s="3" t="s">
        <v>46</v>
      </c>
      <c r="E795" s="3" t="s">
        <v>13</v>
      </c>
      <c r="F795" s="4">
        <v>0</v>
      </c>
      <c r="G795" s="4">
        <v>0</v>
      </c>
      <c r="H795" s="4">
        <v>-831.71550000000002</v>
      </c>
    </row>
    <row r="796" spans="1:8" ht="15.75" customHeight="1" x14ac:dyDescent="0.3">
      <c r="A796" s="3" t="s">
        <v>8</v>
      </c>
      <c r="B796" s="3" t="s">
        <v>78</v>
      </c>
      <c r="C796" s="3" t="s">
        <v>10</v>
      </c>
      <c r="D796" s="3" t="s">
        <v>63</v>
      </c>
      <c r="E796" s="3" t="s">
        <v>12</v>
      </c>
      <c r="F796" s="4">
        <v>4545598.93</v>
      </c>
      <c r="G796" s="4">
        <v>55642.184000000001</v>
      </c>
      <c r="H796" s="4">
        <v>-2006.0485000000001</v>
      </c>
    </row>
    <row r="797" spans="1:8" ht="15.75" customHeight="1" x14ac:dyDescent="0.3">
      <c r="A797" s="3" t="s">
        <v>8</v>
      </c>
      <c r="B797" s="3" t="s">
        <v>78</v>
      </c>
      <c r="C797" s="3" t="s">
        <v>10</v>
      </c>
      <c r="D797" s="3" t="s">
        <v>63</v>
      </c>
      <c r="E797" s="3" t="s">
        <v>12</v>
      </c>
      <c r="F797" s="4">
        <v>4545346.43</v>
      </c>
      <c r="G797" s="4">
        <v>55465.949499999995</v>
      </c>
      <c r="H797" s="4">
        <v>2086.6464999999998</v>
      </c>
    </row>
    <row r="798" spans="1:8" ht="15.75" customHeight="1" x14ac:dyDescent="0.3">
      <c r="A798" s="3" t="s">
        <v>8</v>
      </c>
      <c r="B798" s="3" t="s">
        <v>78</v>
      </c>
      <c r="C798" s="3" t="s">
        <v>10</v>
      </c>
      <c r="D798" s="3" t="s">
        <v>63</v>
      </c>
      <c r="E798" s="3" t="s">
        <v>13</v>
      </c>
      <c r="F798" s="4">
        <v>4544195.03</v>
      </c>
      <c r="G798" s="4">
        <v>71807.279500000004</v>
      </c>
      <c r="H798" s="4">
        <v>9635.9354999999996</v>
      </c>
    </row>
    <row r="799" spans="1:8" ht="15.75" hidden="1" customHeight="1" x14ac:dyDescent="0.3">
      <c r="A799" s="3" t="s">
        <v>8</v>
      </c>
      <c r="B799" s="3" t="s">
        <v>78</v>
      </c>
      <c r="C799" s="3" t="s">
        <v>10</v>
      </c>
      <c r="D799" s="3" t="s">
        <v>63</v>
      </c>
      <c r="E799" s="3" t="s">
        <v>13</v>
      </c>
      <c r="F799" s="4">
        <v>0</v>
      </c>
      <c r="G799" s="4">
        <v>0</v>
      </c>
      <c r="H799" s="4">
        <v>-939.73050000000001</v>
      </c>
    </row>
    <row r="800" spans="1:8" ht="15.75" customHeight="1" x14ac:dyDescent="0.3">
      <c r="A800" s="3" t="s">
        <v>8</v>
      </c>
      <c r="B800" s="3" t="s">
        <v>78</v>
      </c>
      <c r="C800" s="3" t="s">
        <v>10</v>
      </c>
      <c r="D800" s="3" t="s">
        <v>63</v>
      </c>
      <c r="E800" s="3" t="s">
        <v>13</v>
      </c>
      <c r="F800" s="4">
        <v>4544487.93</v>
      </c>
      <c r="G800" s="4">
        <v>58658.148999999998</v>
      </c>
      <c r="H800" s="4">
        <v>1792.6405</v>
      </c>
    </row>
    <row r="801" spans="1:8" ht="15.75" customHeight="1" x14ac:dyDescent="0.3">
      <c r="A801" s="3" t="s">
        <v>8</v>
      </c>
      <c r="B801" s="3" t="s">
        <v>78</v>
      </c>
      <c r="C801" s="3" t="s">
        <v>10</v>
      </c>
      <c r="D801" s="3" t="s">
        <v>14</v>
      </c>
      <c r="E801" s="3" t="s">
        <v>12</v>
      </c>
      <c r="F801" s="4">
        <v>1897.2</v>
      </c>
      <c r="G801" s="4">
        <v>347.27939999999995</v>
      </c>
      <c r="H801" s="4">
        <v>49.615499999999997</v>
      </c>
    </row>
    <row r="802" spans="1:8" ht="15.75" hidden="1" customHeight="1" x14ac:dyDescent="0.3">
      <c r="A802" s="3" t="s">
        <v>8</v>
      </c>
      <c r="B802" s="3" t="s">
        <v>78</v>
      </c>
      <c r="C802" s="3" t="s">
        <v>10</v>
      </c>
      <c r="D802" s="3" t="s">
        <v>14</v>
      </c>
      <c r="E802" s="3" t="s">
        <v>13</v>
      </c>
      <c r="F802" s="4">
        <v>0</v>
      </c>
      <c r="G802" s="4">
        <v>0</v>
      </c>
      <c r="H802" s="4">
        <v>14.1717</v>
      </c>
    </row>
    <row r="803" spans="1:8" ht="15.75" customHeight="1" x14ac:dyDescent="0.3">
      <c r="A803" s="3" t="s">
        <v>8</v>
      </c>
      <c r="B803" s="3" t="s">
        <v>78</v>
      </c>
      <c r="C803" s="3" t="s">
        <v>10</v>
      </c>
      <c r="D803" s="3" t="s">
        <v>15</v>
      </c>
      <c r="E803" s="3" t="s">
        <v>12</v>
      </c>
      <c r="F803" s="4">
        <v>437451.2</v>
      </c>
      <c r="G803" s="4">
        <v>49552.550999999999</v>
      </c>
      <c r="H803" s="4">
        <v>691.125</v>
      </c>
    </row>
    <row r="804" spans="1:8" ht="15.75" customHeight="1" x14ac:dyDescent="0.3">
      <c r="A804" s="3" t="s">
        <v>8</v>
      </c>
      <c r="B804" s="3" t="s">
        <v>78</v>
      </c>
      <c r="C804" s="3" t="s">
        <v>10</v>
      </c>
      <c r="D804" s="3" t="s">
        <v>15</v>
      </c>
      <c r="E804" s="3" t="s">
        <v>12</v>
      </c>
      <c r="F804" s="4">
        <v>727523.2</v>
      </c>
      <c r="G804" s="4">
        <v>110127.83799999999</v>
      </c>
      <c r="H804" s="4">
        <v>25911.040999999997</v>
      </c>
    </row>
    <row r="805" spans="1:8" ht="15.75" customHeight="1" x14ac:dyDescent="0.3">
      <c r="A805" s="3" t="s">
        <v>8</v>
      </c>
      <c r="B805" s="3" t="s">
        <v>78</v>
      </c>
      <c r="C805" s="3" t="s">
        <v>10</v>
      </c>
      <c r="D805" s="3" t="s">
        <v>15</v>
      </c>
      <c r="E805" s="3" t="s">
        <v>12</v>
      </c>
      <c r="F805" s="4">
        <v>625917.19999999995</v>
      </c>
      <c r="G805" s="4">
        <v>93229.579999999987</v>
      </c>
      <c r="H805" s="4">
        <v>36903.519499999995</v>
      </c>
    </row>
    <row r="806" spans="1:8" ht="15.75" customHeight="1" x14ac:dyDescent="0.3">
      <c r="A806" s="3" t="s">
        <v>8</v>
      </c>
      <c r="B806" s="3" t="s">
        <v>78</v>
      </c>
      <c r="C806" s="3" t="s">
        <v>10</v>
      </c>
      <c r="D806" s="3" t="s">
        <v>15</v>
      </c>
      <c r="E806" s="3" t="s">
        <v>13</v>
      </c>
      <c r="F806" s="4">
        <v>626583.80000000005</v>
      </c>
      <c r="G806" s="4">
        <v>94471.695500000002</v>
      </c>
      <c r="H806" s="4">
        <v>42163.783499999998</v>
      </c>
    </row>
    <row r="807" spans="1:8" ht="15.75" customHeight="1" x14ac:dyDescent="0.3">
      <c r="A807" s="3" t="s">
        <v>8</v>
      </c>
      <c r="B807" s="3" t="s">
        <v>78</v>
      </c>
      <c r="C807" s="3" t="s">
        <v>10</v>
      </c>
      <c r="D807" s="3" t="s">
        <v>15</v>
      </c>
      <c r="E807" s="3" t="s">
        <v>13</v>
      </c>
      <c r="F807" s="4">
        <v>459812.6</v>
      </c>
      <c r="G807" s="4">
        <v>69485.925999999992</v>
      </c>
      <c r="H807" s="4">
        <v>21992.462</v>
      </c>
    </row>
    <row r="808" spans="1:8" ht="15.75" customHeight="1" x14ac:dyDescent="0.3">
      <c r="A808" s="3" t="s">
        <v>8</v>
      </c>
      <c r="B808" s="3" t="s">
        <v>78</v>
      </c>
      <c r="C808" s="3" t="s">
        <v>10</v>
      </c>
      <c r="D808" s="3" t="s">
        <v>15</v>
      </c>
      <c r="E808" s="3" t="s">
        <v>13</v>
      </c>
      <c r="F808" s="4">
        <v>641511.6</v>
      </c>
      <c r="G808" s="4">
        <v>94555.323999999993</v>
      </c>
      <c r="H808" s="4">
        <v>36574.733999999997</v>
      </c>
    </row>
    <row r="809" spans="1:8" ht="15.75" customHeight="1" x14ac:dyDescent="0.3">
      <c r="A809" s="3" t="s">
        <v>8</v>
      </c>
      <c r="B809" s="3" t="s">
        <v>78</v>
      </c>
      <c r="C809" s="3" t="s">
        <v>10</v>
      </c>
      <c r="D809" s="3" t="s">
        <v>16</v>
      </c>
      <c r="E809" s="3" t="s">
        <v>12</v>
      </c>
      <c r="F809" s="4">
        <v>3241016.27</v>
      </c>
      <c r="G809" s="4">
        <v>150667.52050000001</v>
      </c>
      <c r="H809" s="4">
        <v>109260.3645</v>
      </c>
    </row>
    <row r="810" spans="1:8" ht="15.75" customHeight="1" x14ac:dyDescent="0.3">
      <c r="A810" s="3" t="s">
        <v>8</v>
      </c>
      <c r="B810" s="3" t="s">
        <v>78</v>
      </c>
      <c r="C810" s="3" t="s">
        <v>10</v>
      </c>
      <c r="D810" s="3" t="s">
        <v>16</v>
      </c>
      <c r="E810" s="3" t="s">
        <v>12</v>
      </c>
      <c r="F810" s="4">
        <v>145258.20000000001</v>
      </c>
      <c r="G810" s="4">
        <v>5601.7889999999998</v>
      </c>
      <c r="H810" s="4">
        <v>-43423.9205</v>
      </c>
    </row>
    <row r="811" spans="1:8" ht="15.75" customHeight="1" x14ac:dyDescent="0.3">
      <c r="A811" s="3" t="s">
        <v>8</v>
      </c>
      <c r="B811" s="3" t="s">
        <v>78</v>
      </c>
      <c r="C811" s="3" t="s">
        <v>10</v>
      </c>
      <c r="D811" s="3" t="s">
        <v>16</v>
      </c>
      <c r="E811" s="3" t="s">
        <v>12</v>
      </c>
      <c r="F811" s="4">
        <v>149257.79999999999</v>
      </c>
      <c r="G811" s="4">
        <v>5756.030999999999</v>
      </c>
      <c r="H811" s="4">
        <v>4036.873</v>
      </c>
    </row>
    <row r="812" spans="1:8" ht="15.75" customHeight="1" x14ac:dyDescent="0.3">
      <c r="A812" s="3" t="s">
        <v>8</v>
      </c>
      <c r="B812" s="3" t="s">
        <v>78</v>
      </c>
      <c r="C812" s="3" t="s">
        <v>10</v>
      </c>
      <c r="D812" s="3" t="s">
        <v>16</v>
      </c>
      <c r="E812" s="3" t="s">
        <v>13</v>
      </c>
      <c r="F812" s="4">
        <v>3245840.0300000003</v>
      </c>
      <c r="G812" s="4">
        <v>149722.51749999999</v>
      </c>
      <c r="H812" s="4">
        <v>70874.360499999995</v>
      </c>
    </row>
    <row r="813" spans="1:8" ht="15.75" customHeight="1" x14ac:dyDescent="0.3">
      <c r="A813" s="3" t="s">
        <v>8</v>
      </c>
      <c r="B813" s="3" t="s">
        <v>78</v>
      </c>
      <c r="C813" s="3" t="s">
        <v>10</v>
      </c>
      <c r="D813" s="3" t="s">
        <v>16</v>
      </c>
      <c r="E813" s="3" t="s">
        <v>13</v>
      </c>
      <c r="F813" s="4">
        <v>147944.79999999999</v>
      </c>
      <c r="G813" s="4">
        <v>5705.3959999999997</v>
      </c>
      <c r="H813" s="4">
        <v>3817.9074999999998</v>
      </c>
    </row>
    <row r="814" spans="1:8" ht="15.75" customHeight="1" x14ac:dyDescent="0.3">
      <c r="A814" s="3" t="s">
        <v>8</v>
      </c>
      <c r="B814" s="3" t="s">
        <v>78</v>
      </c>
      <c r="C814" s="3" t="s">
        <v>10</v>
      </c>
      <c r="D814" s="3" t="s">
        <v>16</v>
      </c>
      <c r="E814" s="3" t="s">
        <v>13</v>
      </c>
      <c r="F814" s="4">
        <v>192889.8</v>
      </c>
      <c r="G814" s="4">
        <v>7438.6710000000003</v>
      </c>
      <c r="H814" s="4">
        <v>5025.0630000000001</v>
      </c>
    </row>
    <row r="815" spans="1:8" ht="15.75" customHeight="1" x14ac:dyDescent="0.3">
      <c r="A815" s="3" t="s">
        <v>8</v>
      </c>
      <c r="B815" s="3" t="s">
        <v>78</v>
      </c>
      <c r="C815" s="3" t="s">
        <v>10</v>
      </c>
      <c r="D815" s="3" t="s">
        <v>18</v>
      </c>
      <c r="E815" s="3" t="s">
        <v>12</v>
      </c>
      <c r="F815" s="4">
        <v>1390204.4</v>
      </c>
      <c r="G815" s="4">
        <v>206326.43399999998</v>
      </c>
      <c r="H815" s="4">
        <v>56636.453999999998</v>
      </c>
    </row>
    <row r="816" spans="1:8" ht="15.75" customHeight="1" x14ac:dyDescent="0.3">
      <c r="A816" s="3" t="s">
        <v>8</v>
      </c>
      <c r="B816" s="3" t="s">
        <v>78</v>
      </c>
      <c r="C816" s="3" t="s">
        <v>10</v>
      </c>
      <c r="D816" s="3" t="s">
        <v>18</v>
      </c>
      <c r="E816" s="3" t="s">
        <v>12</v>
      </c>
      <c r="F816" s="4">
        <v>1878539.4</v>
      </c>
      <c r="G816" s="4">
        <v>272643.00799999997</v>
      </c>
      <c r="H816" s="4">
        <v>85436.482999999993</v>
      </c>
    </row>
    <row r="817" spans="1:8" ht="15.75" customHeight="1" x14ac:dyDescent="0.3">
      <c r="A817" s="3" t="s">
        <v>8</v>
      </c>
      <c r="B817" s="3" t="s">
        <v>78</v>
      </c>
      <c r="C817" s="3" t="s">
        <v>10</v>
      </c>
      <c r="D817" s="3" t="s">
        <v>18</v>
      </c>
      <c r="E817" s="3" t="s">
        <v>12</v>
      </c>
      <c r="F817" s="4">
        <v>1608303.8</v>
      </c>
      <c r="G817" s="4">
        <v>232287.91999999998</v>
      </c>
      <c r="H817" s="4">
        <v>73957.804000000004</v>
      </c>
    </row>
    <row r="818" spans="1:8" ht="15.75" customHeight="1" x14ac:dyDescent="0.3">
      <c r="A818" s="3" t="s">
        <v>8</v>
      </c>
      <c r="B818" s="3" t="s">
        <v>78</v>
      </c>
      <c r="C818" s="3" t="s">
        <v>10</v>
      </c>
      <c r="D818" s="3" t="s">
        <v>18</v>
      </c>
      <c r="E818" s="3" t="s">
        <v>13</v>
      </c>
      <c r="F818" s="4">
        <v>2456946.2000000002</v>
      </c>
      <c r="G818" s="4">
        <v>341264.49100000004</v>
      </c>
      <c r="H818" s="4">
        <v>78256.990999999995</v>
      </c>
    </row>
    <row r="819" spans="1:8" ht="15.75" customHeight="1" x14ac:dyDescent="0.3">
      <c r="A819" s="3" t="s">
        <v>8</v>
      </c>
      <c r="B819" s="3" t="s">
        <v>78</v>
      </c>
      <c r="C819" s="3" t="s">
        <v>10</v>
      </c>
      <c r="D819" s="3" t="s">
        <v>18</v>
      </c>
      <c r="E819" s="3" t="s">
        <v>13</v>
      </c>
      <c r="F819" s="4">
        <v>1378650</v>
      </c>
      <c r="G819" s="4">
        <v>186532.481</v>
      </c>
      <c r="H819" s="4">
        <v>38190.740999999995</v>
      </c>
    </row>
    <row r="820" spans="1:8" ht="15.75" customHeight="1" x14ac:dyDescent="0.3">
      <c r="A820" s="3" t="s">
        <v>8</v>
      </c>
      <c r="B820" s="3" t="s">
        <v>78</v>
      </c>
      <c r="C820" s="3" t="s">
        <v>10</v>
      </c>
      <c r="D820" s="3" t="s">
        <v>18</v>
      </c>
      <c r="E820" s="3" t="s">
        <v>13</v>
      </c>
      <c r="F820" s="4">
        <v>2307850</v>
      </c>
      <c r="G820" s="4">
        <v>276799.14400000003</v>
      </c>
      <c r="H820" s="4">
        <v>42164.913999999997</v>
      </c>
    </row>
    <row r="821" spans="1:8" ht="15.75" customHeight="1" x14ac:dyDescent="0.3">
      <c r="A821" s="3" t="s">
        <v>8</v>
      </c>
      <c r="B821" s="3" t="s">
        <v>78</v>
      </c>
      <c r="C821" s="3" t="s">
        <v>10</v>
      </c>
      <c r="D821" s="3" t="s">
        <v>19</v>
      </c>
      <c r="E821" s="3" t="s">
        <v>12</v>
      </c>
      <c r="F821" s="4">
        <v>294433.2</v>
      </c>
      <c r="G821" s="4">
        <v>34259.177799999998</v>
      </c>
      <c r="H821" s="4">
        <v>15787.3999</v>
      </c>
    </row>
    <row r="822" spans="1:8" ht="15.75" customHeight="1" x14ac:dyDescent="0.3">
      <c r="A822" s="3" t="s">
        <v>8</v>
      </c>
      <c r="B822" s="3" t="s">
        <v>78</v>
      </c>
      <c r="C822" s="3" t="s">
        <v>10</v>
      </c>
      <c r="D822" s="3" t="s">
        <v>19</v>
      </c>
      <c r="E822" s="3" t="s">
        <v>12</v>
      </c>
      <c r="F822" s="4">
        <v>512752.98</v>
      </c>
      <c r="G822" s="4">
        <v>60377.543299999998</v>
      </c>
      <c r="H822" s="4">
        <v>30271.274999999998</v>
      </c>
    </row>
    <row r="823" spans="1:8" ht="15.75" customHeight="1" x14ac:dyDescent="0.3">
      <c r="A823" s="3" t="s">
        <v>8</v>
      </c>
      <c r="B823" s="3" t="s">
        <v>78</v>
      </c>
      <c r="C823" s="3" t="s">
        <v>10</v>
      </c>
      <c r="D823" s="3" t="s">
        <v>19</v>
      </c>
      <c r="E823" s="3" t="s">
        <v>12</v>
      </c>
      <c r="F823" s="4">
        <v>370362</v>
      </c>
      <c r="G823" s="4">
        <v>64399.657999999996</v>
      </c>
      <c r="H823" s="4">
        <v>30170.850900000001</v>
      </c>
    </row>
    <row r="824" spans="1:8" ht="15.75" customHeight="1" x14ac:dyDescent="0.3">
      <c r="A824" s="3" t="s">
        <v>8</v>
      </c>
      <c r="B824" s="3" t="s">
        <v>78</v>
      </c>
      <c r="C824" s="3" t="s">
        <v>10</v>
      </c>
      <c r="D824" s="3" t="s">
        <v>19</v>
      </c>
      <c r="E824" s="3" t="s">
        <v>13</v>
      </c>
      <c r="F824" s="4">
        <v>569965.80000000005</v>
      </c>
      <c r="G824" s="4">
        <v>79466.047199999986</v>
      </c>
      <c r="H824" s="4">
        <v>39850.752500000002</v>
      </c>
    </row>
    <row r="825" spans="1:8" ht="15.75" customHeight="1" x14ac:dyDescent="0.3">
      <c r="A825" s="3" t="s">
        <v>8</v>
      </c>
      <c r="B825" s="3" t="s">
        <v>78</v>
      </c>
      <c r="C825" s="3" t="s">
        <v>10</v>
      </c>
      <c r="D825" s="3" t="s">
        <v>19</v>
      </c>
      <c r="E825" s="3" t="s">
        <v>13</v>
      </c>
      <c r="F825" s="4">
        <v>553798.80000000005</v>
      </c>
      <c r="G825" s="4">
        <v>74143.996700000003</v>
      </c>
      <c r="H825" s="4">
        <v>30091.892899999999</v>
      </c>
    </row>
    <row r="826" spans="1:8" ht="15.75" customHeight="1" x14ac:dyDescent="0.3">
      <c r="A826" s="3" t="s">
        <v>8</v>
      </c>
      <c r="B826" s="3" t="s">
        <v>78</v>
      </c>
      <c r="C826" s="3" t="s">
        <v>10</v>
      </c>
      <c r="D826" s="3" t="s">
        <v>19</v>
      </c>
      <c r="E826" s="3" t="s">
        <v>13</v>
      </c>
      <c r="F826" s="4">
        <v>542650.19999999995</v>
      </c>
      <c r="G826" s="4">
        <v>72254.805300000007</v>
      </c>
      <c r="H826" s="4">
        <v>24128.1777</v>
      </c>
    </row>
    <row r="827" spans="1:8" ht="15.75" customHeight="1" x14ac:dyDescent="0.3">
      <c r="A827" s="3" t="s">
        <v>8</v>
      </c>
      <c r="B827" s="3" t="s">
        <v>78</v>
      </c>
      <c r="C827" s="3" t="s">
        <v>10</v>
      </c>
      <c r="D827" s="3" t="s">
        <v>19</v>
      </c>
      <c r="E827" s="3" t="s">
        <v>12</v>
      </c>
      <c r="F827" s="4">
        <v>2897194.1102</v>
      </c>
      <c r="G827" s="4">
        <v>528530.95149999997</v>
      </c>
      <c r="H827" s="4">
        <v>206140.28149999998</v>
      </c>
    </row>
    <row r="828" spans="1:8" ht="15.75" customHeight="1" x14ac:dyDescent="0.3">
      <c r="A828" s="3" t="s">
        <v>8</v>
      </c>
      <c r="B828" s="3" t="s">
        <v>78</v>
      </c>
      <c r="C828" s="3" t="s">
        <v>10</v>
      </c>
      <c r="D828" s="3" t="s">
        <v>19</v>
      </c>
      <c r="E828" s="3" t="s">
        <v>12</v>
      </c>
      <c r="F828" s="4">
        <v>10006369.949800001</v>
      </c>
      <c r="G828" s="4">
        <v>956335.61649999989</v>
      </c>
      <c r="H828" s="4">
        <v>517065.84799999994</v>
      </c>
    </row>
    <row r="829" spans="1:8" ht="15.75" customHeight="1" x14ac:dyDescent="0.3">
      <c r="A829" s="3" t="s">
        <v>8</v>
      </c>
      <c r="B829" s="3" t="s">
        <v>78</v>
      </c>
      <c r="C829" s="3" t="s">
        <v>10</v>
      </c>
      <c r="D829" s="3" t="s">
        <v>19</v>
      </c>
      <c r="E829" s="3" t="s">
        <v>12</v>
      </c>
      <c r="F829" s="4">
        <v>9330476.9600000009</v>
      </c>
      <c r="G829" s="4">
        <v>939549.28749999998</v>
      </c>
      <c r="H829" s="4">
        <v>469212.67599999998</v>
      </c>
    </row>
    <row r="830" spans="1:8" ht="15.75" customHeight="1" x14ac:dyDescent="0.3">
      <c r="A830" s="3" t="s">
        <v>8</v>
      </c>
      <c r="B830" s="3" t="s">
        <v>78</v>
      </c>
      <c r="C830" s="3" t="s">
        <v>10</v>
      </c>
      <c r="D830" s="3" t="s">
        <v>19</v>
      </c>
      <c r="E830" s="3" t="s">
        <v>13</v>
      </c>
      <c r="F830" s="4">
        <v>3495115.1</v>
      </c>
      <c r="G830" s="4">
        <v>641203.33600000001</v>
      </c>
      <c r="H830" s="4">
        <v>259735.38649999996</v>
      </c>
    </row>
    <row r="831" spans="1:8" ht="15.75" customHeight="1" x14ac:dyDescent="0.3">
      <c r="A831" s="3" t="s">
        <v>8</v>
      </c>
      <c r="B831" s="3" t="s">
        <v>78</v>
      </c>
      <c r="C831" s="3" t="s">
        <v>10</v>
      </c>
      <c r="D831" s="3" t="s">
        <v>19</v>
      </c>
      <c r="E831" s="3" t="s">
        <v>13</v>
      </c>
      <c r="F831" s="4">
        <v>10229246.67</v>
      </c>
      <c r="G831" s="4">
        <v>854422.09600000002</v>
      </c>
      <c r="H831" s="4">
        <v>459419.73399999994</v>
      </c>
    </row>
    <row r="832" spans="1:8" ht="15.75" customHeight="1" x14ac:dyDescent="0.3">
      <c r="A832" s="3" t="s">
        <v>8</v>
      </c>
      <c r="B832" s="3" t="s">
        <v>78</v>
      </c>
      <c r="C832" s="3" t="s">
        <v>10</v>
      </c>
      <c r="D832" s="3" t="s">
        <v>19</v>
      </c>
      <c r="E832" s="3" t="s">
        <v>13</v>
      </c>
      <c r="F832" s="4">
        <v>5994764.0999999996</v>
      </c>
      <c r="G832" s="4">
        <v>701939.49600000004</v>
      </c>
      <c r="H832" s="4">
        <v>278863.35149999999</v>
      </c>
    </row>
    <row r="833" spans="1:8" ht="15.75" customHeight="1" x14ac:dyDescent="0.3">
      <c r="A833" s="3" t="s">
        <v>8</v>
      </c>
      <c r="B833" s="3" t="s">
        <v>78</v>
      </c>
      <c r="C833" s="3" t="s">
        <v>10</v>
      </c>
      <c r="D833" s="3" t="s">
        <v>20</v>
      </c>
      <c r="E833" s="3" t="s">
        <v>12</v>
      </c>
      <c r="F833" s="4">
        <v>20280.8</v>
      </c>
      <c r="G833" s="4">
        <v>5590.0374999999995</v>
      </c>
      <c r="H833" s="4">
        <v>-3609.1259999999997</v>
      </c>
    </row>
    <row r="834" spans="1:8" ht="15.75" customHeight="1" x14ac:dyDescent="0.3">
      <c r="A834" s="3" t="s">
        <v>8</v>
      </c>
      <c r="B834" s="3" t="s">
        <v>78</v>
      </c>
      <c r="C834" s="3" t="s">
        <v>10</v>
      </c>
      <c r="D834" s="3" t="s">
        <v>20</v>
      </c>
      <c r="E834" s="3" t="s">
        <v>12</v>
      </c>
      <c r="F834" s="4">
        <v>69669.8</v>
      </c>
      <c r="G834" s="4">
        <v>12773.120499999999</v>
      </c>
      <c r="H834" s="4">
        <v>270.959</v>
      </c>
    </row>
    <row r="835" spans="1:8" ht="15.75" customHeight="1" x14ac:dyDescent="0.3">
      <c r="A835" s="3" t="s">
        <v>8</v>
      </c>
      <c r="B835" s="3" t="s">
        <v>78</v>
      </c>
      <c r="C835" s="3" t="s">
        <v>10</v>
      </c>
      <c r="D835" s="3" t="s">
        <v>20</v>
      </c>
      <c r="E835" s="3" t="s">
        <v>12</v>
      </c>
      <c r="F835" s="4">
        <v>68164.899999999994</v>
      </c>
      <c r="G835" s="4">
        <v>14895.3825</v>
      </c>
      <c r="H835" s="4">
        <v>-159.69499999999999</v>
      </c>
    </row>
    <row r="836" spans="1:8" ht="15.75" customHeight="1" x14ac:dyDescent="0.3">
      <c r="A836" s="3" t="s">
        <v>8</v>
      </c>
      <c r="B836" s="3" t="s">
        <v>78</v>
      </c>
      <c r="C836" s="3" t="s">
        <v>10</v>
      </c>
      <c r="D836" s="3" t="s">
        <v>20</v>
      </c>
      <c r="E836" s="3" t="s">
        <v>13</v>
      </c>
      <c r="F836" s="4">
        <v>67245.8</v>
      </c>
      <c r="G836" s="4">
        <v>14389.725999999999</v>
      </c>
      <c r="H836" s="4">
        <v>-2992.6044999999999</v>
      </c>
    </row>
    <row r="837" spans="1:8" ht="15.75" customHeight="1" x14ac:dyDescent="0.3">
      <c r="A837" s="3" t="s">
        <v>8</v>
      </c>
      <c r="B837" s="3" t="s">
        <v>78</v>
      </c>
      <c r="C837" s="3" t="s">
        <v>10</v>
      </c>
      <c r="D837" s="3" t="s">
        <v>20</v>
      </c>
      <c r="E837" s="3" t="s">
        <v>13</v>
      </c>
      <c r="F837" s="4">
        <v>67427.600000000006</v>
      </c>
      <c r="G837" s="4">
        <v>14463.369999999999</v>
      </c>
      <c r="H837" s="4">
        <v>497.06849999999997</v>
      </c>
    </row>
    <row r="838" spans="1:8" ht="15.75" customHeight="1" x14ac:dyDescent="0.3">
      <c r="A838" s="3" t="s">
        <v>8</v>
      </c>
      <c r="B838" s="3" t="s">
        <v>78</v>
      </c>
      <c r="C838" s="3" t="s">
        <v>10</v>
      </c>
      <c r="D838" s="3" t="s">
        <v>20</v>
      </c>
      <c r="E838" s="3" t="s">
        <v>13</v>
      </c>
      <c r="F838" s="4">
        <v>68488.100000000006</v>
      </c>
      <c r="G838" s="4">
        <v>15015.966</v>
      </c>
      <c r="H838" s="4">
        <v>-1995.855</v>
      </c>
    </row>
    <row r="839" spans="1:8" ht="15.75" customHeight="1" x14ac:dyDescent="0.3">
      <c r="A839" s="3" t="s">
        <v>8</v>
      </c>
      <c r="B839" s="3" t="s">
        <v>78</v>
      </c>
      <c r="C839" s="3" t="s">
        <v>10</v>
      </c>
      <c r="D839" s="3" t="s">
        <v>48</v>
      </c>
      <c r="E839" s="3" t="s">
        <v>12</v>
      </c>
      <c r="F839" s="4">
        <v>8080</v>
      </c>
      <c r="G839" s="4">
        <v>3961.5</v>
      </c>
      <c r="H839" s="4">
        <v>839.37249999999995</v>
      </c>
    </row>
    <row r="840" spans="1:8" ht="15.75" customHeight="1" x14ac:dyDescent="0.3">
      <c r="A840" s="3" t="s">
        <v>8</v>
      </c>
      <c r="B840" s="3" t="s">
        <v>78</v>
      </c>
      <c r="C840" s="3" t="s">
        <v>10</v>
      </c>
      <c r="D840" s="3" t="s">
        <v>48</v>
      </c>
      <c r="E840" s="3" t="s">
        <v>12</v>
      </c>
      <c r="F840" s="4">
        <v>3030</v>
      </c>
      <c r="G840" s="4">
        <v>1410.75</v>
      </c>
      <c r="H840" s="4">
        <v>66.737499999999997</v>
      </c>
    </row>
    <row r="841" spans="1:8" ht="15.75" customHeight="1" x14ac:dyDescent="0.3">
      <c r="A841" s="3" t="s">
        <v>8</v>
      </c>
      <c r="B841" s="3" t="s">
        <v>78</v>
      </c>
      <c r="C841" s="3" t="s">
        <v>10</v>
      </c>
      <c r="D841" s="3" t="s">
        <v>48</v>
      </c>
      <c r="E841" s="3" t="s">
        <v>12</v>
      </c>
      <c r="F841" s="4">
        <v>4040</v>
      </c>
      <c r="G841" s="4">
        <v>1980.75</v>
      </c>
      <c r="H841" s="4">
        <v>218.70899999999997</v>
      </c>
    </row>
    <row r="842" spans="1:8" ht="15.75" customHeight="1" x14ac:dyDescent="0.3">
      <c r="A842" s="3" t="s">
        <v>8</v>
      </c>
      <c r="B842" s="3" t="s">
        <v>78</v>
      </c>
      <c r="C842" s="3" t="s">
        <v>10</v>
      </c>
      <c r="D842" s="3" t="s">
        <v>48</v>
      </c>
      <c r="E842" s="3" t="s">
        <v>13</v>
      </c>
      <c r="F842" s="4">
        <v>2020</v>
      </c>
      <c r="G842" s="4">
        <v>1140</v>
      </c>
      <c r="H842" s="4">
        <v>219.9725</v>
      </c>
    </row>
    <row r="843" spans="1:8" ht="15.75" customHeight="1" x14ac:dyDescent="0.3">
      <c r="A843" s="3" t="s">
        <v>8</v>
      </c>
      <c r="B843" s="3" t="s">
        <v>78</v>
      </c>
      <c r="C843" s="3" t="s">
        <v>10</v>
      </c>
      <c r="D843" s="3" t="s">
        <v>48</v>
      </c>
      <c r="E843" s="3" t="s">
        <v>13</v>
      </c>
      <c r="F843" s="4">
        <v>1010</v>
      </c>
      <c r="G843" s="4">
        <v>570</v>
      </c>
      <c r="H843" s="4">
        <v>94.116499999999988</v>
      </c>
    </row>
    <row r="844" spans="1:8" ht="15.75" customHeight="1" x14ac:dyDescent="0.3">
      <c r="A844" s="3" t="s">
        <v>8</v>
      </c>
      <c r="B844" s="3" t="s">
        <v>78</v>
      </c>
      <c r="C844" s="3" t="s">
        <v>10</v>
      </c>
      <c r="D844" s="3" t="s">
        <v>80</v>
      </c>
      <c r="E844" s="3" t="s">
        <v>12</v>
      </c>
      <c r="F844" s="4">
        <v>50853.5</v>
      </c>
      <c r="G844" s="4">
        <v>23820.584999999999</v>
      </c>
      <c r="H844" s="4">
        <v>13129.19</v>
      </c>
    </row>
    <row r="845" spans="1:8" ht="15.75" hidden="1" customHeight="1" x14ac:dyDescent="0.3">
      <c r="A845" s="3" t="s">
        <v>8</v>
      </c>
      <c r="B845" s="3" t="s">
        <v>78</v>
      </c>
      <c r="C845" s="3" t="s">
        <v>10</v>
      </c>
      <c r="D845" s="3" t="s">
        <v>80</v>
      </c>
      <c r="E845" s="3" t="s">
        <v>12</v>
      </c>
      <c r="F845" s="4">
        <v>0</v>
      </c>
      <c r="G845" s="4">
        <v>0</v>
      </c>
      <c r="H845" s="4">
        <v>422.71199999999999</v>
      </c>
    </row>
    <row r="846" spans="1:8" ht="15.75" hidden="1" customHeight="1" x14ac:dyDescent="0.3">
      <c r="A846" s="3" t="s">
        <v>8</v>
      </c>
      <c r="B846" s="3" t="s">
        <v>78</v>
      </c>
      <c r="C846" s="3" t="s">
        <v>10</v>
      </c>
      <c r="D846" s="3" t="s">
        <v>80</v>
      </c>
      <c r="E846" s="3" t="s">
        <v>12</v>
      </c>
      <c r="F846" s="4">
        <v>0</v>
      </c>
      <c r="G846" s="4">
        <v>0</v>
      </c>
      <c r="H846" s="4">
        <v>-786.63799999999992</v>
      </c>
    </row>
    <row r="847" spans="1:8" ht="15.75" hidden="1" customHeight="1" x14ac:dyDescent="0.3">
      <c r="A847" s="3" t="s">
        <v>8</v>
      </c>
      <c r="B847" s="3" t="s">
        <v>78</v>
      </c>
      <c r="C847" s="3" t="s">
        <v>10</v>
      </c>
      <c r="D847" s="3" t="s">
        <v>80</v>
      </c>
      <c r="E847" s="3" t="s">
        <v>13</v>
      </c>
      <c r="F847" s="4">
        <v>0</v>
      </c>
      <c r="G847" s="4">
        <v>0</v>
      </c>
      <c r="H847" s="4">
        <v>-786.63799999999992</v>
      </c>
    </row>
    <row r="848" spans="1:8" ht="15.75" customHeight="1" x14ac:dyDescent="0.3">
      <c r="A848" s="3" t="s">
        <v>8</v>
      </c>
      <c r="B848" s="3" t="s">
        <v>78</v>
      </c>
      <c r="C848" s="3" t="s">
        <v>10</v>
      </c>
      <c r="D848" s="3" t="s">
        <v>24</v>
      </c>
      <c r="E848" s="3" t="s">
        <v>12</v>
      </c>
      <c r="F848" s="4">
        <v>31130.400000000001</v>
      </c>
      <c r="G848" s="4">
        <v>8256.4556999999986</v>
      </c>
      <c r="H848" s="4">
        <v>2434.4575</v>
      </c>
    </row>
    <row r="849" spans="1:8" ht="15.75" customHeight="1" x14ac:dyDescent="0.3">
      <c r="A849" s="3" t="s">
        <v>8</v>
      </c>
      <c r="B849" s="3" t="s">
        <v>78</v>
      </c>
      <c r="C849" s="3" t="s">
        <v>10</v>
      </c>
      <c r="D849" s="3" t="s">
        <v>24</v>
      </c>
      <c r="E849" s="3" t="s">
        <v>12</v>
      </c>
      <c r="F849" s="4">
        <v>660620.80000000005</v>
      </c>
      <c r="G849" s="4">
        <v>119765.569</v>
      </c>
      <c r="H849" s="4">
        <v>63549.765500000001</v>
      </c>
    </row>
    <row r="850" spans="1:8" ht="15.75" customHeight="1" x14ac:dyDescent="0.3">
      <c r="A850" s="3" t="s">
        <v>8</v>
      </c>
      <c r="B850" s="3" t="s">
        <v>78</v>
      </c>
      <c r="C850" s="3" t="s">
        <v>10</v>
      </c>
      <c r="D850" s="3" t="s">
        <v>24</v>
      </c>
      <c r="E850" s="3" t="s">
        <v>12</v>
      </c>
      <c r="F850" s="4">
        <v>209494.2</v>
      </c>
      <c r="G850" s="4">
        <v>45513.758999999998</v>
      </c>
      <c r="H850" s="4">
        <v>10174.025</v>
      </c>
    </row>
    <row r="851" spans="1:8" ht="15.75" customHeight="1" x14ac:dyDescent="0.3">
      <c r="A851" s="3" t="s">
        <v>8</v>
      </c>
      <c r="B851" s="3" t="s">
        <v>78</v>
      </c>
      <c r="C851" s="3" t="s">
        <v>10</v>
      </c>
      <c r="D851" s="3" t="s">
        <v>24</v>
      </c>
      <c r="E851" s="3" t="s">
        <v>12</v>
      </c>
      <c r="F851" s="4">
        <v>273710</v>
      </c>
      <c r="G851" s="4">
        <v>53225.688000000002</v>
      </c>
      <c r="H851" s="4">
        <v>28340.342999999997</v>
      </c>
    </row>
    <row r="852" spans="1:8" ht="15.75" customHeight="1" x14ac:dyDescent="0.3">
      <c r="A852" s="3" t="s">
        <v>8</v>
      </c>
      <c r="B852" s="3" t="s">
        <v>78</v>
      </c>
      <c r="C852" s="3" t="s">
        <v>10</v>
      </c>
      <c r="D852" s="3" t="s">
        <v>24</v>
      </c>
      <c r="E852" s="3" t="s">
        <v>13</v>
      </c>
      <c r="F852" s="4">
        <v>150833.4</v>
      </c>
      <c r="G852" s="4">
        <v>27391.815500000001</v>
      </c>
      <c r="H852" s="4">
        <v>13203.4895</v>
      </c>
    </row>
    <row r="853" spans="1:8" ht="15.75" customHeight="1" x14ac:dyDescent="0.3">
      <c r="A853" s="3" t="s">
        <v>8</v>
      </c>
      <c r="B853" s="3" t="s">
        <v>78</v>
      </c>
      <c r="C853" s="3" t="s">
        <v>10</v>
      </c>
      <c r="D853" s="3" t="s">
        <v>24</v>
      </c>
      <c r="E853" s="3" t="s">
        <v>13</v>
      </c>
      <c r="F853" s="4">
        <v>362095.1</v>
      </c>
      <c r="G853" s="4">
        <v>69952.670499999993</v>
      </c>
      <c r="H853" s="4">
        <v>39823.4205</v>
      </c>
    </row>
    <row r="854" spans="1:8" ht="15.75" customHeight="1" x14ac:dyDescent="0.3">
      <c r="A854" s="3" t="s">
        <v>8</v>
      </c>
      <c r="B854" s="3" t="s">
        <v>78</v>
      </c>
      <c r="C854" s="3" t="s">
        <v>10</v>
      </c>
      <c r="D854" s="3" t="s">
        <v>24</v>
      </c>
      <c r="E854" s="3" t="s">
        <v>13</v>
      </c>
      <c r="F854" s="4">
        <v>324311</v>
      </c>
      <c r="G854" s="4">
        <v>62563.047999999995</v>
      </c>
      <c r="H854" s="4">
        <v>28448.120499999997</v>
      </c>
    </row>
    <row r="855" spans="1:8" ht="15.75" customHeight="1" x14ac:dyDescent="0.3">
      <c r="A855" s="3" t="s">
        <v>8</v>
      </c>
      <c r="B855" s="3" t="s">
        <v>78</v>
      </c>
      <c r="C855" s="3" t="s">
        <v>10</v>
      </c>
      <c r="D855" s="3" t="s">
        <v>50</v>
      </c>
      <c r="E855" s="3" t="s">
        <v>12</v>
      </c>
      <c r="F855" s="4">
        <v>87748.800000000003</v>
      </c>
      <c r="G855" s="4">
        <v>6079.5630000000001</v>
      </c>
      <c r="H855" s="4">
        <v>302.04300000000001</v>
      </c>
    </row>
    <row r="856" spans="1:8" ht="15.75" customHeight="1" x14ac:dyDescent="0.3">
      <c r="A856" s="3" t="s">
        <v>8</v>
      </c>
      <c r="B856" s="3" t="s">
        <v>78</v>
      </c>
      <c r="C856" s="3" t="s">
        <v>10</v>
      </c>
      <c r="D856" s="3" t="s">
        <v>50</v>
      </c>
      <c r="E856" s="3" t="s">
        <v>12</v>
      </c>
      <c r="F856" s="4">
        <v>54287.5</v>
      </c>
      <c r="G856" s="4">
        <v>3800.5414999999998</v>
      </c>
      <c r="H856" s="4">
        <v>226.16649999999998</v>
      </c>
    </row>
    <row r="857" spans="1:8" ht="15.75" customHeight="1" x14ac:dyDescent="0.3">
      <c r="A857" s="3" t="s">
        <v>8</v>
      </c>
      <c r="B857" s="3" t="s">
        <v>78</v>
      </c>
      <c r="C857" s="3" t="s">
        <v>10</v>
      </c>
      <c r="D857" s="3" t="s">
        <v>50</v>
      </c>
      <c r="E857" s="3" t="s">
        <v>13</v>
      </c>
      <c r="F857" s="4">
        <v>62640.2</v>
      </c>
      <c r="G857" s="4">
        <v>4076.7539999999995</v>
      </c>
      <c r="H857" s="4">
        <v>-47.575999999999993</v>
      </c>
    </row>
    <row r="858" spans="1:8" ht="15.75" customHeight="1" x14ac:dyDescent="0.3">
      <c r="A858" s="3" t="s">
        <v>8</v>
      </c>
      <c r="B858" s="3" t="s">
        <v>78</v>
      </c>
      <c r="C858" s="3" t="s">
        <v>10</v>
      </c>
      <c r="D858" s="3" t="s">
        <v>50</v>
      </c>
      <c r="E858" s="3" t="s">
        <v>13</v>
      </c>
      <c r="F858" s="4">
        <v>63650.2</v>
      </c>
      <c r="G858" s="4">
        <v>3718.4614999999999</v>
      </c>
      <c r="H858" s="4">
        <v>-472.36849999999998</v>
      </c>
    </row>
    <row r="859" spans="1:8" ht="15.75" customHeight="1" x14ac:dyDescent="0.3">
      <c r="A859" s="3" t="s">
        <v>8</v>
      </c>
      <c r="B859" s="3" t="s">
        <v>78</v>
      </c>
      <c r="C859" s="3" t="s">
        <v>10</v>
      </c>
      <c r="D859" s="3" t="s">
        <v>50</v>
      </c>
      <c r="E859" s="3" t="s">
        <v>13</v>
      </c>
      <c r="F859" s="4">
        <v>65804.53</v>
      </c>
      <c r="G859" s="4">
        <v>4234.4919999999993</v>
      </c>
      <c r="H859" s="4">
        <v>-98.18249999999999</v>
      </c>
    </row>
    <row r="860" spans="1:8" ht="15.75" customHeight="1" x14ac:dyDescent="0.3">
      <c r="A860" s="3" t="s">
        <v>8</v>
      </c>
      <c r="B860" s="3" t="s">
        <v>78</v>
      </c>
      <c r="C860" s="3" t="s">
        <v>10</v>
      </c>
      <c r="D860" s="3" t="s">
        <v>68</v>
      </c>
      <c r="E860" s="3" t="s">
        <v>12</v>
      </c>
      <c r="F860" s="4">
        <v>205312.8</v>
      </c>
      <c r="G860" s="4">
        <v>34760.879999999997</v>
      </c>
      <c r="H860" s="4">
        <v>3032.97</v>
      </c>
    </row>
    <row r="861" spans="1:8" ht="15.75" customHeight="1" x14ac:dyDescent="0.3">
      <c r="A861" s="3" t="s">
        <v>8</v>
      </c>
      <c r="B861" s="3" t="s">
        <v>78</v>
      </c>
      <c r="C861" s="3" t="s">
        <v>10</v>
      </c>
      <c r="D861" s="3" t="s">
        <v>68</v>
      </c>
      <c r="E861" s="3" t="s">
        <v>12</v>
      </c>
      <c r="F861" s="4">
        <v>159054.79999999999</v>
      </c>
      <c r="G861" s="4">
        <v>26929.08</v>
      </c>
      <c r="H861" s="4">
        <v>-590.9</v>
      </c>
    </row>
    <row r="862" spans="1:8" ht="15.75" customHeight="1" x14ac:dyDescent="0.3">
      <c r="A862" s="3" t="s">
        <v>8</v>
      </c>
      <c r="B862" s="3" t="s">
        <v>78</v>
      </c>
      <c r="C862" s="3" t="s">
        <v>10</v>
      </c>
      <c r="D862" s="3" t="s">
        <v>68</v>
      </c>
      <c r="E862" s="3" t="s">
        <v>12</v>
      </c>
      <c r="F862" s="4">
        <v>178366</v>
      </c>
      <c r="G862" s="4">
        <v>30198.6</v>
      </c>
      <c r="H862" s="4">
        <v>1069.9755</v>
      </c>
    </row>
    <row r="863" spans="1:8" ht="15.75" customHeight="1" x14ac:dyDescent="0.3">
      <c r="A863" s="3" t="s">
        <v>8</v>
      </c>
      <c r="B863" s="3" t="s">
        <v>78</v>
      </c>
      <c r="C863" s="3" t="s">
        <v>10</v>
      </c>
      <c r="D863" s="3" t="s">
        <v>68</v>
      </c>
      <c r="E863" s="3" t="s">
        <v>13</v>
      </c>
      <c r="F863" s="4">
        <v>181214.2</v>
      </c>
      <c r="G863" s="4">
        <v>30680.819999999996</v>
      </c>
      <c r="H863" s="4">
        <v>647.9</v>
      </c>
    </row>
    <row r="864" spans="1:8" ht="15.75" customHeight="1" x14ac:dyDescent="0.3">
      <c r="A864" s="3" t="s">
        <v>8</v>
      </c>
      <c r="B864" s="3" t="s">
        <v>78</v>
      </c>
      <c r="C864" s="3" t="s">
        <v>10</v>
      </c>
      <c r="D864" s="3" t="s">
        <v>68</v>
      </c>
      <c r="E864" s="3" t="s">
        <v>13</v>
      </c>
      <c r="F864" s="4">
        <v>269851.8</v>
      </c>
      <c r="G864" s="4">
        <v>46251.832999999999</v>
      </c>
      <c r="H864" s="4">
        <v>2709.1529999999998</v>
      </c>
    </row>
    <row r="865" spans="1:8" ht="15.75" customHeight="1" x14ac:dyDescent="0.3">
      <c r="A865" s="3" t="s">
        <v>8</v>
      </c>
      <c r="B865" s="3" t="s">
        <v>78</v>
      </c>
      <c r="C865" s="3" t="s">
        <v>10</v>
      </c>
      <c r="D865" s="3" t="s">
        <v>68</v>
      </c>
      <c r="E865" s="3" t="s">
        <v>13</v>
      </c>
      <c r="F865" s="4">
        <v>132714</v>
      </c>
      <c r="G865" s="4">
        <v>22469.399999999998</v>
      </c>
      <c r="H865" s="4">
        <v>-5367.5</v>
      </c>
    </row>
    <row r="866" spans="1:8" ht="15.75" customHeight="1" x14ac:dyDescent="0.3">
      <c r="A866" s="3" t="s">
        <v>8</v>
      </c>
      <c r="B866" s="3" t="s">
        <v>78</v>
      </c>
      <c r="C866" s="3" t="s">
        <v>10</v>
      </c>
      <c r="D866" s="3" t="s">
        <v>25</v>
      </c>
      <c r="E866" s="3" t="s">
        <v>12</v>
      </c>
      <c r="F866" s="4">
        <v>40840.800000000003</v>
      </c>
      <c r="G866" s="4">
        <v>10899.6281</v>
      </c>
      <c r="H866" s="4">
        <v>2974.7474999999999</v>
      </c>
    </row>
    <row r="867" spans="1:8" ht="15.75" customHeight="1" x14ac:dyDescent="0.3">
      <c r="A867" s="3" t="s">
        <v>8</v>
      </c>
      <c r="B867" s="3" t="s">
        <v>78</v>
      </c>
      <c r="C867" s="3" t="s">
        <v>10</v>
      </c>
      <c r="D867" s="3" t="s">
        <v>25</v>
      </c>
      <c r="E867" s="3" t="s">
        <v>12</v>
      </c>
      <c r="F867" s="4">
        <v>1688679.6</v>
      </c>
      <c r="G867" s="4">
        <v>448442.864</v>
      </c>
      <c r="H867" s="4">
        <v>203155.30549999999</v>
      </c>
    </row>
    <row r="868" spans="1:8" ht="15.75" customHeight="1" x14ac:dyDescent="0.3">
      <c r="A868" s="3" t="s">
        <v>8</v>
      </c>
      <c r="B868" s="3" t="s">
        <v>78</v>
      </c>
      <c r="C868" s="3" t="s">
        <v>10</v>
      </c>
      <c r="D868" s="3" t="s">
        <v>25</v>
      </c>
      <c r="E868" s="3" t="s">
        <v>12</v>
      </c>
      <c r="F868" s="4">
        <v>1726332.4</v>
      </c>
      <c r="G868" s="4">
        <v>472112.74099999998</v>
      </c>
      <c r="H868" s="4">
        <v>212293.75449999998</v>
      </c>
    </row>
    <row r="869" spans="1:8" ht="15.75" customHeight="1" x14ac:dyDescent="0.3">
      <c r="A869" s="3" t="s">
        <v>8</v>
      </c>
      <c r="B869" s="3" t="s">
        <v>78</v>
      </c>
      <c r="C869" s="3" t="s">
        <v>10</v>
      </c>
      <c r="D869" s="3" t="s">
        <v>25</v>
      </c>
      <c r="E869" s="3" t="s">
        <v>12</v>
      </c>
      <c r="F869" s="4">
        <v>1358389.4</v>
      </c>
      <c r="G869" s="4">
        <v>364165.26699999999</v>
      </c>
      <c r="H869" s="4">
        <v>157610.16800000001</v>
      </c>
    </row>
    <row r="870" spans="1:8" ht="15.75" customHeight="1" x14ac:dyDescent="0.3">
      <c r="A870" s="3" t="s">
        <v>8</v>
      </c>
      <c r="B870" s="3" t="s">
        <v>78</v>
      </c>
      <c r="C870" s="3" t="s">
        <v>10</v>
      </c>
      <c r="D870" s="3" t="s">
        <v>25</v>
      </c>
      <c r="E870" s="3" t="s">
        <v>13</v>
      </c>
      <c r="F870" s="4">
        <v>1705819.3</v>
      </c>
      <c r="G870" s="4">
        <v>467876.51999999996</v>
      </c>
      <c r="H870" s="4">
        <v>217636.3835</v>
      </c>
    </row>
    <row r="871" spans="1:8" ht="15.75" customHeight="1" x14ac:dyDescent="0.3">
      <c r="A871" s="3" t="s">
        <v>8</v>
      </c>
      <c r="B871" s="3" t="s">
        <v>78</v>
      </c>
      <c r="C871" s="3" t="s">
        <v>10</v>
      </c>
      <c r="D871" s="3" t="s">
        <v>25</v>
      </c>
      <c r="E871" s="3" t="s">
        <v>13</v>
      </c>
      <c r="F871" s="4">
        <v>1730685.5</v>
      </c>
      <c r="G871" s="4">
        <v>474733.94299999997</v>
      </c>
      <c r="H871" s="4">
        <v>219605.4105</v>
      </c>
    </row>
    <row r="872" spans="1:8" ht="15.75" customHeight="1" x14ac:dyDescent="0.3">
      <c r="A872" s="3" t="s">
        <v>8</v>
      </c>
      <c r="B872" s="3" t="s">
        <v>78</v>
      </c>
      <c r="C872" s="3" t="s">
        <v>10</v>
      </c>
      <c r="D872" s="3" t="s">
        <v>25</v>
      </c>
      <c r="E872" s="3" t="s">
        <v>13</v>
      </c>
      <c r="F872" s="4">
        <v>1537957.3</v>
      </c>
      <c r="G872" s="4">
        <v>393843.89399999997</v>
      </c>
      <c r="H872" s="4">
        <v>168055.41800000001</v>
      </c>
    </row>
    <row r="873" spans="1:8" ht="15.75" customHeight="1" x14ac:dyDescent="0.3">
      <c r="A873" s="3" t="s">
        <v>8</v>
      </c>
      <c r="B873" s="3" t="s">
        <v>78</v>
      </c>
      <c r="C873" s="3" t="s">
        <v>10</v>
      </c>
      <c r="D873" s="3" t="s">
        <v>26</v>
      </c>
      <c r="E873" s="3" t="s">
        <v>12</v>
      </c>
      <c r="F873" s="4">
        <v>1193991.6000000001</v>
      </c>
      <c r="G873" s="4">
        <v>116459.35430000001</v>
      </c>
      <c r="H873" s="4">
        <v>65487.939799999993</v>
      </c>
    </row>
    <row r="874" spans="1:8" ht="15.75" customHeight="1" x14ac:dyDescent="0.3">
      <c r="A874" s="3" t="s">
        <v>8</v>
      </c>
      <c r="B874" s="3" t="s">
        <v>78</v>
      </c>
      <c r="C874" s="3" t="s">
        <v>10</v>
      </c>
      <c r="D874" s="3" t="s">
        <v>26</v>
      </c>
      <c r="E874" s="3" t="s">
        <v>12</v>
      </c>
      <c r="F874" s="4">
        <v>1675104.18</v>
      </c>
      <c r="G874" s="4">
        <v>150452.2089</v>
      </c>
      <c r="H874" s="4">
        <v>63659.829299999998</v>
      </c>
    </row>
    <row r="875" spans="1:8" ht="15.75" customHeight="1" x14ac:dyDescent="0.3">
      <c r="A875" s="3" t="s">
        <v>8</v>
      </c>
      <c r="B875" s="3" t="s">
        <v>78</v>
      </c>
      <c r="C875" s="3" t="s">
        <v>10</v>
      </c>
      <c r="D875" s="3" t="s">
        <v>26</v>
      </c>
      <c r="E875" s="3" t="s">
        <v>12</v>
      </c>
      <c r="F875" s="4">
        <v>1678318.2</v>
      </c>
      <c r="G875" s="4">
        <v>203211.12</v>
      </c>
      <c r="H875" s="4">
        <v>82695.041399999987</v>
      </c>
    </row>
    <row r="876" spans="1:8" ht="15.75" customHeight="1" x14ac:dyDescent="0.3">
      <c r="A876" s="3" t="s">
        <v>8</v>
      </c>
      <c r="B876" s="3" t="s">
        <v>78</v>
      </c>
      <c r="C876" s="3" t="s">
        <v>10</v>
      </c>
      <c r="D876" s="3" t="s">
        <v>26</v>
      </c>
      <c r="E876" s="3" t="s">
        <v>13</v>
      </c>
      <c r="F876" s="4">
        <v>2285516.04</v>
      </c>
      <c r="G876" s="4">
        <v>208578.46950000001</v>
      </c>
      <c r="H876" s="4">
        <v>83752.612999999998</v>
      </c>
    </row>
    <row r="877" spans="1:8" ht="15.75" customHeight="1" x14ac:dyDescent="0.3">
      <c r="A877" s="3" t="s">
        <v>8</v>
      </c>
      <c r="B877" s="3" t="s">
        <v>78</v>
      </c>
      <c r="C877" s="3" t="s">
        <v>10</v>
      </c>
      <c r="D877" s="3" t="s">
        <v>26</v>
      </c>
      <c r="E877" s="3" t="s">
        <v>13</v>
      </c>
      <c r="F877" s="4">
        <v>2102485.2000000002</v>
      </c>
      <c r="G877" s="4">
        <v>200075.6532</v>
      </c>
      <c r="H877" s="4">
        <v>96896.307000000001</v>
      </c>
    </row>
    <row r="878" spans="1:8" ht="15.75" customHeight="1" x14ac:dyDescent="0.3">
      <c r="A878" s="3" t="s">
        <v>8</v>
      </c>
      <c r="B878" s="3" t="s">
        <v>78</v>
      </c>
      <c r="C878" s="3" t="s">
        <v>10</v>
      </c>
      <c r="D878" s="3" t="s">
        <v>26</v>
      </c>
      <c r="E878" s="3" t="s">
        <v>13</v>
      </c>
      <c r="F878" s="4">
        <v>1883637.06</v>
      </c>
      <c r="G878" s="4">
        <v>169440.66699999999</v>
      </c>
      <c r="H878" s="4">
        <v>87137.612299999993</v>
      </c>
    </row>
    <row r="879" spans="1:8" ht="15.75" customHeight="1" x14ac:dyDescent="0.3">
      <c r="A879" s="3" t="s">
        <v>8</v>
      </c>
      <c r="B879" s="3" t="s">
        <v>78</v>
      </c>
      <c r="C879" s="3" t="s">
        <v>10</v>
      </c>
      <c r="D879" s="3" t="s">
        <v>26</v>
      </c>
      <c r="E879" s="3" t="s">
        <v>12</v>
      </c>
      <c r="F879" s="4">
        <v>12412516.199999999</v>
      </c>
      <c r="G879" s="4">
        <v>1173136.513</v>
      </c>
      <c r="H879" s="4">
        <v>251238.38700000002</v>
      </c>
    </row>
    <row r="880" spans="1:8" ht="15.75" customHeight="1" x14ac:dyDescent="0.3">
      <c r="A880" s="3" t="s">
        <v>8</v>
      </c>
      <c r="B880" s="3" t="s">
        <v>78</v>
      </c>
      <c r="C880" s="3" t="s">
        <v>10</v>
      </c>
      <c r="D880" s="3" t="s">
        <v>26</v>
      </c>
      <c r="E880" s="3" t="s">
        <v>12</v>
      </c>
      <c r="F880" s="4">
        <v>12002951.1</v>
      </c>
      <c r="G880" s="4">
        <v>981831.35549999995</v>
      </c>
      <c r="H880" s="4">
        <v>144607.12849999999</v>
      </c>
    </row>
    <row r="881" spans="1:8" ht="15.75" customHeight="1" x14ac:dyDescent="0.3">
      <c r="A881" s="3" t="s">
        <v>8</v>
      </c>
      <c r="B881" s="3" t="s">
        <v>78</v>
      </c>
      <c r="C881" s="3" t="s">
        <v>10</v>
      </c>
      <c r="D881" s="3" t="s">
        <v>26</v>
      </c>
      <c r="E881" s="3" t="s">
        <v>12</v>
      </c>
      <c r="F881" s="4">
        <v>9718664.4000000004</v>
      </c>
      <c r="G881" s="4">
        <v>1273135.0234999999</v>
      </c>
      <c r="H881" s="4">
        <v>147793.54249999998</v>
      </c>
    </row>
    <row r="882" spans="1:8" ht="15.75" customHeight="1" x14ac:dyDescent="0.3">
      <c r="A882" s="3" t="s">
        <v>8</v>
      </c>
      <c r="B882" s="3" t="s">
        <v>78</v>
      </c>
      <c r="C882" s="3" t="s">
        <v>10</v>
      </c>
      <c r="D882" s="3" t="s">
        <v>26</v>
      </c>
      <c r="E882" s="3" t="s">
        <v>13</v>
      </c>
      <c r="F882" s="4">
        <v>10795556.699999999</v>
      </c>
      <c r="G882" s="4">
        <v>1432912.7685</v>
      </c>
      <c r="H882" s="4">
        <v>120320.04599999999</v>
      </c>
    </row>
    <row r="883" spans="1:8" ht="15.75" customHeight="1" x14ac:dyDescent="0.3">
      <c r="A883" s="3" t="s">
        <v>8</v>
      </c>
      <c r="B883" s="3" t="s">
        <v>78</v>
      </c>
      <c r="C883" s="3" t="s">
        <v>10</v>
      </c>
      <c r="D883" s="3" t="s">
        <v>26</v>
      </c>
      <c r="E883" s="3" t="s">
        <v>13</v>
      </c>
      <c r="F883" s="4">
        <v>11631917.5</v>
      </c>
      <c r="G883" s="4">
        <v>1644874.7069999999</v>
      </c>
      <c r="H883" s="4">
        <v>122383.13250000001</v>
      </c>
    </row>
    <row r="884" spans="1:8" ht="15.75" customHeight="1" x14ac:dyDescent="0.3">
      <c r="A884" s="3" t="s">
        <v>8</v>
      </c>
      <c r="B884" s="3" t="s">
        <v>78</v>
      </c>
      <c r="C884" s="3" t="s">
        <v>10</v>
      </c>
      <c r="D884" s="3" t="s">
        <v>26</v>
      </c>
      <c r="E884" s="3" t="s">
        <v>13</v>
      </c>
      <c r="F884" s="4">
        <v>11724140.6</v>
      </c>
      <c r="G884" s="4">
        <v>1750684.1964999998</v>
      </c>
      <c r="H884" s="4">
        <v>44654.493500000004</v>
      </c>
    </row>
    <row r="885" spans="1:8" ht="15.75" customHeight="1" x14ac:dyDescent="0.3">
      <c r="A885" s="3" t="s">
        <v>8</v>
      </c>
      <c r="B885" s="3" t="s">
        <v>78</v>
      </c>
      <c r="C885" s="3" t="s">
        <v>10</v>
      </c>
      <c r="D885" s="3" t="s">
        <v>27</v>
      </c>
      <c r="E885" s="3" t="s">
        <v>12</v>
      </c>
      <c r="F885" s="4">
        <v>4692</v>
      </c>
      <c r="G885" s="4">
        <v>720.71</v>
      </c>
      <c r="H885" s="4">
        <v>324.06729999999999</v>
      </c>
    </row>
    <row r="886" spans="1:8" ht="15.75" customHeight="1" x14ac:dyDescent="0.3">
      <c r="A886" s="3" t="s">
        <v>8</v>
      </c>
      <c r="B886" s="3" t="s">
        <v>78</v>
      </c>
      <c r="C886" s="3" t="s">
        <v>10</v>
      </c>
      <c r="D886" s="3" t="s">
        <v>27</v>
      </c>
      <c r="E886" s="3" t="s">
        <v>12</v>
      </c>
      <c r="F886" s="4">
        <v>1020</v>
      </c>
      <c r="G886" s="4">
        <v>169.75</v>
      </c>
      <c r="H886" s="4">
        <v>132.11399999999998</v>
      </c>
    </row>
    <row r="887" spans="1:8" ht="15.75" customHeight="1" x14ac:dyDescent="0.3">
      <c r="A887" s="3" t="s">
        <v>8</v>
      </c>
      <c r="B887" s="3" t="s">
        <v>78</v>
      </c>
      <c r="C887" s="3" t="s">
        <v>10</v>
      </c>
      <c r="D887" s="3" t="s">
        <v>27</v>
      </c>
      <c r="E887" s="3" t="s">
        <v>12</v>
      </c>
      <c r="F887" s="4">
        <v>3978</v>
      </c>
      <c r="G887" s="4">
        <v>586.36500000000001</v>
      </c>
      <c r="H887" s="4">
        <v>212.25539999999998</v>
      </c>
    </row>
    <row r="888" spans="1:8" ht="15.75" customHeight="1" x14ac:dyDescent="0.3">
      <c r="A888" s="3" t="s">
        <v>8</v>
      </c>
      <c r="B888" s="3" t="s">
        <v>78</v>
      </c>
      <c r="C888" s="3" t="s">
        <v>10</v>
      </c>
      <c r="D888" s="3" t="s">
        <v>27</v>
      </c>
      <c r="E888" s="3" t="s">
        <v>13</v>
      </c>
      <c r="F888" s="4">
        <v>3978</v>
      </c>
      <c r="G888" s="4">
        <v>586.36500000000001</v>
      </c>
      <c r="H888" s="4">
        <v>210.393</v>
      </c>
    </row>
    <row r="889" spans="1:8" ht="15.75" customHeight="1" x14ac:dyDescent="0.3">
      <c r="A889" s="3" t="s">
        <v>8</v>
      </c>
      <c r="B889" s="3" t="s">
        <v>78</v>
      </c>
      <c r="C889" s="3" t="s">
        <v>10</v>
      </c>
      <c r="D889" s="3" t="s">
        <v>27</v>
      </c>
      <c r="E889" s="3" t="s">
        <v>13</v>
      </c>
      <c r="F889" s="4">
        <v>7038</v>
      </c>
      <c r="G889" s="4">
        <v>1081.0650000000001</v>
      </c>
      <c r="H889" s="4">
        <v>532.01589999999999</v>
      </c>
    </row>
    <row r="890" spans="1:8" ht="15.75" customHeight="1" x14ac:dyDescent="0.3">
      <c r="A890" s="3" t="s">
        <v>8</v>
      </c>
      <c r="B890" s="3" t="s">
        <v>78</v>
      </c>
      <c r="C890" s="3" t="s">
        <v>10</v>
      </c>
      <c r="D890" s="3" t="s">
        <v>27</v>
      </c>
      <c r="E890" s="3" t="s">
        <v>13</v>
      </c>
      <c r="F890" s="4">
        <v>2346</v>
      </c>
      <c r="G890" s="4">
        <v>365.20499999999998</v>
      </c>
      <c r="H890" s="4">
        <v>165.30739999999997</v>
      </c>
    </row>
    <row r="891" spans="1:8" ht="15.75" customHeight="1" x14ac:dyDescent="0.3">
      <c r="A891" s="3" t="s">
        <v>8</v>
      </c>
      <c r="B891" s="3" t="s">
        <v>78</v>
      </c>
      <c r="C891" s="3" t="s">
        <v>31</v>
      </c>
      <c r="D891" s="3" t="s">
        <v>56</v>
      </c>
      <c r="E891" s="3" t="s">
        <v>12</v>
      </c>
      <c r="F891" s="4">
        <v>2678893.7000000002</v>
      </c>
      <c r="G891" s="4">
        <v>269572.86449999997</v>
      </c>
      <c r="H891" s="4">
        <v>22658.355</v>
      </c>
    </row>
    <row r="892" spans="1:8" ht="15.75" customHeight="1" x14ac:dyDescent="0.3">
      <c r="A892" s="3" t="s">
        <v>8</v>
      </c>
      <c r="B892" s="3" t="s">
        <v>78</v>
      </c>
      <c r="C892" s="3" t="s">
        <v>31</v>
      </c>
      <c r="D892" s="3" t="s">
        <v>56</v>
      </c>
      <c r="E892" s="3" t="s">
        <v>12</v>
      </c>
      <c r="F892" s="4">
        <v>2170984.9</v>
      </c>
      <c r="G892" s="4">
        <v>218313.32499999998</v>
      </c>
      <c r="H892" s="4">
        <v>18349.8485</v>
      </c>
    </row>
    <row r="893" spans="1:8" ht="15.75" customHeight="1" x14ac:dyDescent="0.3">
      <c r="A893" s="3" t="s">
        <v>8</v>
      </c>
      <c r="B893" s="3" t="s">
        <v>78</v>
      </c>
      <c r="C893" s="3" t="s">
        <v>31</v>
      </c>
      <c r="D893" s="3" t="s">
        <v>56</v>
      </c>
      <c r="E893" s="3" t="s">
        <v>12</v>
      </c>
      <c r="F893" s="4">
        <v>2514566.7000000002</v>
      </c>
      <c r="G893" s="4">
        <v>255397.64849999998</v>
      </c>
      <c r="H893" s="4">
        <v>21466.893499999998</v>
      </c>
    </row>
    <row r="894" spans="1:8" ht="15.75" customHeight="1" x14ac:dyDescent="0.3">
      <c r="A894" s="3" t="s">
        <v>8</v>
      </c>
      <c r="B894" s="3" t="s">
        <v>78</v>
      </c>
      <c r="C894" s="3" t="s">
        <v>31</v>
      </c>
      <c r="D894" s="3" t="s">
        <v>56</v>
      </c>
      <c r="E894" s="3" t="s">
        <v>13</v>
      </c>
      <c r="F894" s="4">
        <v>2328181.2999999998</v>
      </c>
      <c r="G894" s="4">
        <v>241857.38399999999</v>
      </c>
      <c r="H894" s="4">
        <v>20328.7935</v>
      </c>
    </row>
    <row r="895" spans="1:8" ht="15.75" customHeight="1" x14ac:dyDescent="0.3">
      <c r="A895" s="3" t="s">
        <v>8</v>
      </c>
      <c r="B895" s="3" t="s">
        <v>78</v>
      </c>
      <c r="C895" s="3" t="s">
        <v>31</v>
      </c>
      <c r="D895" s="3" t="s">
        <v>56</v>
      </c>
      <c r="E895" s="3" t="s">
        <v>13</v>
      </c>
      <c r="F895" s="4">
        <v>3031747.3</v>
      </c>
      <c r="G895" s="4">
        <v>317467.8175</v>
      </c>
      <c r="H895" s="4">
        <v>27378.002499999999</v>
      </c>
    </row>
    <row r="896" spans="1:8" ht="15.75" customHeight="1" x14ac:dyDescent="0.3">
      <c r="A896" s="3" t="s">
        <v>8</v>
      </c>
      <c r="B896" s="3" t="s">
        <v>78</v>
      </c>
      <c r="C896" s="3" t="s">
        <v>31</v>
      </c>
      <c r="D896" s="3" t="s">
        <v>56</v>
      </c>
      <c r="E896" s="3" t="s">
        <v>13</v>
      </c>
      <c r="F896" s="4">
        <v>3505679.7</v>
      </c>
      <c r="G896" s="4">
        <v>368899.45899999997</v>
      </c>
      <c r="H896" s="4">
        <v>19959.053499999998</v>
      </c>
    </row>
    <row r="897" spans="1:8" ht="15.75" customHeight="1" x14ac:dyDescent="0.3">
      <c r="A897" s="3" t="s">
        <v>81</v>
      </c>
      <c r="B897" s="3" t="s">
        <v>82</v>
      </c>
      <c r="C897" s="3" t="s">
        <v>35</v>
      </c>
      <c r="D897" s="3" t="s">
        <v>36</v>
      </c>
      <c r="E897" s="3" t="s">
        <v>12</v>
      </c>
      <c r="F897" s="4">
        <v>35107.599999999999</v>
      </c>
      <c r="G897" s="4">
        <v>9723.8389999999999</v>
      </c>
      <c r="H897" s="4">
        <v>1922.6764999999998</v>
      </c>
    </row>
    <row r="898" spans="1:8" ht="15.75" customHeight="1" x14ac:dyDescent="0.3">
      <c r="A898" s="3" t="s">
        <v>81</v>
      </c>
      <c r="B898" s="3" t="s">
        <v>82</v>
      </c>
      <c r="C898" s="3" t="s">
        <v>35</v>
      </c>
      <c r="D898" s="3" t="s">
        <v>36</v>
      </c>
      <c r="E898" s="3" t="s">
        <v>12</v>
      </c>
      <c r="F898" s="4">
        <v>50691.9</v>
      </c>
      <c r="G898" s="4">
        <v>14016.546999999999</v>
      </c>
      <c r="H898" s="4">
        <v>5371.3190000000004</v>
      </c>
    </row>
    <row r="899" spans="1:8" ht="15.75" customHeight="1" x14ac:dyDescent="0.3">
      <c r="A899" s="3" t="s">
        <v>81</v>
      </c>
      <c r="B899" s="3" t="s">
        <v>82</v>
      </c>
      <c r="C899" s="3" t="s">
        <v>35</v>
      </c>
      <c r="D899" s="3" t="s">
        <v>36</v>
      </c>
      <c r="E899" s="3" t="s">
        <v>12</v>
      </c>
      <c r="F899" s="4">
        <v>50237.4</v>
      </c>
      <c r="G899" s="4">
        <v>13647.0825</v>
      </c>
      <c r="H899" s="4">
        <v>4025.8815000000004</v>
      </c>
    </row>
    <row r="900" spans="1:8" ht="15.75" customHeight="1" x14ac:dyDescent="0.3">
      <c r="A900" s="3" t="s">
        <v>81</v>
      </c>
      <c r="B900" s="3" t="s">
        <v>82</v>
      </c>
      <c r="C900" s="3" t="s">
        <v>35</v>
      </c>
      <c r="D900" s="3" t="s">
        <v>36</v>
      </c>
      <c r="E900" s="3" t="s">
        <v>13</v>
      </c>
      <c r="F900" s="4">
        <v>48480</v>
      </c>
      <c r="G900" s="4">
        <v>13100.119999999999</v>
      </c>
      <c r="H900" s="4">
        <v>2722.9470000000001</v>
      </c>
    </row>
    <row r="901" spans="1:8" ht="15.75" customHeight="1" x14ac:dyDescent="0.3">
      <c r="A901" s="3" t="s">
        <v>81</v>
      </c>
      <c r="B901" s="3" t="s">
        <v>82</v>
      </c>
      <c r="C901" s="3" t="s">
        <v>35</v>
      </c>
      <c r="D901" s="3" t="s">
        <v>36</v>
      </c>
      <c r="E901" s="3" t="s">
        <v>13</v>
      </c>
      <c r="F901" s="4">
        <v>47227.6</v>
      </c>
      <c r="G901" s="4">
        <v>13132.439</v>
      </c>
      <c r="H901" s="4">
        <v>3878.7644999999998</v>
      </c>
    </row>
    <row r="902" spans="1:8" ht="15.75" customHeight="1" x14ac:dyDescent="0.3">
      <c r="A902" s="3" t="s">
        <v>81</v>
      </c>
      <c r="B902" s="3" t="s">
        <v>82</v>
      </c>
      <c r="C902" s="3" t="s">
        <v>35</v>
      </c>
      <c r="D902" s="3" t="s">
        <v>36</v>
      </c>
      <c r="E902" s="3" t="s">
        <v>13</v>
      </c>
      <c r="F902" s="4">
        <v>58822.400000000001</v>
      </c>
      <c r="G902" s="4">
        <v>16315.328499999998</v>
      </c>
      <c r="H902" s="4">
        <v>4287.9389999999994</v>
      </c>
    </row>
    <row r="903" spans="1:8" ht="15.75" customHeight="1" x14ac:dyDescent="0.3">
      <c r="A903" s="3" t="s">
        <v>81</v>
      </c>
      <c r="B903" s="3" t="s">
        <v>82</v>
      </c>
      <c r="C903" s="3" t="s">
        <v>35</v>
      </c>
      <c r="D903" s="3" t="s">
        <v>74</v>
      </c>
      <c r="E903" s="3" t="s">
        <v>12</v>
      </c>
      <c r="F903" s="4">
        <v>8160</v>
      </c>
      <c r="G903" s="4">
        <v>2860.6851999999999</v>
      </c>
      <c r="H903" s="4">
        <v>476.66770000000002</v>
      </c>
    </row>
    <row r="904" spans="1:8" ht="15.75" hidden="1" customHeight="1" x14ac:dyDescent="0.3">
      <c r="A904" s="3" t="s">
        <v>81</v>
      </c>
      <c r="B904" s="3" t="s">
        <v>82</v>
      </c>
      <c r="C904" s="3" t="s">
        <v>35</v>
      </c>
      <c r="D904" s="3" t="s">
        <v>74</v>
      </c>
      <c r="E904" s="3" t="s">
        <v>12</v>
      </c>
      <c r="F904" s="4">
        <v>0</v>
      </c>
      <c r="G904" s="4">
        <v>0</v>
      </c>
      <c r="H904" s="4">
        <v>32.640499999999996</v>
      </c>
    </row>
    <row r="905" spans="1:8" ht="15.75" customHeight="1" x14ac:dyDescent="0.3">
      <c r="A905" s="3" t="s">
        <v>81</v>
      </c>
      <c r="B905" s="3" t="s">
        <v>82</v>
      </c>
      <c r="C905" s="3" t="s">
        <v>35</v>
      </c>
      <c r="D905" s="3" t="s">
        <v>74</v>
      </c>
      <c r="E905" s="3" t="s">
        <v>13</v>
      </c>
      <c r="F905" s="4">
        <v>7140</v>
      </c>
      <c r="G905" s="4">
        <v>2413.2532999999999</v>
      </c>
      <c r="H905" s="4">
        <v>347.23090000000002</v>
      </c>
    </row>
    <row r="906" spans="1:8" ht="15.75" customHeight="1" x14ac:dyDescent="0.3">
      <c r="A906" s="3" t="s">
        <v>81</v>
      </c>
      <c r="B906" s="3" t="s">
        <v>82</v>
      </c>
      <c r="C906" s="3" t="s">
        <v>35</v>
      </c>
      <c r="D906" s="3" t="s">
        <v>74</v>
      </c>
      <c r="E906" s="3" t="s">
        <v>13</v>
      </c>
      <c r="F906" s="4">
        <v>21420</v>
      </c>
      <c r="G906" s="4">
        <v>7177.6895999999997</v>
      </c>
      <c r="H906" s="4">
        <v>4567.8076000000001</v>
      </c>
    </row>
    <row r="907" spans="1:8" ht="15.75" customHeight="1" x14ac:dyDescent="0.3">
      <c r="A907" s="3" t="s">
        <v>81</v>
      </c>
      <c r="B907" s="3" t="s">
        <v>82</v>
      </c>
      <c r="C907" s="3" t="s">
        <v>35</v>
      </c>
      <c r="D907" s="3" t="s">
        <v>74</v>
      </c>
      <c r="E907" s="3" t="s">
        <v>12</v>
      </c>
      <c r="F907" s="4">
        <v>161600</v>
      </c>
      <c r="G907" s="4">
        <v>22493.9195</v>
      </c>
      <c r="H907" s="4">
        <v>2934.1699999999996</v>
      </c>
    </row>
    <row r="908" spans="1:8" ht="15.75" customHeight="1" x14ac:dyDescent="0.3">
      <c r="A908" s="3" t="s">
        <v>81</v>
      </c>
      <c r="B908" s="3" t="s">
        <v>82</v>
      </c>
      <c r="C908" s="3" t="s">
        <v>35</v>
      </c>
      <c r="D908" s="3" t="s">
        <v>74</v>
      </c>
      <c r="E908" s="3" t="s">
        <v>12</v>
      </c>
      <c r="F908" s="4">
        <v>121200</v>
      </c>
      <c r="G908" s="4">
        <v>16672.215</v>
      </c>
      <c r="H908" s="4">
        <v>2152.1584999999995</v>
      </c>
    </row>
    <row r="909" spans="1:8" ht="15.75" customHeight="1" x14ac:dyDescent="0.3">
      <c r="A909" s="3" t="s">
        <v>81</v>
      </c>
      <c r="B909" s="3" t="s">
        <v>82</v>
      </c>
      <c r="C909" s="3" t="s">
        <v>35</v>
      </c>
      <c r="D909" s="3" t="s">
        <v>74</v>
      </c>
      <c r="E909" s="3" t="s">
        <v>12</v>
      </c>
      <c r="F909" s="4">
        <v>131300</v>
      </c>
      <c r="G909" s="4">
        <v>17873.480499999998</v>
      </c>
      <c r="H909" s="4">
        <v>2191.2795000000001</v>
      </c>
    </row>
    <row r="910" spans="1:8" ht="15.75" customHeight="1" x14ac:dyDescent="0.3">
      <c r="A910" s="3" t="s">
        <v>81</v>
      </c>
      <c r="B910" s="3" t="s">
        <v>82</v>
      </c>
      <c r="C910" s="3" t="s">
        <v>35</v>
      </c>
      <c r="D910" s="3" t="s">
        <v>74</v>
      </c>
      <c r="E910" s="3" t="s">
        <v>13</v>
      </c>
      <c r="F910" s="4">
        <v>95950</v>
      </c>
      <c r="G910" s="4">
        <v>13257.421</v>
      </c>
      <c r="H910" s="4">
        <v>1786.1234999999999</v>
      </c>
    </row>
    <row r="911" spans="1:8" ht="15.75" customHeight="1" x14ac:dyDescent="0.3">
      <c r="A911" s="3" t="s">
        <v>81</v>
      </c>
      <c r="B911" s="3" t="s">
        <v>82</v>
      </c>
      <c r="C911" s="3" t="s">
        <v>35</v>
      </c>
      <c r="D911" s="3" t="s">
        <v>74</v>
      </c>
      <c r="E911" s="3" t="s">
        <v>13</v>
      </c>
      <c r="F911" s="4">
        <v>109080</v>
      </c>
      <c r="G911" s="4">
        <v>15115.649499999998</v>
      </c>
      <c r="H911" s="4">
        <v>1897.8529999999998</v>
      </c>
    </row>
    <row r="912" spans="1:8" ht="15.75" customHeight="1" x14ac:dyDescent="0.3">
      <c r="A912" s="3" t="s">
        <v>81</v>
      </c>
      <c r="B912" s="3" t="s">
        <v>82</v>
      </c>
      <c r="C912" s="3" t="s">
        <v>35</v>
      </c>
      <c r="D912" s="3" t="s">
        <v>74</v>
      </c>
      <c r="E912" s="3" t="s">
        <v>13</v>
      </c>
      <c r="F912" s="4">
        <v>125240</v>
      </c>
      <c r="G912" s="4">
        <v>24100.901499999996</v>
      </c>
      <c r="H912" s="4">
        <v>-433.22849999999994</v>
      </c>
    </row>
    <row r="913" spans="1:8" ht="15.75" hidden="1" customHeight="1" x14ac:dyDescent="0.3">
      <c r="A913" s="3" t="s">
        <v>81</v>
      </c>
      <c r="B913" s="3" t="s">
        <v>82</v>
      </c>
      <c r="C913" s="3" t="s">
        <v>35</v>
      </c>
      <c r="D913" s="3" t="s">
        <v>83</v>
      </c>
      <c r="E913" s="3" t="s">
        <v>13</v>
      </c>
      <c r="F913" s="4">
        <v>0</v>
      </c>
      <c r="G913" s="4">
        <v>0</v>
      </c>
      <c r="H913" s="4">
        <v>603.01019999999994</v>
      </c>
    </row>
    <row r="914" spans="1:8" ht="15.75" customHeight="1" x14ac:dyDescent="0.3">
      <c r="A914" s="3" t="s">
        <v>81</v>
      </c>
      <c r="B914" s="3" t="s">
        <v>82</v>
      </c>
      <c r="C914" s="3" t="s">
        <v>35</v>
      </c>
      <c r="D914" s="3" t="s">
        <v>84</v>
      </c>
      <c r="E914" s="3" t="s">
        <v>12</v>
      </c>
      <c r="F914" s="4">
        <v>88430.55</v>
      </c>
      <c r="G914" s="4">
        <v>25604.238499999999</v>
      </c>
      <c r="H914" s="4">
        <v>7290.2999999999993</v>
      </c>
    </row>
    <row r="915" spans="1:8" ht="15.75" customHeight="1" x14ac:dyDescent="0.3">
      <c r="A915" s="3" t="s">
        <v>81</v>
      </c>
      <c r="B915" s="3" t="s">
        <v>82</v>
      </c>
      <c r="C915" s="3" t="s">
        <v>35</v>
      </c>
      <c r="D915" s="3" t="s">
        <v>84</v>
      </c>
      <c r="E915" s="3" t="s">
        <v>12</v>
      </c>
      <c r="F915" s="4">
        <v>82663.45</v>
      </c>
      <c r="G915" s="4">
        <v>25804.032999999999</v>
      </c>
      <c r="H915" s="4">
        <v>5956.8039999999992</v>
      </c>
    </row>
    <row r="916" spans="1:8" ht="15.75" customHeight="1" x14ac:dyDescent="0.3">
      <c r="A916" s="3" t="s">
        <v>81</v>
      </c>
      <c r="B916" s="3" t="s">
        <v>82</v>
      </c>
      <c r="C916" s="3" t="s">
        <v>35</v>
      </c>
      <c r="D916" s="3" t="s">
        <v>84</v>
      </c>
      <c r="E916" s="3" t="s">
        <v>12</v>
      </c>
      <c r="F916" s="4">
        <v>20932.25</v>
      </c>
      <c r="G916" s="4">
        <v>7077.6994999999997</v>
      </c>
      <c r="H916" s="4">
        <v>944.72749999999996</v>
      </c>
    </row>
    <row r="917" spans="1:8" ht="15.75" customHeight="1" x14ac:dyDescent="0.3">
      <c r="A917" s="3" t="s">
        <v>81</v>
      </c>
      <c r="B917" s="3" t="s">
        <v>82</v>
      </c>
      <c r="C917" s="3" t="s">
        <v>35</v>
      </c>
      <c r="D917" s="3" t="s">
        <v>84</v>
      </c>
      <c r="E917" s="3" t="s">
        <v>13</v>
      </c>
      <c r="F917" s="4">
        <v>37723.5</v>
      </c>
      <c r="G917" s="4">
        <v>13505.513499999999</v>
      </c>
      <c r="H917" s="4">
        <v>169.84099999999998</v>
      </c>
    </row>
    <row r="918" spans="1:8" ht="15.75" customHeight="1" x14ac:dyDescent="0.3">
      <c r="A918" s="3" t="s">
        <v>81</v>
      </c>
      <c r="B918" s="3" t="s">
        <v>82</v>
      </c>
      <c r="C918" s="3" t="s">
        <v>35</v>
      </c>
      <c r="D918" s="3" t="s">
        <v>84</v>
      </c>
      <c r="E918" s="3" t="s">
        <v>13</v>
      </c>
      <c r="F918" s="4">
        <v>19442.5</v>
      </c>
      <c r="G918" s="4">
        <v>7161.6889999999994</v>
      </c>
      <c r="H918" s="4">
        <v>990.30849999999998</v>
      </c>
    </row>
    <row r="919" spans="1:8" ht="15.75" customHeight="1" x14ac:dyDescent="0.3">
      <c r="A919" s="3" t="s">
        <v>81</v>
      </c>
      <c r="B919" s="3" t="s">
        <v>82</v>
      </c>
      <c r="C919" s="3" t="s">
        <v>35</v>
      </c>
      <c r="D919" s="3" t="s">
        <v>84</v>
      </c>
      <c r="E919" s="3" t="s">
        <v>13</v>
      </c>
      <c r="F919" s="4">
        <v>19871.75</v>
      </c>
      <c r="G919" s="4">
        <v>7019.7209999999995</v>
      </c>
      <c r="H919" s="4">
        <v>548.6819999999999</v>
      </c>
    </row>
    <row r="920" spans="1:8" ht="15.75" customHeight="1" x14ac:dyDescent="0.3">
      <c r="A920" s="3" t="s">
        <v>81</v>
      </c>
      <c r="B920" s="3" t="s">
        <v>82</v>
      </c>
      <c r="C920" s="3" t="s">
        <v>35</v>
      </c>
      <c r="D920" s="3" t="s">
        <v>39</v>
      </c>
      <c r="E920" s="3" t="s">
        <v>12</v>
      </c>
      <c r="F920" s="4">
        <v>69043.600000000006</v>
      </c>
      <c r="G920" s="4">
        <v>10388.421</v>
      </c>
      <c r="H920" s="4">
        <v>2227.2939999999999</v>
      </c>
    </row>
    <row r="921" spans="1:8" ht="15.75" customHeight="1" x14ac:dyDescent="0.3">
      <c r="A921" s="3" t="s">
        <v>81</v>
      </c>
      <c r="B921" s="3" t="s">
        <v>82</v>
      </c>
      <c r="C921" s="3" t="s">
        <v>35</v>
      </c>
      <c r="D921" s="3" t="s">
        <v>39</v>
      </c>
      <c r="E921" s="3" t="s">
        <v>12</v>
      </c>
      <c r="F921" s="4">
        <v>82496.800000000003</v>
      </c>
      <c r="G921" s="4">
        <v>12516.344999999999</v>
      </c>
      <c r="H921" s="4">
        <v>2682.3249999999998</v>
      </c>
    </row>
    <row r="922" spans="1:8" ht="15.75" customHeight="1" x14ac:dyDescent="0.3">
      <c r="A922" s="3" t="s">
        <v>81</v>
      </c>
      <c r="B922" s="3" t="s">
        <v>82</v>
      </c>
      <c r="C922" s="3" t="s">
        <v>35</v>
      </c>
      <c r="D922" s="3" t="s">
        <v>39</v>
      </c>
      <c r="E922" s="3" t="s">
        <v>12</v>
      </c>
      <c r="F922" s="4">
        <v>94101.7</v>
      </c>
      <c r="G922" s="4">
        <v>13079.666499999999</v>
      </c>
      <c r="H922" s="4">
        <v>1721.1054999999999</v>
      </c>
    </row>
    <row r="923" spans="1:8" ht="15.75" customHeight="1" x14ac:dyDescent="0.3">
      <c r="A923" s="3" t="s">
        <v>81</v>
      </c>
      <c r="B923" s="3" t="s">
        <v>82</v>
      </c>
      <c r="C923" s="3" t="s">
        <v>35</v>
      </c>
      <c r="D923" s="3" t="s">
        <v>39</v>
      </c>
      <c r="E923" s="3" t="s">
        <v>13</v>
      </c>
      <c r="F923" s="4">
        <v>91415.1</v>
      </c>
      <c r="G923" s="4">
        <v>12934.135999999999</v>
      </c>
      <c r="H923" s="4">
        <v>1811.6689999999999</v>
      </c>
    </row>
    <row r="924" spans="1:8" ht="15.75" customHeight="1" x14ac:dyDescent="0.3">
      <c r="A924" s="3" t="s">
        <v>81</v>
      </c>
      <c r="B924" s="3" t="s">
        <v>82</v>
      </c>
      <c r="C924" s="3" t="s">
        <v>35</v>
      </c>
      <c r="D924" s="3" t="s">
        <v>39</v>
      </c>
      <c r="E924" s="3" t="s">
        <v>13</v>
      </c>
      <c r="F924" s="4">
        <v>109019.4</v>
      </c>
      <c r="G924" s="4">
        <v>15584.987499999999</v>
      </c>
      <c r="H924" s="4">
        <v>2251.9654999999998</v>
      </c>
    </row>
    <row r="925" spans="1:8" ht="15.75" customHeight="1" x14ac:dyDescent="0.3">
      <c r="A925" s="3" t="s">
        <v>81</v>
      </c>
      <c r="B925" s="3" t="s">
        <v>82</v>
      </c>
      <c r="C925" s="3" t="s">
        <v>35</v>
      </c>
      <c r="D925" s="3" t="s">
        <v>39</v>
      </c>
      <c r="E925" s="3" t="s">
        <v>13</v>
      </c>
      <c r="F925" s="4">
        <v>37935.599999999999</v>
      </c>
      <c r="G925" s="4">
        <v>5630.5360000000001</v>
      </c>
      <c r="H925" s="4">
        <v>941.2885</v>
      </c>
    </row>
    <row r="926" spans="1:8" ht="15.75" customHeight="1" x14ac:dyDescent="0.3">
      <c r="A926" s="3" t="s">
        <v>81</v>
      </c>
      <c r="B926" s="3" t="s">
        <v>82</v>
      </c>
      <c r="C926" s="3" t="s">
        <v>35</v>
      </c>
      <c r="D926" s="3" t="s">
        <v>85</v>
      </c>
      <c r="E926" s="3" t="s">
        <v>13</v>
      </c>
      <c r="F926" s="4">
        <v>10200</v>
      </c>
      <c r="G926" s="4">
        <v>5716.5010000000002</v>
      </c>
      <c r="H926" s="4">
        <v>1411.1850999999999</v>
      </c>
    </row>
    <row r="927" spans="1:8" ht="15.75" hidden="1" customHeight="1" x14ac:dyDescent="0.3">
      <c r="A927" s="3" t="s">
        <v>81</v>
      </c>
      <c r="B927" s="3" t="s">
        <v>82</v>
      </c>
      <c r="C927" s="3" t="s">
        <v>35</v>
      </c>
      <c r="D927" s="3" t="s">
        <v>85</v>
      </c>
      <c r="E927" s="3" t="s">
        <v>13</v>
      </c>
      <c r="F927" s="4">
        <v>0</v>
      </c>
      <c r="G927" s="4">
        <v>0</v>
      </c>
      <c r="H927" s="4">
        <v>-49.634900000000002</v>
      </c>
    </row>
    <row r="928" spans="1:8" ht="15.75" customHeight="1" x14ac:dyDescent="0.3">
      <c r="A928" s="3" t="s">
        <v>81</v>
      </c>
      <c r="B928" s="3" t="s">
        <v>82</v>
      </c>
      <c r="C928" s="3" t="s">
        <v>35</v>
      </c>
      <c r="D928" s="3" t="s">
        <v>42</v>
      </c>
      <c r="E928" s="3" t="s">
        <v>12</v>
      </c>
      <c r="F928" s="4">
        <v>129714.3</v>
      </c>
      <c r="G928" s="4">
        <v>30179.448</v>
      </c>
      <c r="H928" s="4">
        <v>4224.232</v>
      </c>
    </row>
    <row r="929" spans="1:8" ht="15.75" customHeight="1" x14ac:dyDescent="0.3">
      <c r="A929" s="3" t="s">
        <v>81</v>
      </c>
      <c r="B929" s="3" t="s">
        <v>82</v>
      </c>
      <c r="C929" s="3" t="s">
        <v>35</v>
      </c>
      <c r="D929" s="3" t="s">
        <v>42</v>
      </c>
      <c r="E929" s="3" t="s">
        <v>12</v>
      </c>
      <c r="F929" s="4">
        <v>128562.9</v>
      </c>
      <c r="G929" s="4">
        <v>30217.001499999998</v>
      </c>
      <c r="H929" s="4">
        <v>4024.1334999999999</v>
      </c>
    </row>
    <row r="930" spans="1:8" ht="15.75" customHeight="1" x14ac:dyDescent="0.3">
      <c r="A930" s="3" t="s">
        <v>81</v>
      </c>
      <c r="B930" s="3" t="s">
        <v>82</v>
      </c>
      <c r="C930" s="3" t="s">
        <v>35</v>
      </c>
      <c r="D930" s="3" t="s">
        <v>42</v>
      </c>
      <c r="E930" s="3" t="s">
        <v>12</v>
      </c>
      <c r="F930" s="4">
        <v>107979.1</v>
      </c>
      <c r="G930" s="4">
        <v>25454.860499999999</v>
      </c>
      <c r="H930" s="4">
        <v>4660.7190000000001</v>
      </c>
    </row>
    <row r="931" spans="1:8" ht="15.75" customHeight="1" x14ac:dyDescent="0.3">
      <c r="A931" s="3" t="s">
        <v>81</v>
      </c>
      <c r="B931" s="3" t="s">
        <v>82</v>
      </c>
      <c r="C931" s="3" t="s">
        <v>35</v>
      </c>
      <c r="D931" s="3" t="s">
        <v>42</v>
      </c>
      <c r="E931" s="3" t="s">
        <v>13</v>
      </c>
      <c r="F931" s="4">
        <v>111706</v>
      </c>
      <c r="G931" s="4">
        <v>26632.413999999997</v>
      </c>
      <c r="H931" s="4">
        <v>5237.2075000000004</v>
      </c>
    </row>
    <row r="932" spans="1:8" ht="15.75" customHeight="1" x14ac:dyDescent="0.3">
      <c r="A932" s="3" t="s">
        <v>81</v>
      </c>
      <c r="B932" s="3" t="s">
        <v>82</v>
      </c>
      <c r="C932" s="3" t="s">
        <v>35</v>
      </c>
      <c r="D932" s="3" t="s">
        <v>42</v>
      </c>
      <c r="E932" s="3" t="s">
        <v>13</v>
      </c>
      <c r="F932" s="4">
        <v>133552.29999999999</v>
      </c>
      <c r="G932" s="4">
        <v>32004.9395</v>
      </c>
      <c r="H932" s="4">
        <v>5843.7825000000003</v>
      </c>
    </row>
    <row r="933" spans="1:8" ht="15.75" customHeight="1" x14ac:dyDescent="0.3">
      <c r="A933" s="3" t="s">
        <v>81</v>
      </c>
      <c r="B933" s="3" t="s">
        <v>82</v>
      </c>
      <c r="C933" s="3" t="s">
        <v>35</v>
      </c>
      <c r="D933" s="3" t="s">
        <v>42</v>
      </c>
      <c r="E933" s="3" t="s">
        <v>13</v>
      </c>
      <c r="F933" s="4">
        <v>150439.5</v>
      </c>
      <c r="G933" s="4">
        <v>36289.857499999998</v>
      </c>
      <c r="H933" s="4">
        <v>7086.6674999999996</v>
      </c>
    </row>
    <row r="934" spans="1:8" ht="15.75" customHeight="1" x14ac:dyDescent="0.3">
      <c r="A934" s="3" t="s">
        <v>81</v>
      </c>
      <c r="B934" s="3" t="s">
        <v>82</v>
      </c>
      <c r="C934" s="3" t="s">
        <v>35</v>
      </c>
      <c r="D934" s="3" t="s">
        <v>43</v>
      </c>
      <c r="E934" s="3" t="s">
        <v>12</v>
      </c>
      <c r="F934" s="4">
        <v>6060</v>
      </c>
      <c r="G934" s="4">
        <v>2000.643</v>
      </c>
      <c r="H934" s="4">
        <v>527.01249999999993</v>
      </c>
    </row>
    <row r="935" spans="1:8" ht="15.75" customHeight="1" x14ac:dyDescent="0.3">
      <c r="A935" s="3" t="s">
        <v>81</v>
      </c>
      <c r="B935" s="3" t="s">
        <v>82</v>
      </c>
      <c r="C935" s="3" t="s">
        <v>35</v>
      </c>
      <c r="D935" s="3" t="s">
        <v>43</v>
      </c>
      <c r="E935" s="3" t="s">
        <v>12</v>
      </c>
      <c r="F935" s="4">
        <v>6060</v>
      </c>
      <c r="G935" s="4">
        <v>2026.5779999999997</v>
      </c>
      <c r="H935" s="4">
        <v>345.88549999999998</v>
      </c>
    </row>
    <row r="936" spans="1:8" ht="15.75" customHeight="1" x14ac:dyDescent="0.3">
      <c r="A936" s="3" t="s">
        <v>81</v>
      </c>
      <c r="B936" s="3" t="s">
        <v>82</v>
      </c>
      <c r="C936" s="3" t="s">
        <v>35</v>
      </c>
      <c r="D936" s="3" t="s">
        <v>43</v>
      </c>
      <c r="E936" s="3" t="s">
        <v>12</v>
      </c>
      <c r="F936" s="4">
        <v>9090</v>
      </c>
      <c r="G936" s="4">
        <v>2995.0744999999997</v>
      </c>
      <c r="H936" s="4">
        <v>888.40199999999993</v>
      </c>
    </row>
    <row r="937" spans="1:8" ht="15.75" customHeight="1" x14ac:dyDescent="0.3">
      <c r="A937" s="3" t="s">
        <v>81</v>
      </c>
      <c r="B937" s="3" t="s">
        <v>82</v>
      </c>
      <c r="C937" s="3" t="s">
        <v>35</v>
      </c>
      <c r="D937" s="3" t="s">
        <v>43</v>
      </c>
      <c r="E937" s="3" t="s">
        <v>13</v>
      </c>
      <c r="F937" s="4">
        <v>7070</v>
      </c>
      <c r="G937" s="4">
        <v>2340.0115000000001</v>
      </c>
      <c r="H937" s="4">
        <v>648.66</v>
      </c>
    </row>
    <row r="938" spans="1:8" ht="15.75" customHeight="1" x14ac:dyDescent="0.3">
      <c r="A938" s="3" t="s">
        <v>81</v>
      </c>
      <c r="B938" s="3" t="s">
        <v>82</v>
      </c>
      <c r="C938" s="3" t="s">
        <v>35</v>
      </c>
      <c r="D938" s="3" t="s">
        <v>43</v>
      </c>
      <c r="E938" s="3" t="s">
        <v>13</v>
      </c>
      <c r="F938" s="4">
        <v>6060</v>
      </c>
      <c r="G938" s="4">
        <v>2040.866</v>
      </c>
      <c r="H938" s="4">
        <v>535.42949999999996</v>
      </c>
    </row>
    <row r="939" spans="1:8" ht="15.75" customHeight="1" x14ac:dyDescent="0.3">
      <c r="A939" s="3" t="s">
        <v>81</v>
      </c>
      <c r="B939" s="3" t="s">
        <v>82</v>
      </c>
      <c r="C939" s="3" t="s">
        <v>35</v>
      </c>
      <c r="D939" s="3" t="s">
        <v>43</v>
      </c>
      <c r="E939" s="3" t="s">
        <v>13</v>
      </c>
      <c r="F939" s="4">
        <v>9090</v>
      </c>
      <c r="G939" s="4">
        <v>3045.1680000000001</v>
      </c>
      <c r="H939" s="4">
        <v>707.19899999999996</v>
      </c>
    </row>
    <row r="940" spans="1:8" ht="15.75" customHeight="1" x14ac:dyDescent="0.3">
      <c r="A940" s="3" t="s">
        <v>81</v>
      </c>
      <c r="B940" s="3" t="s">
        <v>82</v>
      </c>
      <c r="C940" s="3" t="s">
        <v>10</v>
      </c>
      <c r="D940" s="3" t="s">
        <v>76</v>
      </c>
      <c r="E940" s="3" t="s">
        <v>12</v>
      </c>
      <c r="F940" s="4">
        <v>203184</v>
      </c>
      <c r="G940" s="4">
        <v>50191.68</v>
      </c>
      <c r="H940" s="4">
        <v>15809.903900000001</v>
      </c>
    </row>
    <row r="941" spans="1:8" ht="15.75" customHeight="1" x14ac:dyDescent="0.3">
      <c r="A941" s="3" t="s">
        <v>81</v>
      </c>
      <c r="B941" s="3" t="s">
        <v>82</v>
      </c>
      <c r="C941" s="3" t="s">
        <v>10</v>
      </c>
      <c r="D941" s="3" t="s">
        <v>76</v>
      </c>
      <c r="E941" s="3" t="s">
        <v>12</v>
      </c>
      <c r="F941" s="4">
        <v>303715.20000000001</v>
      </c>
      <c r="G941" s="4">
        <v>62311.248</v>
      </c>
      <c r="H941" s="4">
        <v>10030.3141</v>
      </c>
    </row>
    <row r="942" spans="1:8" ht="15.75" hidden="1" customHeight="1" x14ac:dyDescent="0.3">
      <c r="A942" s="3" t="s">
        <v>81</v>
      </c>
      <c r="B942" s="3" t="s">
        <v>82</v>
      </c>
      <c r="C942" s="3" t="s">
        <v>10</v>
      </c>
      <c r="D942" s="3" t="s">
        <v>76</v>
      </c>
      <c r="E942" s="3" t="s">
        <v>12</v>
      </c>
      <c r="F942" s="4">
        <v>0</v>
      </c>
      <c r="G942" s="4">
        <v>0</v>
      </c>
      <c r="H942" s="4">
        <v>-492.76</v>
      </c>
    </row>
    <row r="943" spans="1:8" ht="15.75" customHeight="1" x14ac:dyDescent="0.3">
      <c r="A943" s="3" t="s">
        <v>81</v>
      </c>
      <c r="B943" s="3" t="s">
        <v>82</v>
      </c>
      <c r="C943" s="3" t="s">
        <v>10</v>
      </c>
      <c r="D943" s="3" t="s">
        <v>76</v>
      </c>
      <c r="E943" s="3" t="s">
        <v>13</v>
      </c>
      <c r="F943" s="4">
        <v>93840</v>
      </c>
      <c r="G943" s="4">
        <v>17848</v>
      </c>
      <c r="H943" s="4">
        <v>1297.0258000000001</v>
      </c>
    </row>
    <row r="944" spans="1:8" ht="15.75" customHeight="1" x14ac:dyDescent="0.3">
      <c r="A944" s="3" t="s">
        <v>81</v>
      </c>
      <c r="B944" s="3" t="s">
        <v>82</v>
      </c>
      <c r="C944" s="3" t="s">
        <v>10</v>
      </c>
      <c r="D944" s="3" t="s">
        <v>76</v>
      </c>
      <c r="E944" s="3" t="s">
        <v>13</v>
      </c>
      <c r="F944" s="4">
        <v>225379.20000000001</v>
      </c>
      <c r="G944" s="4">
        <v>58423.487999999998</v>
      </c>
      <c r="H944" s="4">
        <v>21469.475599999998</v>
      </c>
    </row>
    <row r="945" spans="1:8" ht="15.75" customHeight="1" x14ac:dyDescent="0.3">
      <c r="A945" s="3" t="s">
        <v>81</v>
      </c>
      <c r="B945" s="3" t="s">
        <v>82</v>
      </c>
      <c r="C945" s="3" t="s">
        <v>10</v>
      </c>
      <c r="D945" s="3" t="s">
        <v>76</v>
      </c>
      <c r="E945" s="3" t="s">
        <v>13</v>
      </c>
      <c r="F945" s="4">
        <v>140760</v>
      </c>
      <c r="G945" s="4">
        <v>27039.719999999998</v>
      </c>
      <c r="H945" s="4">
        <v>2204.1794999999997</v>
      </c>
    </row>
    <row r="946" spans="1:8" ht="15.75" customHeight="1" x14ac:dyDescent="0.3">
      <c r="A946" s="3" t="s">
        <v>81</v>
      </c>
      <c r="B946" s="3" t="s">
        <v>82</v>
      </c>
      <c r="C946" s="3" t="s">
        <v>10</v>
      </c>
      <c r="D946" s="3" t="s">
        <v>86</v>
      </c>
      <c r="E946" s="3" t="s">
        <v>13</v>
      </c>
      <c r="F946" s="4">
        <v>21542.400000000001</v>
      </c>
      <c r="G946" s="4">
        <v>9772.0128000000004</v>
      </c>
      <c r="H946" s="4">
        <v>2225.0830000000001</v>
      </c>
    </row>
    <row r="947" spans="1:8" ht="15.75" customHeight="1" x14ac:dyDescent="0.3">
      <c r="A947" s="3" t="s">
        <v>81</v>
      </c>
      <c r="B947" s="3" t="s">
        <v>82</v>
      </c>
      <c r="C947" s="3" t="s">
        <v>10</v>
      </c>
      <c r="D947" s="3" t="s">
        <v>87</v>
      </c>
      <c r="E947" s="3" t="s">
        <v>12</v>
      </c>
      <c r="F947" s="4">
        <v>23868</v>
      </c>
      <c r="G947" s="4">
        <v>10095.371999999999</v>
      </c>
      <c r="H947" s="4">
        <v>3394.5052999999998</v>
      </c>
    </row>
    <row r="948" spans="1:8" ht="15.75" customHeight="1" x14ac:dyDescent="0.3">
      <c r="A948" s="3" t="s">
        <v>81</v>
      </c>
      <c r="B948" s="3" t="s">
        <v>82</v>
      </c>
      <c r="C948" s="3" t="s">
        <v>10</v>
      </c>
      <c r="D948" s="3" t="s">
        <v>87</v>
      </c>
      <c r="E948" s="3" t="s">
        <v>12</v>
      </c>
      <c r="F948" s="4">
        <v>24480</v>
      </c>
      <c r="G948" s="4">
        <v>2467.6799999999998</v>
      </c>
      <c r="H948" s="4">
        <v>213.3903</v>
      </c>
    </row>
    <row r="949" spans="1:8" ht="15.75" customHeight="1" x14ac:dyDescent="0.3">
      <c r="A949" s="3" t="s">
        <v>81</v>
      </c>
      <c r="B949" s="3" t="s">
        <v>82</v>
      </c>
      <c r="C949" s="3" t="s">
        <v>10</v>
      </c>
      <c r="D949" s="3" t="s">
        <v>87</v>
      </c>
      <c r="E949" s="3" t="s">
        <v>12</v>
      </c>
      <c r="F949" s="4">
        <v>97920</v>
      </c>
      <c r="G949" s="4">
        <v>25878.048000000003</v>
      </c>
      <c r="H949" s="4">
        <v>12517.083699999999</v>
      </c>
    </row>
    <row r="950" spans="1:8" ht="15.75" hidden="1" customHeight="1" x14ac:dyDescent="0.3">
      <c r="A950" s="3" t="s">
        <v>81</v>
      </c>
      <c r="B950" s="3" t="s">
        <v>82</v>
      </c>
      <c r="C950" s="3" t="s">
        <v>10</v>
      </c>
      <c r="D950" s="3" t="s">
        <v>87</v>
      </c>
      <c r="E950" s="3" t="s">
        <v>13</v>
      </c>
      <c r="F950" s="4">
        <v>0</v>
      </c>
      <c r="G950" s="4">
        <v>0</v>
      </c>
      <c r="H950" s="4">
        <v>52.185999999999993</v>
      </c>
    </row>
    <row r="951" spans="1:8" ht="15.75" customHeight="1" x14ac:dyDescent="0.3">
      <c r="A951" s="3" t="s">
        <v>81</v>
      </c>
      <c r="B951" s="3" t="s">
        <v>82</v>
      </c>
      <c r="C951" s="3" t="s">
        <v>10</v>
      </c>
      <c r="D951" s="3" t="s">
        <v>87</v>
      </c>
      <c r="E951" s="3" t="s">
        <v>13</v>
      </c>
      <c r="F951" s="4">
        <v>24480</v>
      </c>
      <c r="G951" s="4">
        <v>7245.9</v>
      </c>
      <c r="H951" s="4">
        <v>3831.306</v>
      </c>
    </row>
    <row r="952" spans="1:8" ht="15.75" customHeight="1" x14ac:dyDescent="0.3">
      <c r="A952" s="3" t="s">
        <v>81</v>
      </c>
      <c r="B952" s="3" t="s">
        <v>82</v>
      </c>
      <c r="C952" s="3" t="s">
        <v>10</v>
      </c>
      <c r="D952" s="3" t="s">
        <v>87</v>
      </c>
      <c r="E952" s="3" t="s">
        <v>13</v>
      </c>
      <c r="F952" s="4">
        <v>97920</v>
      </c>
      <c r="G952" s="4">
        <v>28983.599999999999</v>
      </c>
      <c r="H952" s="4">
        <v>13863.4049</v>
      </c>
    </row>
    <row r="953" spans="1:8" ht="15.75" customHeight="1" x14ac:dyDescent="0.3">
      <c r="A953" s="3" t="s">
        <v>81</v>
      </c>
      <c r="B953" s="3" t="s">
        <v>82</v>
      </c>
      <c r="C953" s="3" t="s">
        <v>10</v>
      </c>
      <c r="D953" s="3" t="s">
        <v>58</v>
      </c>
      <c r="E953" s="3" t="s">
        <v>12</v>
      </c>
      <c r="F953" s="4">
        <v>2057309.4000000001</v>
      </c>
      <c r="G953" s="4">
        <v>174260.6746</v>
      </c>
      <c r="H953" s="4">
        <v>53018.521899999992</v>
      </c>
    </row>
    <row r="954" spans="1:8" ht="15.75" customHeight="1" x14ac:dyDescent="0.3">
      <c r="A954" s="3" t="s">
        <v>81</v>
      </c>
      <c r="B954" s="3" t="s">
        <v>82</v>
      </c>
      <c r="C954" s="3" t="s">
        <v>10</v>
      </c>
      <c r="D954" s="3" t="s">
        <v>58</v>
      </c>
      <c r="E954" s="3" t="s">
        <v>12</v>
      </c>
      <c r="F954" s="4">
        <v>2314992</v>
      </c>
      <c r="G954" s="4">
        <v>204288.3535</v>
      </c>
      <c r="H954" s="4">
        <v>58778.158799999997</v>
      </c>
    </row>
    <row r="955" spans="1:8" ht="15.75" customHeight="1" x14ac:dyDescent="0.3">
      <c r="A955" s="3" t="s">
        <v>81</v>
      </c>
      <c r="B955" s="3" t="s">
        <v>82</v>
      </c>
      <c r="C955" s="3" t="s">
        <v>10</v>
      </c>
      <c r="D955" s="3" t="s">
        <v>58</v>
      </c>
      <c r="E955" s="3" t="s">
        <v>12</v>
      </c>
      <c r="F955" s="4">
        <v>2135125.2000000002</v>
      </c>
      <c r="G955" s="4">
        <v>155180.85219999999</v>
      </c>
      <c r="H955" s="4">
        <v>47319.694300000003</v>
      </c>
    </row>
    <row r="956" spans="1:8" ht="15.75" customHeight="1" x14ac:dyDescent="0.3">
      <c r="A956" s="3" t="s">
        <v>81</v>
      </c>
      <c r="B956" s="3" t="s">
        <v>82</v>
      </c>
      <c r="C956" s="3" t="s">
        <v>10</v>
      </c>
      <c r="D956" s="3" t="s">
        <v>58</v>
      </c>
      <c r="E956" s="3" t="s">
        <v>13</v>
      </c>
      <c r="F956" s="4">
        <v>2443144.7999999998</v>
      </c>
      <c r="G956" s="4">
        <v>181472.78950000001</v>
      </c>
      <c r="H956" s="4">
        <v>41082.254799999995</v>
      </c>
    </row>
    <row r="957" spans="1:8" ht="15.75" customHeight="1" x14ac:dyDescent="0.3">
      <c r="A957" s="3" t="s">
        <v>81</v>
      </c>
      <c r="B957" s="3" t="s">
        <v>82</v>
      </c>
      <c r="C957" s="3" t="s">
        <v>10</v>
      </c>
      <c r="D957" s="3" t="s">
        <v>58</v>
      </c>
      <c r="E957" s="3" t="s">
        <v>13</v>
      </c>
      <c r="F957" s="4">
        <v>2576622</v>
      </c>
      <c r="G957" s="4">
        <v>188937.764</v>
      </c>
      <c r="H957" s="4">
        <v>23125.711799999997</v>
      </c>
    </row>
    <row r="958" spans="1:8" ht="15.75" customHeight="1" x14ac:dyDescent="0.3">
      <c r="A958" s="3" t="s">
        <v>81</v>
      </c>
      <c r="B958" s="3" t="s">
        <v>82</v>
      </c>
      <c r="C958" s="3" t="s">
        <v>10</v>
      </c>
      <c r="D958" s="3" t="s">
        <v>58</v>
      </c>
      <c r="E958" s="3" t="s">
        <v>13</v>
      </c>
      <c r="F958" s="4">
        <v>1868201.4000000001</v>
      </c>
      <c r="G958" s="4">
        <v>131992.42990000002</v>
      </c>
      <c r="H958" s="4">
        <v>61586.706499999993</v>
      </c>
    </row>
    <row r="959" spans="1:8" ht="15.75" customHeight="1" x14ac:dyDescent="0.3">
      <c r="A959" s="3" t="s">
        <v>81</v>
      </c>
      <c r="B959" s="3" t="s">
        <v>82</v>
      </c>
      <c r="C959" s="3" t="s">
        <v>10</v>
      </c>
      <c r="D959" s="3" t="s">
        <v>58</v>
      </c>
      <c r="E959" s="3" t="s">
        <v>12</v>
      </c>
      <c r="F959" s="4">
        <v>948324.35</v>
      </c>
      <c r="G959" s="4">
        <v>161836.47099999999</v>
      </c>
      <c r="H959" s="4">
        <v>57783.493499999997</v>
      </c>
    </row>
    <row r="960" spans="1:8" ht="15.75" customHeight="1" x14ac:dyDescent="0.3">
      <c r="A960" s="3" t="s">
        <v>81</v>
      </c>
      <c r="B960" s="3" t="s">
        <v>82</v>
      </c>
      <c r="C960" s="3" t="s">
        <v>10</v>
      </c>
      <c r="D960" s="3" t="s">
        <v>58</v>
      </c>
      <c r="E960" s="3" t="s">
        <v>12</v>
      </c>
      <c r="F960" s="4">
        <v>1111368.6499999999</v>
      </c>
      <c r="G960" s="4">
        <v>186160.03349999999</v>
      </c>
      <c r="H960" s="4">
        <v>67106.869500000001</v>
      </c>
    </row>
    <row r="961" spans="1:8" ht="15.75" customHeight="1" x14ac:dyDescent="0.3">
      <c r="A961" s="3" t="s">
        <v>81</v>
      </c>
      <c r="B961" s="3" t="s">
        <v>82</v>
      </c>
      <c r="C961" s="3" t="s">
        <v>10</v>
      </c>
      <c r="D961" s="3" t="s">
        <v>58</v>
      </c>
      <c r="E961" s="3" t="s">
        <v>12</v>
      </c>
      <c r="F961" s="4">
        <v>965711.5</v>
      </c>
      <c r="G961" s="4">
        <v>165614.8965</v>
      </c>
      <c r="H961" s="4">
        <v>63987.8485</v>
      </c>
    </row>
    <row r="962" spans="1:8" ht="15.75" customHeight="1" x14ac:dyDescent="0.3">
      <c r="A962" s="3" t="s">
        <v>81</v>
      </c>
      <c r="B962" s="3" t="s">
        <v>82</v>
      </c>
      <c r="C962" s="3" t="s">
        <v>10</v>
      </c>
      <c r="D962" s="3" t="s">
        <v>58</v>
      </c>
      <c r="E962" s="3" t="s">
        <v>13</v>
      </c>
      <c r="F962" s="4">
        <v>1076887.25</v>
      </c>
      <c r="G962" s="4">
        <v>187408.0865</v>
      </c>
      <c r="H962" s="4">
        <v>68946.772500000006</v>
      </c>
    </row>
    <row r="963" spans="1:8" ht="15.75" customHeight="1" x14ac:dyDescent="0.3">
      <c r="A963" s="3" t="s">
        <v>81</v>
      </c>
      <c r="B963" s="3" t="s">
        <v>82</v>
      </c>
      <c r="C963" s="3" t="s">
        <v>10</v>
      </c>
      <c r="D963" s="3" t="s">
        <v>58</v>
      </c>
      <c r="E963" s="3" t="s">
        <v>13</v>
      </c>
      <c r="F963" s="4">
        <v>898172.8</v>
      </c>
      <c r="G963" s="4">
        <v>150943.17249999999</v>
      </c>
      <c r="H963" s="4">
        <v>51822.281499999997</v>
      </c>
    </row>
    <row r="964" spans="1:8" ht="15.75" customHeight="1" x14ac:dyDescent="0.3">
      <c r="A964" s="3" t="s">
        <v>81</v>
      </c>
      <c r="B964" s="3" t="s">
        <v>82</v>
      </c>
      <c r="C964" s="3" t="s">
        <v>10</v>
      </c>
      <c r="D964" s="3" t="s">
        <v>58</v>
      </c>
      <c r="E964" s="3" t="s">
        <v>13</v>
      </c>
      <c r="F964" s="4">
        <v>1107106.45</v>
      </c>
      <c r="G964" s="4">
        <v>189735.46299999999</v>
      </c>
      <c r="H964" s="4">
        <v>72907.237000000008</v>
      </c>
    </row>
    <row r="965" spans="1:8" ht="15.75" customHeight="1" x14ac:dyDescent="0.3">
      <c r="A965" s="3" t="s">
        <v>81</v>
      </c>
      <c r="B965" s="3" t="s">
        <v>82</v>
      </c>
      <c r="C965" s="3" t="s">
        <v>10</v>
      </c>
      <c r="D965" s="3" t="s">
        <v>59</v>
      </c>
      <c r="E965" s="3" t="s">
        <v>12</v>
      </c>
      <c r="F965" s="4">
        <v>184620</v>
      </c>
      <c r="G965" s="4">
        <v>21770.68</v>
      </c>
      <c r="H965" s="4">
        <v>1380.2227</v>
      </c>
    </row>
    <row r="966" spans="1:8" ht="15.75" customHeight="1" x14ac:dyDescent="0.3">
      <c r="A966" s="3" t="s">
        <v>81</v>
      </c>
      <c r="B966" s="3" t="s">
        <v>82</v>
      </c>
      <c r="C966" s="3" t="s">
        <v>10</v>
      </c>
      <c r="D966" s="3" t="s">
        <v>59</v>
      </c>
      <c r="E966" s="3" t="s">
        <v>12</v>
      </c>
      <c r="F966" s="4">
        <v>185028</v>
      </c>
      <c r="G966" s="4">
        <v>22068.47</v>
      </c>
      <c r="H966" s="4">
        <v>1881.6933000000001</v>
      </c>
    </row>
    <row r="967" spans="1:8" ht="15.75" customHeight="1" x14ac:dyDescent="0.3">
      <c r="A967" s="3" t="s">
        <v>81</v>
      </c>
      <c r="B967" s="3" t="s">
        <v>82</v>
      </c>
      <c r="C967" s="3" t="s">
        <v>10</v>
      </c>
      <c r="D967" s="3" t="s">
        <v>59</v>
      </c>
      <c r="E967" s="3" t="s">
        <v>12</v>
      </c>
      <c r="F967" s="4">
        <v>130560</v>
      </c>
      <c r="G967" s="4">
        <v>15408.449999999999</v>
      </c>
      <c r="H967" s="4">
        <v>1132.1646000000001</v>
      </c>
    </row>
    <row r="968" spans="1:8" ht="15.75" customHeight="1" x14ac:dyDescent="0.3">
      <c r="A968" s="3" t="s">
        <v>81</v>
      </c>
      <c r="B968" s="3" t="s">
        <v>82</v>
      </c>
      <c r="C968" s="3" t="s">
        <v>10</v>
      </c>
      <c r="D968" s="3" t="s">
        <v>59</v>
      </c>
      <c r="E968" s="3" t="s">
        <v>13</v>
      </c>
      <c r="F968" s="4">
        <v>217668</v>
      </c>
      <c r="G968" s="4">
        <v>25917.43</v>
      </c>
      <c r="H968" s="4">
        <v>1492.8978999999999</v>
      </c>
    </row>
    <row r="969" spans="1:8" ht="15.75" customHeight="1" x14ac:dyDescent="0.3">
      <c r="A969" s="3" t="s">
        <v>81</v>
      </c>
      <c r="B969" s="3" t="s">
        <v>82</v>
      </c>
      <c r="C969" s="3" t="s">
        <v>10</v>
      </c>
      <c r="D969" s="3" t="s">
        <v>59</v>
      </c>
      <c r="E969" s="3" t="s">
        <v>13</v>
      </c>
      <c r="F969" s="4">
        <v>223380</v>
      </c>
      <c r="G969" s="4">
        <v>26735.14</v>
      </c>
      <c r="H969" s="4">
        <v>1549.5264999999999</v>
      </c>
    </row>
    <row r="970" spans="1:8" ht="15.75" customHeight="1" x14ac:dyDescent="0.3">
      <c r="A970" s="3" t="s">
        <v>81</v>
      </c>
      <c r="B970" s="3" t="s">
        <v>82</v>
      </c>
      <c r="C970" s="3" t="s">
        <v>10</v>
      </c>
      <c r="D970" s="3" t="s">
        <v>59</v>
      </c>
      <c r="E970" s="3" t="s">
        <v>13</v>
      </c>
      <c r="F970" s="4">
        <v>276216</v>
      </c>
      <c r="G970" s="4">
        <v>32793.760000000002</v>
      </c>
      <c r="H970" s="4">
        <v>1566.0844</v>
      </c>
    </row>
    <row r="971" spans="1:8" ht="15.75" customHeight="1" x14ac:dyDescent="0.3">
      <c r="A971" s="3" t="s">
        <v>81</v>
      </c>
      <c r="B971" s="3" t="s">
        <v>82</v>
      </c>
      <c r="C971" s="3" t="s">
        <v>10</v>
      </c>
      <c r="D971" s="3" t="s">
        <v>11</v>
      </c>
      <c r="E971" s="3" t="s">
        <v>12</v>
      </c>
      <c r="F971" s="4">
        <v>5230478.4000000004</v>
      </c>
      <c r="G971" s="4">
        <v>629545.51029999997</v>
      </c>
      <c r="H971" s="4">
        <v>237943.29889999999</v>
      </c>
    </row>
    <row r="972" spans="1:8" ht="15.75" customHeight="1" x14ac:dyDescent="0.3">
      <c r="A972" s="3" t="s">
        <v>81</v>
      </c>
      <c r="B972" s="3" t="s">
        <v>82</v>
      </c>
      <c r="C972" s="3" t="s">
        <v>10</v>
      </c>
      <c r="D972" s="3" t="s">
        <v>11</v>
      </c>
      <c r="E972" s="3" t="s">
        <v>12</v>
      </c>
      <c r="F972" s="4">
        <v>5543329.7400000002</v>
      </c>
      <c r="G972" s="4">
        <v>632350.98309999995</v>
      </c>
      <c r="H972" s="4">
        <v>227360.57949999999</v>
      </c>
    </row>
    <row r="973" spans="1:8" ht="15.75" customHeight="1" x14ac:dyDescent="0.3">
      <c r="A973" s="3" t="s">
        <v>81</v>
      </c>
      <c r="B973" s="3" t="s">
        <v>82</v>
      </c>
      <c r="C973" s="3" t="s">
        <v>10</v>
      </c>
      <c r="D973" s="3" t="s">
        <v>11</v>
      </c>
      <c r="E973" s="3" t="s">
        <v>12</v>
      </c>
      <c r="F973" s="4">
        <v>4939036.8600000003</v>
      </c>
      <c r="G973" s="4">
        <v>556367.48809999996</v>
      </c>
      <c r="H973" s="4">
        <v>179456.5863</v>
      </c>
    </row>
    <row r="974" spans="1:8" ht="15.75" customHeight="1" x14ac:dyDescent="0.3">
      <c r="A974" s="3" t="s">
        <v>81</v>
      </c>
      <c r="B974" s="3" t="s">
        <v>82</v>
      </c>
      <c r="C974" s="3" t="s">
        <v>10</v>
      </c>
      <c r="D974" s="3" t="s">
        <v>11</v>
      </c>
      <c r="E974" s="3" t="s">
        <v>13</v>
      </c>
      <c r="F974" s="4">
        <v>5595961.9235999994</v>
      </c>
      <c r="G974" s="4">
        <v>654085.98649999988</v>
      </c>
      <c r="H974" s="4">
        <v>221013.45240000001</v>
      </c>
    </row>
    <row r="975" spans="1:8" ht="15.75" customHeight="1" x14ac:dyDescent="0.3">
      <c r="A975" s="3" t="s">
        <v>81</v>
      </c>
      <c r="B975" s="3" t="s">
        <v>82</v>
      </c>
      <c r="C975" s="3" t="s">
        <v>10</v>
      </c>
      <c r="D975" s="3" t="s">
        <v>11</v>
      </c>
      <c r="E975" s="3" t="s">
        <v>13</v>
      </c>
      <c r="F975" s="4">
        <v>5122848</v>
      </c>
      <c r="G975" s="4">
        <v>581491.05070000002</v>
      </c>
      <c r="H975" s="4">
        <v>152410.6874</v>
      </c>
    </row>
    <row r="976" spans="1:8" ht="15.75" customHeight="1" x14ac:dyDescent="0.3">
      <c r="A976" s="3" t="s">
        <v>81</v>
      </c>
      <c r="B976" s="3" t="s">
        <v>82</v>
      </c>
      <c r="C976" s="3" t="s">
        <v>10</v>
      </c>
      <c r="D976" s="3" t="s">
        <v>11</v>
      </c>
      <c r="E976" s="3" t="s">
        <v>13</v>
      </c>
      <c r="F976" s="4">
        <v>4567473.3</v>
      </c>
      <c r="G976" s="4">
        <v>552126.3764999999</v>
      </c>
      <c r="H976" s="4">
        <v>165567.7383</v>
      </c>
    </row>
    <row r="977" spans="1:8" ht="15.75" customHeight="1" x14ac:dyDescent="0.3">
      <c r="A977" s="3" t="s">
        <v>81</v>
      </c>
      <c r="B977" s="3" t="s">
        <v>82</v>
      </c>
      <c r="C977" s="3" t="s">
        <v>10</v>
      </c>
      <c r="D977" s="3" t="s">
        <v>11</v>
      </c>
      <c r="E977" s="3" t="s">
        <v>12</v>
      </c>
      <c r="F977" s="4">
        <v>145066.29999999999</v>
      </c>
      <c r="G977" s="4">
        <v>21974.620999999999</v>
      </c>
      <c r="H977" s="4">
        <v>4813.8874999999998</v>
      </c>
    </row>
    <row r="978" spans="1:8" ht="15.75" customHeight="1" x14ac:dyDescent="0.3">
      <c r="A978" s="3" t="s">
        <v>81</v>
      </c>
      <c r="B978" s="3" t="s">
        <v>82</v>
      </c>
      <c r="C978" s="3" t="s">
        <v>10</v>
      </c>
      <c r="D978" s="3" t="s">
        <v>11</v>
      </c>
      <c r="E978" s="3" t="s">
        <v>12</v>
      </c>
      <c r="F978" s="4">
        <v>197333.8</v>
      </c>
      <c r="G978" s="4">
        <v>29572.986999999997</v>
      </c>
      <c r="H978" s="4">
        <v>10800.711499999999</v>
      </c>
    </row>
    <row r="979" spans="1:8" ht="15.75" customHeight="1" x14ac:dyDescent="0.3">
      <c r="A979" s="3" t="s">
        <v>81</v>
      </c>
      <c r="B979" s="3" t="s">
        <v>82</v>
      </c>
      <c r="C979" s="3" t="s">
        <v>10</v>
      </c>
      <c r="D979" s="3" t="s">
        <v>11</v>
      </c>
      <c r="E979" s="3" t="s">
        <v>12</v>
      </c>
      <c r="F979" s="4">
        <v>114453.2</v>
      </c>
      <c r="G979" s="4">
        <v>17632.285</v>
      </c>
      <c r="H979" s="4">
        <v>4009.1994999999997</v>
      </c>
    </row>
    <row r="980" spans="1:8" ht="15.75" customHeight="1" x14ac:dyDescent="0.3">
      <c r="A980" s="3" t="s">
        <v>81</v>
      </c>
      <c r="B980" s="3" t="s">
        <v>82</v>
      </c>
      <c r="C980" s="3" t="s">
        <v>10</v>
      </c>
      <c r="D980" s="3" t="s">
        <v>11</v>
      </c>
      <c r="E980" s="3" t="s">
        <v>13</v>
      </c>
      <c r="F980" s="4">
        <v>130350.6</v>
      </c>
      <c r="G980" s="4">
        <v>20038.767999999996</v>
      </c>
      <c r="H980" s="4">
        <v>3776.4494999999997</v>
      </c>
    </row>
    <row r="981" spans="1:8" ht="15.75" customHeight="1" x14ac:dyDescent="0.3">
      <c r="A981" s="3" t="s">
        <v>81</v>
      </c>
      <c r="B981" s="3" t="s">
        <v>82</v>
      </c>
      <c r="C981" s="3" t="s">
        <v>10</v>
      </c>
      <c r="D981" s="3" t="s">
        <v>11</v>
      </c>
      <c r="E981" s="3" t="s">
        <v>13</v>
      </c>
      <c r="F981" s="4">
        <v>153671.5</v>
      </c>
      <c r="G981" s="4">
        <v>26074.744999999999</v>
      </c>
      <c r="H981" s="4">
        <v>8495.0994999999984</v>
      </c>
    </row>
    <row r="982" spans="1:8" ht="15.75" customHeight="1" x14ac:dyDescent="0.3">
      <c r="A982" s="3" t="s">
        <v>81</v>
      </c>
      <c r="B982" s="3" t="s">
        <v>82</v>
      </c>
      <c r="C982" s="3" t="s">
        <v>10</v>
      </c>
      <c r="D982" s="3" t="s">
        <v>11</v>
      </c>
      <c r="E982" s="3" t="s">
        <v>13</v>
      </c>
      <c r="F982" s="4">
        <v>112514</v>
      </c>
      <c r="G982" s="4">
        <v>17316.448</v>
      </c>
      <c r="H982" s="4">
        <v>5792.3494999999994</v>
      </c>
    </row>
    <row r="983" spans="1:8" ht="15.75" customHeight="1" x14ac:dyDescent="0.3">
      <c r="A983" s="3" t="s">
        <v>81</v>
      </c>
      <c r="B983" s="3" t="s">
        <v>82</v>
      </c>
      <c r="C983" s="3" t="s">
        <v>10</v>
      </c>
      <c r="D983" s="3" t="s">
        <v>88</v>
      </c>
      <c r="E983" s="3" t="s">
        <v>12</v>
      </c>
      <c r="F983" s="4">
        <v>24480</v>
      </c>
      <c r="G983" s="4">
        <v>4670.2008000000005</v>
      </c>
      <c r="H983" s="4">
        <v>-18965.498200000002</v>
      </c>
    </row>
    <row r="984" spans="1:8" ht="15.75" hidden="1" customHeight="1" x14ac:dyDescent="0.3">
      <c r="A984" s="3" t="s">
        <v>81</v>
      </c>
      <c r="B984" s="3" t="s">
        <v>82</v>
      </c>
      <c r="C984" s="3" t="s">
        <v>10</v>
      </c>
      <c r="D984" s="3" t="s">
        <v>88</v>
      </c>
      <c r="E984" s="3" t="s">
        <v>12</v>
      </c>
      <c r="F984" s="4">
        <v>0</v>
      </c>
      <c r="G984" s="4">
        <v>0</v>
      </c>
      <c r="H984" s="4">
        <v>-5.2088999999999999</v>
      </c>
    </row>
    <row r="985" spans="1:8" ht="15.75" customHeight="1" x14ac:dyDescent="0.3">
      <c r="A985" s="3" t="s">
        <v>81</v>
      </c>
      <c r="B985" s="3" t="s">
        <v>82</v>
      </c>
      <c r="C985" s="3" t="s">
        <v>10</v>
      </c>
      <c r="D985" s="3" t="s">
        <v>88</v>
      </c>
      <c r="E985" s="3" t="s">
        <v>12</v>
      </c>
      <c r="F985" s="4">
        <v>574668</v>
      </c>
      <c r="G985" s="4">
        <v>134133.71459999998</v>
      </c>
      <c r="H985" s="4">
        <v>46063.825600000004</v>
      </c>
    </row>
    <row r="986" spans="1:8" ht="15.75" customHeight="1" x14ac:dyDescent="0.3">
      <c r="A986" s="3" t="s">
        <v>81</v>
      </c>
      <c r="B986" s="3" t="s">
        <v>82</v>
      </c>
      <c r="C986" s="3" t="s">
        <v>10</v>
      </c>
      <c r="D986" s="3" t="s">
        <v>88</v>
      </c>
      <c r="E986" s="3" t="s">
        <v>13</v>
      </c>
      <c r="F986" s="4">
        <v>129744</v>
      </c>
      <c r="G986" s="4">
        <v>68980.250199999995</v>
      </c>
      <c r="H986" s="4">
        <v>16519.187300000001</v>
      </c>
    </row>
    <row r="987" spans="1:8" ht="15.75" hidden="1" customHeight="1" x14ac:dyDescent="0.3">
      <c r="A987" s="3" t="s">
        <v>81</v>
      </c>
      <c r="B987" s="3" t="s">
        <v>82</v>
      </c>
      <c r="C987" s="3" t="s">
        <v>10</v>
      </c>
      <c r="D987" s="3" t="s">
        <v>88</v>
      </c>
      <c r="E987" s="3" t="s">
        <v>13</v>
      </c>
      <c r="F987" s="4">
        <v>0</v>
      </c>
      <c r="G987" s="4">
        <v>0</v>
      </c>
      <c r="H987" s="4">
        <v>62.516500000000001</v>
      </c>
    </row>
    <row r="988" spans="1:8" ht="15.75" customHeight="1" x14ac:dyDescent="0.3">
      <c r="A988" s="3" t="s">
        <v>81</v>
      </c>
      <c r="B988" s="3" t="s">
        <v>82</v>
      </c>
      <c r="C988" s="3" t="s">
        <v>10</v>
      </c>
      <c r="D988" s="3" t="s">
        <v>88</v>
      </c>
      <c r="E988" s="3" t="s">
        <v>13</v>
      </c>
      <c r="F988" s="4">
        <v>612000</v>
      </c>
      <c r="G988" s="4">
        <v>107670</v>
      </c>
      <c r="H988" s="4">
        <v>56249.5046</v>
      </c>
    </row>
    <row r="989" spans="1:8" ht="15.75" customHeight="1" x14ac:dyDescent="0.3">
      <c r="A989" s="3" t="s">
        <v>81</v>
      </c>
      <c r="B989" s="3" t="s">
        <v>82</v>
      </c>
      <c r="C989" s="3" t="s">
        <v>10</v>
      </c>
      <c r="D989" s="3" t="s">
        <v>45</v>
      </c>
      <c r="E989" s="3" t="s">
        <v>12</v>
      </c>
      <c r="F989" s="4">
        <v>23868</v>
      </c>
      <c r="G989" s="4">
        <v>3631.68</v>
      </c>
      <c r="H989" s="4">
        <v>1208.3775000000001</v>
      </c>
    </row>
    <row r="990" spans="1:8" ht="15.75" customHeight="1" x14ac:dyDescent="0.3">
      <c r="A990" s="3" t="s">
        <v>81</v>
      </c>
      <c r="B990" s="3" t="s">
        <v>82</v>
      </c>
      <c r="C990" s="3" t="s">
        <v>10</v>
      </c>
      <c r="D990" s="3" t="s">
        <v>46</v>
      </c>
      <c r="E990" s="3" t="s">
        <v>12</v>
      </c>
      <c r="F990" s="4">
        <v>24663.600000000002</v>
      </c>
      <c r="G990" s="4">
        <v>1445.2224000000001</v>
      </c>
      <c r="H990" s="4">
        <v>1190.3646000000001</v>
      </c>
    </row>
    <row r="991" spans="1:8" ht="15.75" customHeight="1" x14ac:dyDescent="0.3">
      <c r="A991" s="3" t="s">
        <v>81</v>
      </c>
      <c r="B991" s="3" t="s">
        <v>82</v>
      </c>
      <c r="C991" s="3" t="s">
        <v>10</v>
      </c>
      <c r="D991" s="3" t="s">
        <v>46</v>
      </c>
      <c r="E991" s="3" t="s">
        <v>12</v>
      </c>
      <c r="F991" s="4">
        <v>98062.8</v>
      </c>
      <c r="G991" s="4">
        <v>5995.2013999999999</v>
      </c>
      <c r="H991" s="4">
        <v>4120.3465999999999</v>
      </c>
    </row>
    <row r="992" spans="1:8" ht="15.75" customHeight="1" x14ac:dyDescent="0.3">
      <c r="A992" s="3" t="s">
        <v>81</v>
      </c>
      <c r="B992" s="3" t="s">
        <v>82</v>
      </c>
      <c r="C992" s="3" t="s">
        <v>10</v>
      </c>
      <c r="D992" s="3" t="s">
        <v>46</v>
      </c>
      <c r="E992" s="3" t="s">
        <v>12</v>
      </c>
      <c r="F992" s="4">
        <v>48837.599999999999</v>
      </c>
      <c r="G992" s="4">
        <v>3013.0236999999997</v>
      </c>
      <c r="H992" s="4">
        <v>1822.6008999999999</v>
      </c>
    </row>
    <row r="993" spans="1:8" ht="15.75" customHeight="1" x14ac:dyDescent="0.3">
      <c r="A993" s="3" t="s">
        <v>81</v>
      </c>
      <c r="B993" s="3" t="s">
        <v>82</v>
      </c>
      <c r="C993" s="3" t="s">
        <v>10</v>
      </c>
      <c r="D993" s="3" t="s">
        <v>46</v>
      </c>
      <c r="E993" s="3" t="s">
        <v>13</v>
      </c>
      <c r="F993" s="4">
        <v>74868</v>
      </c>
      <c r="G993" s="4">
        <v>4588.4491999999991</v>
      </c>
      <c r="H993" s="4">
        <v>3495.8508999999999</v>
      </c>
    </row>
    <row r="994" spans="1:8" ht="15.75" customHeight="1" x14ac:dyDescent="0.3">
      <c r="A994" s="3" t="s">
        <v>81</v>
      </c>
      <c r="B994" s="3" t="s">
        <v>82</v>
      </c>
      <c r="C994" s="3" t="s">
        <v>10</v>
      </c>
      <c r="D994" s="3" t="s">
        <v>46</v>
      </c>
      <c r="E994" s="3" t="s">
        <v>13</v>
      </c>
      <c r="F994" s="4">
        <v>75745.2</v>
      </c>
      <c r="G994" s="4">
        <v>4928.2304999999997</v>
      </c>
      <c r="H994" s="4">
        <v>3518.7622999999999</v>
      </c>
    </row>
    <row r="995" spans="1:8" ht="15.75" customHeight="1" x14ac:dyDescent="0.3">
      <c r="A995" s="3" t="s">
        <v>81</v>
      </c>
      <c r="B995" s="3" t="s">
        <v>82</v>
      </c>
      <c r="C995" s="3" t="s">
        <v>10</v>
      </c>
      <c r="D995" s="3" t="s">
        <v>46</v>
      </c>
      <c r="E995" s="3" t="s">
        <v>13</v>
      </c>
      <c r="F995" s="4">
        <v>98562.6</v>
      </c>
      <c r="G995" s="4">
        <v>6596.0194000000001</v>
      </c>
      <c r="H995" s="4">
        <v>3534.4568999999997</v>
      </c>
    </row>
    <row r="996" spans="1:8" ht="15.75" customHeight="1" x14ac:dyDescent="0.3">
      <c r="A996" s="3" t="s">
        <v>81</v>
      </c>
      <c r="B996" s="3" t="s">
        <v>82</v>
      </c>
      <c r="C996" s="3" t="s">
        <v>10</v>
      </c>
      <c r="D996" s="3" t="s">
        <v>46</v>
      </c>
      <c r="E996" s="3" t="s">
        <v>12</v>
      </c>
      <c r="F996" s="4">
        <v>5494.4</v>
      </c>
      <c r="G996" s="4">
        <v>1421.2</v>
      </c>
      <c r="H996" s="4">
        <v>671.50749999999994</v>
      </c>
    </row>
    <row r="997" spans="1:8" ht="15.75" customHeight="1" x14ac:dyDescent="0.3">
      <c r="A997" s="3" t="s">
        <v>81</v>
      </c>
      <c r="B997" s="3" t="s">
        <v>82</v>
      </c>
      <c r="C997" s="3" t="s">
        <v>10</v>
      </c>
      <c r="D997" s="3" t="s">
        <v>89</v>
      </c>
      <c r="E997" s="3" t="s">
        <v>12</v>
      </c>
      <c r="F997" s="4">
        <v>146880</v>
      </c>
      <c r="G997" s="4">
        <v>18437.759999999998</v>
      </c>
      <c r="H997" s="4">
        <v>5988.6926999999996</v>
      </c>
    </row>
    <row r="998" spans="1:8" ht="15.75" hidden="1" customHeight="1" x14ac:dyDescent="0.3">
      <c r="A998" s="3" t="s">
        <v>81</v>
      </c>
      <c r="B998" s="3" t="s">
        <v>82</v>
      </c>
      <c r="C998" s="3" t="s">
        <v>10</v>
      </c>
      <c r="D998" s="3" t="s">
        <v>89</v>
      </c>
      <c r="E998" s="3" t="s">
        <v>12</v>
      </c>
      <c r="F998" s="4">
        <v>0</v>
      </c>
      <c r="G998" s="4">
        <v>0</v>
      </c>
      <c r="H998" s="4">
        <v>26.102699999999999</v>
      </c>
    </row>
    <row r="999" spans="1:8" ht="15.75" customHeight="1" x14ac:dyDescent="0.3">
      <c r="A999" s="3" t="s">
        <v>81</v>
      </c>
      <c r="B999" s="3" t="s">
        <v>82</v>
      </c>
      <c r="C999" s="3" t="s">
        <v>10</v>
      </c>
      <c r="D999" s="3" t="s">
        <v>89</v>
      </c>
      <c r="E999" s="3" t="s">
        <v>13</v>
      </c>
      <c r="F999" s="4">
        <v>195840</v>
      </c>
      <c r="G999" s="4">
        <v>31159.814399999999</v>
      </c>
      <c r="H999" s="4">
        <v>14434.2693</v>
      </c>
    </row>
    <row r="1000" spans="1:8" ht="15.75" hidden="1" customHeight="1" x14ac:dyDescent="0.3">
      <c r="A1000" s="3" t="s">
        <v>81</v>
      </c>
      <c r="B1000" s="3" t="s">
        <v>82</v>
      </c>
      <c r="C1000" s="3" t="s">
        <v>10</v>
      </c>
      <c r="D1000" s="3" t="s">
        <v>89</v>
      </c>
      <c r="E1000" s="3" t="s">
        <v>13</v>
      </c>
      <c r="F1000" s="4">
        <v>0</v>
      </c>
      <c r="G1000" s="4">
        <v>0</v>
      </c>
      <c r="H1000" s="4">
        <v>60.1691</v>
      </c>
    </row>
    <row r="1001" spans="1:8" ht="15.75" customHeight="1" x14ac:dyDescent="0.3">
      <c r="A1001" s="3" t="s">
        <v>81</v>
      </c>
      <c r="B1001" s="3" t="s">
        <v>82</v>
      </c>
      <c r="C1001" s="3" t="s">
        <v>10</v>
      </c>
      <c r="D1001" s="3" t="s">
        <v>63</v>
      </c>
      <c r="E1001" s="3" t="s">
        <v>12</v>
      </c>
      <c r="F1001" s="4">
        <v>480705.60000000003</v>
      </c>
      <c r="G1001" s="4">
        <v>59702.704599999997</v>
      </c>
      <c r="H1001" s="4">
        <v>33205.883900000001</v>
      </c>
    </row>
    <row r="1002" spans="1:8" ht="15.75" customHeight="1" x14ac:dyDescent="0.3">
      <c r="A1002" s="3" t="s">
        <v>81</v>
      </c>
      <c r="B1002" s="3" t="s">
        <v>82</v>
      </c>
      <c r="C1002" s="3" t="s">
        <v>10</v>
      </c>
      <c r="D1002" s="3" t="s">
        <v>63</v>
      </c>
      <c r="E1002" s="3" t="s">
        <v>12</v>
      </c>
      <c r="F1002" s="4">
        <v>581685.6</v>
      </c>
      <c r="G1002" s="4">
        <v>70385.722000000009</v>
      </c>
      <c r="H1002" s="4">
        <v>41812.5193</v>
      </c>
    </row>
    <row r="1003" spans="1:8" ht="15.75" customHeight="1" x14ac:dyDescent="0.3">
      <c r="A1003" s="3" t="s">
        <v>81</v>
      </c>
      <c r="B1003" s="3" t="s">
        <v>82</v>
      </c>
      <c r="C1003" s="3" t="s">
        <v>10</v>
      </c>
      <c r="D1003" s="3" t="s">
        <v>63</v>
      </c>
      <c r="E1003" s="3" t="s">
        <v>12</v>
      </c>
      <c r="F1003" s="4">
        <v>322748.40000000002</v>
      </c>
      <c r="G1003" s="4">
        <v>44274.291999999994</v>
      </c>
      <c r="H1003" s="4">
        <v>25442.527699999999</v>
      </c>
    </row>
    <row r="1004" spans="1:8" ht="15.75" customHeight="1" x14ac:dyDescent="0.3">
      <c r="A1004" s="3" t="s">
        <v>81</v>
      </c>
      <c r="B1004" s="3" t="s">
        <v>82</v>
      </c>
      <c r="C1004" s="3" t="s">
        <v>10</v>
      </c>
      <c r="D1004" s="3" t="s">
        <v>63</v>
      </c>
      <c r="E1004" s="3" t="s">
        <v>13</v>
      </c>
      <c r="F1004" s="4">
        <v>362691.60000000003</v>
      </c>
      <c r="G1004" s="4">
        <v>72843.1685</v>
      </c>
      <c r="H1004" s="4">
        <v>38540.049700000003</v>
      </c>
    </row>
    <row r="1005" spans="1:8" ht="15.75" customHeight="1" x14ac:dyDescent="0.3">
      <c r="A1005" s="3" t="s">
        <v>81</v>
      </c>
      <c r="B1005" s="3" t="s">
        <v>82</v>
      </c>
      <c r="C1005" s="3" t="s">
        <v>10</v>
      </c>
      <c r="D1005" s="3" t="s">
        <v>63</v>
      </c>
      <c r="E1005" s="3" t="s">
        <v>13</v>
      </c>
      <c r="F1005" s="4">
        <v>487866</v>
      </c>
      <c r="G1005" s="4">
        <v>62626.827799999999</v>
      </c>
      <c r="H1005" s="4">
        <v>36679.841899999999</v>
      </c>
    </row>
    <row r="1006" spans="1:8" ht="15.75" customHeight="1" x14ac:dyDescent="0.3">
      <c r="A1006" s="3" t="s">
        <v>81</v>
      </c>
      <c r="B1006" s="3" t="s">
        <v>82</v>
      </c>
      <c r="C1006" s="3" t="s">
        <v>10</v>
      </c>
      <c r="D1006" s="3" t="s">
        <v>63</v>
      </c>
      <c r="E1006" s="3" t="s">
        <v>13</v>
      </c>
      <c r="F1006" s="4">
        <v>221442</v>
      </c>
      <c r="G1006" s="4">
        <v>31059.303</v>
      </c>
      <c r="H1006" s="4">
        <v>19225.021700000001</v>
      </c>
    </row>
    <row r="1007" spans="1:8" ht="15.75" customHeight="1" x14ac:dyDescent="0.3">
      <c r="A1007" s="3" t="s">
        <v>81</v>
      </c>
      <c r="B1007" s="3" t="s">
        <v>82</v>
      </c>
      <c r="C1007" s="3" t="s">
        <v>10</v>
      </c>
      <c r="D1007" s="3" t="s">
        <v>90</v>
      </c>
      <c r="E1007" s="3" t="s">
        <v>12</v>
      </c>
      <c r="F1007" s="4">
        <v>318240</v>
      </c>
      <c r="G1007" s="4">
        <v>54006.108</v>
      </c>
      <c r="H1007" s="4">
        <v>17191.193599999999</v>
      </c>
    </row>
    <row r="1008" spans="1:8" ht="15.75" hidden="1" customHeight="1" x14ac:dyDescent="0.3">
      <c r="A1008" s="3" t="s">
        <v>81</v>
      </c>
      <c r="B1008" s="3" t="s">
        <v>82</v>
      </c>
      <c r="C1008" s="3" t="s">
        <v>10</v>
      </c>
      <c r="D1008" s="3" t="s">
        <v>90</v>
      </c>
      <c r="E1008" s="3" t="s">
        <v>12</v>
      </c>
      <c r="F1008" s="4">
        <v>0</v>
      </c>
      <c r="G1008" s="4">
        <v>0</v>
      </c>
      <c r="H1008" s="4">
        <v>25.831099999999999</v>
      </c>
    </row>
    <row r="1009" spans="1:8" ht="15.75" customHeight="1" x14ac:dyDescent="0.3">
      <c r="A1009" s="3" t="s">
        <v>81</v>
      </c>
      <c r="B1009" s="3" t="s">
        <v>82</v>
      </c>
      <c r="C1009" s="3" t="s">
        <v>10</v>
      </c>
      <c r="D1009" s="3" t="s">
        <v>90</v>
      </c>
      <c r="E1009" s="3" t="s">
        <v>13</v>
      </c>
      <c r="F1009" s="4">
        <v>367200</v>
      </c>
      <c r="G1009" s="4">
        <v>86601.599999999991</v>
      </c>
      <c r="H1009" s="4">
        <v>71861.5576</v>
      </c>
    </row>
    <row r="1010" spans="1:8" ht="15.75" hidden="1" customHeight="1" x14ac:dyDescent="0.3">
      <c r="A1010" s="3" t="s">
        <v>81</v>
      </c>
      <c r="B1010" s="3" t="s">
        <v>82</v>
      </c>
      <c r="C1010" s="3" t="s">
        <v>10</v>
      </c>
      <c r="D1010" s="3" t="s">
        <v>90</v>
      </c>
      <c r="E1010" s="3" t="s">
        <v>13</v>
      </c>
      <c r="F1010" s="4">
        <v>0</v>
      </c>
      <c r="G1010" s="4">
        <v>0</v>
      </c>
      <c r="H1010" s="4">
        <v>-17566.564200000001</v>
      </c>
    </row>
    <row r="1011" spans="1:8" ht="15.75" customHeight="1" x14ac:dyDescent="0.3">
      <c r="A1011" s="3" t="s">
        <v>81</v>
      </c>
      <c r="B1011" s="3" t="s">
        <v>82</v>
      </c>
      <c r="C1011" s="3" t="s">
        <v>10</v>
      </c>
      <c r="D1011" s="3" t="s">
        <v>90</v>
      </c>
      <c r="E1011" s="3" t="s">
        <v>13</v>
      </c>
      <c r="F1011" s="4">
        <v>220320</v>
      </c>
      <c r="G1011" s="4">
        <v>41158.108800000002</v>
      </c>
      <c r="H1011" s="4">
        <v>22837.5442</v>
      </c>
    </row>
    <row r="1012" spans="1:8" ht="15.75" customHeight="1" x14ac:dyDescent="0.3">
      <c r="A1012" s="3" t="s">
        <v>81</v>
      </c>
      <c r="B1012" s="3" t="s">
        <v>82</v>
      </c>
      <c r="C1012" s="3" t="s">
        <v>10</v>
      </c>
      <c r="D1012" s="3" t="s">
        <v>91</v>
      </c>
      <c r="E1012" s="3" t="s">
        <v>12</v>
      </c>
      <c r="F1012" s="4">
        <v>24480</v>
      </c>
      <c r="G1012" s="4">
        <v>6821.04</v>
      </c>
      <c r="H1012" s="4">
        <v>4119.6675999999998</v>
      </c>
    </row>
    <row r="1013" spans="1:8" ht="15.75" customHeight="1" x14ac:dyDescent="0.3">
      <c r="A1013" s="3" t="s">
        <v>81</v>
      </c>
      <c r="B1013" s="3" t="s">
        <v>82</v>
      </c>
      <c r="C1013" s="3" t="s">
        <v>10</v>
      </c>
      <c r="D1013" s="3" t="s">
        <v>91</v>
      </c>
      <c r="E1013" s="3" t="s">
        <v>12</v>
      </c>
      <c r="F1013" s="4">
        <v>33588.6</v>
      </c>
      <c r="G1013" s="4">
        <v>11250.4383</v>
      </c>
      <c r="H1013" s="4">
        <v>4391.3936999999996</v>
      </c>
    </row>
    <row r="1014" spans="1:8" ht="15.75" customHeight="1" x14ac:dyDescent="0.3">
      <c r="A1014" s="3" t="s">
        <v>81</v>
      </c>
      <c r="B1014" s="3" t="s">
        <v>82</v>
      </c>
      <c r="C1014" s="3" t="s">
        <v>10</v>
      </c>
      <c r="D1014" s="3" t="s">
        <v>91</v>
      </c>
      <c r="E1014" s="3" t="s">
        <v>12</v>
      </c>
      <c r="F1014" s="4">
        <v>193555.20000000001</v>
      </c>
      <c r="G1014" s="4">
        <v>39473.567999999999</v>
      </c>
      <c r="H1014" s="4">
        <v>6899.2704999999996</v>
      </c>
    </row>
    <row r="1015" spans="1:8" ht="15.75" customHeight="1" x14ac:dyDescent="0.3">
      <c r="A1015" s="3" t="s">
        <v>81</v>
      </c>
      <c r="B1015" s="3" t="s">
        <v>82</v>
      </c>
      <c r="C1015" s="3" t="s">
        <v>10</v>
      </c>
      <c r="D1015" s="3" t="s">
        <v>91</v>
      </c>
      <c r="E1015" s="3" t="s">
        <v>13</v>
      </c>
      <c r="F1015" s="4">
        <v>48960</v>
      </c>
      <c r="G1015" s="4">
        <v>13642.08</v>
      </c>
      <c r="H1015" s="4">
        <v>7607.1279999999997</v>
      </c>
    </row>
    <row r="1016" spans="1:8" ht="15.75" customHeight="1" x14ac:dyDescent="0.3">
      <c r="A1016" s="3" t="s">
        <v>81</v>
      </c>
      <c r="B1016" s="3" t="s">
        <v>82</v>
      </c>
      <c r="C1016" s="3" t="s">
        <v>10</v>
      </c>
      <c r="D1016" s="3" t="s">
        <v>91</v>
      </c>
      <c r="E1016" s="3" t="s">
        <v>13</v>
      </c>
      <c r="F1016" s="4">
        <v>24480</v>
      </c>
      <c r="G1016" s="4">
        <v>6821.04</v>
      </c>
      <c r="H1016" s="4">
        <v>7925.8117999999995</v>
      </c>
    </row>
    <row r="1017" spans="1:8" ht="15.75" customHeight="1" x14ac:dyDescent="0.3">
      <c r="A1017" s="3" t="s">
        <v>81</v>
      </c>
      <c r="B1017" s="3" t="s">
        <v>82</v>
      </c>
      <c r="C1017" s="3" t="s">
        <v>10</v>
      </c>
      <c r="D1017" s="3" t="s">
        <v>91</v>
      </c>
      <c r="E1017" s="3" t="s">
        <v>13</v>
      </c>
      <c r="F1017" s="4">
        <v>47817.599999999999</v>
      </c>
      <c r="G1017" s="4">
        <v>12147.504000000001</v>
      </c>
      <c r="H1017" s="4">
        <v>4758.1603999999998</v>
      </c>
    </row>
    <row r="1018" spans="1:8" ht="15.75" customHeight="1" x14ac:dyDescent="0.3">
      <c r="A1018" s="3" t="s">
        <v>81</v>
      </c>
      <c r="B1018" s="3" t="s">
        <v>82</v>
      </c>
      <c r="C1018" s="3" t="s">
        <v>10</v>
      </c>
      <c r="D1018" s="3" t="s">
        <v>14</v>
      </c>
      <c r="E1018" s="3" t="s">
        <v>12</v>
      </c>
      <c r="F1018" s="4">
        <v>7173029.6399999997</v>
      </c>
      <c r="G1018" s="4">
        <v>966716.27839999995</v>
      </c>
      <c r="H1018" s="4">
        <v>533328.77559999994</v>
      </c>
    </row>
    <row r="1019" spans="1:8" ht="15.75" customHeight="1" x14ac:dyDescent="0.3">
      <c r="A1019" s="3" t="s">
        <v>81</v>
      </c>
      <c r="B1019" s="3" t="s">
        <v>82</v>
      </c>
      <c r="C1019" s="3" t="s">
        <v>10</v>
      </c>
      <c r="D1019" s="3" t="s">
        <v>14</v>
      </c>
      <c r="E1019" s="3" t="s">
        <v>12</v>
      </c>
      <c r="F1019" s="4">
        <v>6925005.4199999999</v>
      </c>
      <c r="G1019" s="4">
        <v>927592.95799999998</v>
      </c>
      <c r="H1019" s="4">
        <v>494407.38010000001</v>
      </c>
    </row>
    <row r="1020" spans="1:8" ht="15.75" customHeight="1" x14ac:dyDescent="0.3">
      <c r="A1020" s="3" t="s">
        <v>81</v>
      </c>
      <c r="B1020" s="3" t="s">
        <v>82</v>
      </c>
      <c r="C1020" s="3" t="s">
        <v>10</v>
      </c>
      <c r="D1020" s="3" t="s">
        <v>14</v>
      </c>
      <c r="E1020" s="3" t="s">
        <v>12</v>
      </c>
      <c r="F1020" s="4">
        <v>6865827.0600000005</v>
      </c>
      <c r="G1020" s="4">
        <v>938509.68719999993</v>
      </c>
      <c r="H1020" s="4">
        <v>520353.19229999994</v>
      </c>
    </row>
    <row r="1021" spans="1:8" ht="15.75" customHeight="1" x14ac:dyDescent="0.3">
      <c r="A1021" s="3" t="s">
        <v>81</v>
      </c>
      <c r="B1021" s="3" t="s">
        <v>82</v>
      </c>
      <c r="C1021" s="3" t="s">
        <v>10</v>
      </c>
      <c r="D1021" s="3" t="s">
        <v>14</v>
      </c>
      <c r="E1021" s="3" t="s">
        <v>13</v>
      </c>
      <c r="F1021" s="4">
        <v>7855139.3399999999</v>
      </c>
      <c r="G1021" s="4">
        <v>1071984.1122000001</v>
      </c>
      <c r="H1021" s="4">
        <v>498864.9375</v>
      </c>
    </row>
    <row r="1022" spans="1:8" ht="15.75" customHeight="1" x14ac:dyDescent="0.3">
      <c r="A1022" s="3" t="s">
        <v>81</v>
      </c>
      <c r="B1022" s="3" t="s">
        <v>82</v>
      </c>
      <c r="C1022" s="3" t="s">
        <v>10</v>
      </c>
      <c r="D1022" s="3" t="s">
        <v>14</v>
      </c>
      <c r="E1022" s="3" t="s">
        <v>13</v>
      </c>
      <c r="F1022" s="4">
        <v>7659114.7199999997</v>
      </c>
      <c r="G1022" s="4">
        <v>1062833.2777</v>
      </c>
      <c r="H1022" s="4">
        <v>507919.2279</v>
      </c>
    </row>
    <row r="1023" spans="1:8" ht="15.75" customHeight="1" x14ac:dyDescent="0.3">
      <c r="A1023" s="3" t="s">
        <v>81</v>
      </c>
      <c r="B1023" s="3" t="s">
        <v>82</v>
      </c>
      <c r="C1023" s="3" t="s">
        <v>10</v>
      </c>
      <c r="D1023" s="3" t="s">
        <v>14</v>
      </c>
      <c r="E1023" s="3" t="s">
        <v>13</v>
      </c>
      <c r="F1023" s="4">
        <v>6682372.9199999999</v>
      </c>
      <c r="G1023" s="4">
        <v>900858.23509999993</v>
      </c>
      <c r="H1023" s="4">
        <v>524154.75809999998</v>
      </c>
    </row>
    <row r="1024" spans="1:8" ht="15.75" customHeight="1" x14ac:dyDescent="0.3">
      <c r="A1024" s="3" t="s">
        <v>81</v>
      </c>
      <c r="B1024" s="3" t="s">
        <v>82</v>
      </c>
      <c r="C1024" s="3" t="s">
        <v>10</v>
      </c>
      <c r="D1024" s="3" t="s">
        <v>14</v>
      </c>
      <c r="E1024" s="3" t="s">
        <v>12</v>
      </c>
      <c r="F1024" s="4">
        <v>1210161.8</v>
      </c>
      <c r="G1024" s="4">
        <v>104100.867</v>
      </c>
      <c r="H1024" s="4">
        <v>31908.723499999996</v>
      </c>
    </row>
    <row r="1025" spans="1:8" ht="15.75" customHeight="1" x14ac:dyDescent="0.3">
      <c r="A1025" s="3" t="s">
        <v>81</v>
      </c>
      <c r="B1025" s="3" t="s">
        <v>82</v>
      </c>
      <c r="C1025" s="3" t="s">
        <v>10</v>
      </c>
      <c r="D1025" s="3" t="s">
        <v>14</v>
      </c>
      <c r="E1025" s="3" t="s">
        <v>12</v>
      </c>
      <c r="F1025" s="4">
        <v>1318355.02</v>
      </c>
      <c r="G1025" s="4">
        <v>111979.53049999999</v>
      </c>
      <c r="H1025" s="4">
        <v>10467.128500000001</v>
      </c>
    </row>
    <row r="1026" spans="1:8" ht="15.75" customHeight="1" x14ac:dyDescent="0.3">
      <c r="A1026" s="3" t="s">
        <v>81</v>
      </c>
      <c r="B1026" s="3" t="s">
        <v>82</v>
      </c>
      <c r="C1026" s="3" t="s">
        <v>10</v>
      </c>
      <c r="D1026" s="3" t="s">
        <v>14</v>
      </c>
      <c r="E1026" s="3" t="s">
        <v>12</v>
      </c>
      <c r="F1026" s="4">
        <v>1087709.3999999999</v>
      </c>
      <c r="G1026" s="4">
        <v>93022.195000000007</v>
      </c>
      <c r="H1026" s="4">
        <v>54999.831999999995</v>
      </c>
    </row>
    <row r="1027" spans="1:8" ht="15.75" customHeight="1" x14ac:dyDescent="0.3">
      <c r="A1027" s="3" t="s">
        <v>81</v>
      </c>
      <c r="B1027" s="3" t="s">
        <v>82</v>
      </c>
      <c r="C1027" s="3" t="s">
        <v>10</v>
      </c>
      <c r="D1027" s="3" t="s">
        <v>14</v>
      </c>
      <c r="E1027" s="3" t="s">
        <v>13</v>
      </c>
      <c r="F1027" s="4">
        <v>503040.6</v>
      </c>
      <c r="G1027" s="4">
        <v>58705.097999999991</v>
      </c>
      <c r="H1027" s="4">
        <v>14303.5895</v>
      </c>
    </row>
    <row r="1028" spans="1:8" ht="15.75" customHeight="1" x14ac:dyDescent="0.3">
      <c r="A1028" s="3" t="s">
        <v>81</v>
      </c>
      <c r="B1028" s="3" t="s">
        <v>82</v>
      </c>
      <c r="C1028" s="3" t="s">
        <v>10</v>
      </c>
      <c r="D1028" s="3" t="s">
        <v>14</v>
      </c>
      <c r="E1028" s="3" t="s">
        <v>13</v>
      </c>
      <c r="F1028" s="4">
        <v>853268.2</v>
      </c>
      <c r="G1028" s="4">
        <v>70661.057000000001</v>
      </c>
      <c r="H1028" s="4">
        <v>20605.072499999998</v>
      </c>
    </row>
    <row r="1029" spans="1:8" ht="15.75" customHeight="1" x14ac:dyDescent="0.3">
      <c r="A1029" s="3" t="s">
        <v>81</v>
      </c>
      <c r="B1029" s="3" t="s">
        <v>82</v>
      </c>
      <c r="C1029" s="3" t="s">
        <v>10</v>
      </c>
      <c r="D1029" s="3" t="s">
        <v>14</v>
      </c>
      <c r="E1029" s="3" t="s">
        <v>13</v>
      </c>
      <c r="F1029" s="4">
        <v>1027806.3</v>
      </c>
      <c r="G1029" s="4">
        <v>88527.640499999994</v>
      </c>
      <c r="H1029" s="4">
        <v>20795.519</v>
      </c>
    </row>
    <row r="1030" spans="1:8" ht="15.75" customHeight="1" x14ac:dyDescent="0.3">
      <c r="A1030" s="3" t="s">
        <v>81</v>
      </c>
      <c r="B1030" s="3" t="s">
        <v>82</v>
      </c>
      <c r="C1030" s="3" t="s">
        <v>10</v>
      </c>
      <c r="D1030" s="3" t="s">
        <v>15</v>
      </c>
      <c r="E1030" s="3" t="s">
        <v>12</v>
      </c>
      <c r="F1030" s="4">
        <v>9508052.4000000004</v>
      </c>
      <c r="G1030" s="4">
        <v>1043180.6508999999</v>
      </c>
      <c r="H1030" s="4">
        <v>492491.73680000001</v>
      </c>
    </row>
    <row r="1031" spans="1:8" ht="15.75" customHeight="1" x14ac:dyDescent="0.3">
      <c r="A1031" s="3" t="s">
        <v>81</v>
      </c>
      <c r="B1031" s="3" t="s">
        <v>82</v>
      </c>
      <c r="C1031" s="3" t="s">
        <v>10</v>
      </c>
      <c r="D1031" s="3" t="s">
        <v>15</v>
      </c>
      <c r="E1031" s="3" t="s">
        <v>12</v>
      </c>
      <c r="F1031" s="4">
        <v>10623237.779999999</v>
      </c>
      <c r="G1031" s="4">
        <v>1163430.4451000001</v>
      </c>
      <c r="H1031" s="4">
        <v>492728.39739999996</v>
      </c>
    </row>
    <row r="1032" spans="1:8" ht="15.75" customHeight="1" x14ac:dyDescent="0.3">
      <c r="A1032" s="3" t="s">
        <v>81</v>
      </c>
      <c r="B1032" s="3" t="s">
        <v>82</v>
      </c>
      <c r="C1032" s="3" t="s">
        <v>10</v>
      </c>
      <c r="D1032" s="3" t="s">
        <v>15</v>
      </c>
      <c r="E1032" s="3" t="s">
        <v>12</v>
      </c>
      <c r="F1032" s="4">
        <v>9009296.8800000008</v>
      </c>
      <c r="G1032" s="4">
        <v>1106662.3979</v>
      </c>
      <c r="H1032" s="4">
        <v>450390.88500000001</v>
      </c>
    </row>
    <row r="1033" spans="1:8" ht="15.75" customHeight="1" x14ac:dyDescent="0.3">
      <c r="A1033" s="3" t="s">
        <v>81</v>
      </c>
      <c r="B1033" s="3" t="s">
        <v>82</v>
      </c>
      <c r="C1033" s="3" t="s">
        <v>10</v>
      </c>
      <c r="D1033" s="3" t="s">
        <v>15</v>
      </c>
      <c r="E1033" s="3" t="s">
        <v>13</v>
      </c>
      <c r="F1033" s="4">
        <v>8969052.7799999993</v>
      </c>
      <c r="G1033" s="4">
        <v>1061503.6405</v>
      </c>
      <c r="H1033" s="4">
        <v>456553.0428</v>
      </c>
    </row>
    <row r="1034" spans="1:8" ht="15.75" customHeight="1" x14ac:dyDescent="0.3">
      <c r="A1034" s="3" t="s">
        <v>81</v>
      </c>
      <c r="B1034" s="3" t="s">
        <v>82</v>
      </c>
      <c r="C1034" s="3" t="s">
        <v>10</v>
      </c>
      <c r="D1034" s="3" t="s">
        <v>15</v>
      </c>
      <c r="E1034" s="3" t="s">
        <v>13</v>
      </c>
      <c r="F1034" s="4">
        <v>8900684.2200000007</v>
      </c>
      <c r="G1034" s="4">
        <v>947899.50059999991</v>
      </c>
      <c r="H1034" s="4">
        <v>392879.46860000002</v>
      </c>
    </row>
    <row r="1035" spans="1:8" ht="15.75" customHeight="1" x14ac:dyDescent="0.3">
      <c r="A1035" s="3" t="s">
        <v>81</v>
      </c>
      <c r="B1035" s="3" t="s">
        <v>82</v>
      </c>
      <c r="C1035" s="3" t="s">
        <v>10</v>
      </c>
      <c r="D1035" s="3" t="s">
        <v>15</v>
      </c>
      <c r="E1035" s="3" t="s">
        <v>13</v>
      </c>
      <c r="F1035" s="4">
        <v>7606066.5600000005</v>
      </c>
      <c r="G1035" s="4">
        <v>850557.29429999995</v>
      </c>
      <c r="H1035" s="4">
        <v>297326.95110000001</v>
      </c>
    </row>
    <row r="1036" spans="1:8" ht="15.75" customHeight="1" x14ac:dyDescent="0.3">
      <c r="A1036" s="3" t="s">
        <v>81</v>
      </c>
      <c r="B1036" s="3" t="s">
        <v>82</v>
      </c>
      <c r="C1036" s="3" t="s">
        <v>10</v>
      </c>
      <c r="D1036" s="3" t="s">
        <v>15</v>
      </c>
      <c r="E1036" s="3" t="s">
        <v>12</v>
      </c>
      <c r="F1036" s="4">
        <v>456823</v>
      </c>
      <c r="G1036" s="4">
        <v>80273.308999999994</v>
      </c>
      <c r="H1036" s="4">
        <v>36389.569499999998</v>
      </c>
    </row>
    <row r="1037" spans="1:8" ht="15.75" customHeight="1" x14ac:dyDescent="0.3">
      <c r="A1037" s="3" t="s">
        <v>81</v>
      </c>
      <c r="B1037" s="3" t="s">
        <v>82</v>
      </c>
      <c r="C1037" s="3" t="s">
        <v>10</v>
      </c>
      <c r="D1037" s="3" t="s">
        <v>15</v>
      </c>
      <c r="E1037" s="3" t="s">
        <v>12</v>
      </c>
      <c r="F1037" s="4">
        <v>546480.69999999995</v>
      </c>
      <c r="G1037" s="4">
        <v>89541.233499999988</v>
      </c>
      <c r="H1037" s="4">
        <v>42944.939999999995</v>
      </c>
    </row>
    <row r="1038" spans="1:8" ht="15.75" customHeight="1" x14ac:dyDescent="0.3">
      <c r="A1038" s="3" t="s">
        <v>81</v>
      </c>
      <c r="B1038" s="3" t="s">
        <v>82</v>
      </c>
      <c r="C1038" s="3" t="s">
        <v>10</v>
      </c>
      <c r="D1038" s="3" t="s">
        <v>15</v>
      </c>
      <c r="E1038" s="3" t="s">
        <v>12</v>
      </c>
      <c r="F1038" s="4">
        <v>196384.4</v>
      </c>
      <c r="G1038" s="4">
        <v>31693.605500000001</v>
      </c>
      <c r="H1038" s="4">
        <v>19145.7585</v>
      </c>
    </row>
    <row r="1039" spans="1:8" ht="15.75" customHeight="1" x14ac:dyDescent="0.3">
      <c r="A1039" s="3" t="s">
        <v>81</v>
      </c>
      <c r="B1039" s="3" t="s">
        <v>82</v>
      </c>
      <c r="C1039" s="3" t="s">
        <v>10</v>
      </c>
      <c r="D1039" s="3" t="s">
        <v>15</v>
      </c>
      <c r="E1039" s="3" t="s">
        <v>13</v>
      </c>
      <c r="F1039" s="4">
        <v>228482.2</v>
      </c>
      <c r="G1039" s="4">
        <v>44560.177499999998</v>
      </c>
      <c r="H1039" s="4">
        <v>7675.2114999999994</v>
      </c>
    </row>
    <row r="1040" spans="1:8" ht="15.75" customHeight="1" x14ac:dyDescent="0.3">
      <c r="A1040" s="3" t="s">
        <v>81</v>
      </c>
      <c r="B1040" s="3" t="s">
        <v>82</v>
      </c>
      <c r="C1040" s="3" t="s">
        <v>10</v>
      </c>
      <c r="D1040" s="3" t="s">
        <v>15</v>
      </c>
      <c r="E1040" s="3" t="s">
        <v>13</v>
      </c>
      <c r="F1040" s="4">
        <v>186163.20000000001</v>
      </c>
      <c r="G1040" s="4">
        <v>29785.882000000001</v>
      </c>
      <c r="H1040" s="4">
        <v>2389.212</v>
      </c>
    </row>
    <row r="1041" spans="1:8" ht="15.75" customHeight="1" x14ac:dyDescent="0.3">
      <c r="A1041" s="3" t="s">
        <v>81</v>
      </c>
      <c r="B1041" s="3" t="s">
        <v>82</v>
      </c>
      <c r="C1041" s="3" t="s">
        <v>10</v>
      </c>
      <c r="D1041" s="3" t="s">
        <v>15</v>
      </c>
      <c r="E1041" s="3" t="s">
        <v>13</v>
      </c>
      <c r="F1041" s="4">
        <v>156873.20000000001</v>
      </c>
      <c r="G1041" s="4">
        <v>28283.399999999998</v>
      </c>
      <c r="H1041" s="4">
        <v>8496.9519999999993</v>
      </c>
    </row>
    <row r="1042" spans="1:8" ht="15.75" customHeight="1" x14ac:dyDescent="0.3">
      <c r="A1042" s="3" t="s">
        <v>81</v>
      </c>
      <c r="B1042" s="3" t="s">
        <v>82</v>
      </c>
      <c r="C1042" s="3" t="s">
        <v>10</v>
      </c>
      <c r="D1042" s="3" t="s">
        <v>16</v>
      </c>
      <c r="E1042" s="3" t="s">
        <v>12</v>
      </c>
      <c r="F1042" s="4">
        <v>3942817.14</v>
      </c>
      <c r="G1042" s="4">
        <v>657122.66850000003</v>
      </c>
      <c r="H1042" s="4">
        <v>253950.88880000002</v>
      </c>
    </row>
    <row r="1043" spans="1:8" ht="15.75" customHeight="1" x14ac:dyDescent="0.3">
      <c r="A1043" s="3" t="s">
        <v>81</v>
      </c>
      <c r="B1043" s="3" t="s">
        <v>82</v>
      </c>
      <c r="C1043" s="3" t="s">
        <v>10</v>
      </c>
      <c r="D1043" s="3" t="s">
        <v>16</v>
      </c>
      <c r="E1043" s="3" t="s">
        <v>12</v>
      </c>
      <c r="F1043" s="4">
        <v>5305298.3172000004</v>
      </c>
      <c r="G1043" s="4">
        <v>909922.70079999999</v>
      </c>
      <c r="H1043" s="4">
        <v>463796.88639999996</v>
      </c>
    </row>
    <row r="1044" spans="1:8" ht="15.75" customHeight="1" x14ac:dyDescent="0.3">
      <c r="A1044" s="3" t="s">
        <v>81</v>
      </c>
      <c r="B1044" s="3" t="s">
        <v>82</v>
      </c>
      <c r="C1044" s="3" t="s">
        <v>10</v>
      </c>
      <c r="D1044" s="3" t="s">
        <v>16</v>
      </c>
      <c r="E1044" s="3" t="s">
        <v>12</v>
      </c>
      <c r="F1044" s="4">
        <v>3935218.344</v>
      </c>
      <c r="G1044" s="4">
        <v>659293.87770000007</v>
      </c>
      <c r="H1044" s="4">
        <v>326601.78389999998</v>
      </c>
    </row>
    <row r="1045" spans="1:8" ht="15.75" customHeight="1" x14ac:dyDescent="0.3">
      <c r="A1045" s="3" t="s">
        <v>81</v>
      </c>
      <c r="B1045" s="3" t="s">
        <v>82</v>
      </c>
      <c r="C1045" s="3" t="s">
        <v>10</v>
      </c>
      <c r="D1045" s="3" t="s">
        <v>16</v>
      </c>
      <c r="E1045" s="3" t="s">
        <v>13</v>
      </c>
      <c r="F1045" s="4">
        <v>4665291.6875999998</v>
      </c>
      <c r="G1045" s="4">
        <v>775903.60139999993</v>
      </c>
      <c r="H1045" s="4">
        <v>362483.75229999999</v>
      </c>
    </row>
    <row r="1046" spans="1:8" ht="15.75" customHeight="1" x14ac:dyDescent="0.3">
      <c r="A1046" s="3" t="s">
        <v>81</v>
      </c>
      <c r="B1046" s="3" t="s">
        <v>82</v>
      </c>
      <c r="C1046" s="3" t="s">
        <v>10</v>
      </c>
      <c r="D1046" s="3" t="s">
        <v>16</v>
      </c>
      <c r="E1046" s="3" t="s">
        <v>13</v>
      </c>
      <c r="F1046" s="4">
        <v>4486878</v>
      </c>
      <c r="G1046" s="4">
        <v>746704.58380000002</v>
      </c>
      <c r="H1046" s="4">
        <v>408084.56779999996</v>
      </c>
    </row>
    <row r="1047" spans="1:8" ht="15.75" customHeight="1" x14ac:dyDescent="0.3">
      <c r="A1047" s="3" t="s">
        <v>81</v>
      </c>
      <c r="B1047" s="3" t="s">
        <v>82</v>
      </c>
      <c r="C1047" s="3" t="s">
        <v>10</v>
      </c>
      <c r="D1047" s="3" t="s">
        <v>16</v>
      </c>
      <c r="E1047" s="3" t="s">
        <v>13</v>
      </c>
      <c r="F1047" s="4">
        <v>3677865</v>
      </c>
      <c r="G1047" s="4">
        <v>646996.93550000002</v>
      </c>
      <c r="H1047" s="4">
        <v>258264.28480000002</v>
      </c>
    </row>
    <row r="1048" spans="1:8" ht="15.75" customHeight="1" x14ac:dyDescent="0.3">
      <c r="A1048" s="3" t="s">
        <v>81</v>
      </c>
      <c r="B1048" s="3" t="s">
        <v>82</v>
      </c>
      <c r="C1048" s="3" t="s">
        <v>10</v>
      </c>
      <c r="D1048" s="3" t="s">
        <v>16</v>
      </c>
      <c r="E1048" s="3" t="s">
        <v>13</v>
      </c>
      <c r="F1048" s="4">
        <v>17170</v>
      </c>
      <c r="G1048" s="4">
        <v>4383.9934999999996</v>
      </c>
      <c r="H1048" s="4">
        <v>2582.7934999999998</v>
      </c>
    </row>
    <row r="1049" spans="1:8" ht="15.75" hidden="1" customHeight="1" x14ac:dyDescent="0.3">
      <c r="A1049" s="3" t="s">
        <v>81</v>
      </c>
      <c r="B1049" s="3" t="s">
        <v>82</v>
      </c>
      <c r="C1049" s="3" t="s">
        <v>10</v>
      </c>
      <c r="D1049" s="3" t="s">
        <v>64</v>
      </c>
      <c r="E1049" s="3" t="s">
        <v>12</v>
      </c>
      <c r="F1049" s="4">
        <v>0</v>
      </c>
      <c r="G1049" s="4">
        <v>0</v>
      </c>
      <c r="H1049" s="4">
        <v>9652.5184999999983</v>
      </c>
    </row>
    <row r="1050" spans="1:8" ht="15.75" customHeight="1" x14ac:dyDescent="0.3">
      <c r="A1050" s="3" t="s">
        <v>81</v>
      </c>
      <c r="B1050" s="3" t="s">
        <v>82</v>
      </c>
      <c r="C1050" s="3" t="s">
        <v>10</v>
      </c>
      <c r="D1050" s="3" t="s">
        <v>64</v>
      </c>
      <c r="E1050" s="3" t="s">
        <v>13</v>
      </c>
      <c r="F1050" s="4">
        <v>195840</v>
      </c>
      <c r="G1050" s="4">
        <v>37472.545299999998</v>
      </c>
      <c r="H1050" s="4">
        <v>14861.399100000001</v>
      </c>
    </row>
    <row r="1051" spans="1:8" ht="15.75" customHeight="1" x14ac:dyDescent="0.3">
      <c r="A1051" s="3" t="s">
        <v>81</v>
      </c>
      <c r="B1051" s="3" t="s">
        <v>82</v>
      </c>
      <c r="C1051" s="3" t="s">
        <v>10</v>
      </c>
      <c r="D1051" s="3" t="s">
        <v>64</v>
      </c>
      <c r="E1051" s="3" t="s">
        <v>13</v>
      </c>
      <c r="F1051" s="4">
        <v>195840</v>
      </c>
      <c r="G1051" s="4">
        <v>37506.776599999997</v>
      </c>
      <c r="H1051" s="4">
        <v>14117.3897</v>
      </c>
    </row>
    <row r="1052" spans="1:8" ht="15.75" customHeight="1" x14ac:dyDescent="0.3">
      <c r="A1052" s="3" t="s">
        <v>81</v>
      </c>
      <c r="B1052" s="3" t="s">
        <v>82</v>
      </c>
      <c r="C1052" s="3" t="s">
        <v>10</v>
      </c>
      <c r="D1052" s="3" t="s">
        <v>17</v>
      </c>
      <c r="E1052" s="3" t="s">
        <v>12</v>
      </c>
      <c r="F1052" s="4">
        <v>892693.8</v>
      </c>
      <c r="G1052" s="4">
        <v>153843.3774</v>
      </c>
      <c r="H1052" s="4">
        <v>74830.417199999996</v>
      </c>
    </row>
    <row r="1053" spans="1:8" ht="15.75" customHeight="1" x14ac:dyDescent="0.3">
      <c r="A1053" s="3" t="s">
        <v>81</v>
      </c>
      <c r="B1053" s="3" t="s">
        <v>82</v>
      </c>
      <c r="C1053" s="3" t="s">
        <v>10</v>
      </c>
      <c r="D1053" s="3" t="s">
        <v>17</v>
      </c>
      <c r="E1053" s="3" t="s">
        <v>12</v>
      </c>
      <c r="F1053" s="4">
        <v>938338.8</v>
      </c>
      <c r="G1053" s="4">
        <v>148549.31140000001</v>
      </c>
      <c r="H1053" s="4">
        <v>77430.25</v>
      </c>
    </row>
    <row r="1054" spans="1:8" ht="15.75" customHeight="1" x14ac:dyDescent="0.3">
      <c r="A1054" s="3" t="s">
        <v>81</v>
      </c>
      <c r="B1054" s="3" t="s">
        <v>82</v>
      </c>
      <c r="C1054" s="3" t="s">
        <v>10</v>
      </c>
      <c r="D1054" s="3" t="s">
        <v>17</v>
      </c>
      <c r="E1054" s="3" t="s">
        <v>12</v>
      </c>
      <c r="F1054" s="4">
        <v>795783.6</v>
      </c>
      <c r="G1054" s="4">
        <v>134656.57369999998</v>
      </c>
      <c r="H1054" s="4">
        <v>66702.845400000006</v>
      </c>
    </row>
    <row r="1055" spans="1:8" ht="15.75" customHeight="1" x14ac:dyDescent="0.3">
      <c r="A1055" s="3" t="s">
        <v>81</v>
      </c>
      <c r="B1055" s="3" t="s">
        <v>82</v>
      </c>
      <c r="C1055" s="3" t="s">
        <v>10</v>
      </c>
      <c r="D1055" s="3" t="s">
        <v>17</v>
      </c>
      <c r="E1055" s="3" t="s">
        <v>13</v>
      </c>
      <c r="F1055" s="4">
        <v>916893.3</v>
      </c>
      <c r="G1055" s="4">
        <v>156379.8498</v>
      </c>
      <c r="H1055" s="4">
        <v>103329.1045</v>
      </c>
    </row>
    <row r="1056" spans="1:8" ht="15.75" customHeight="1" x14ac:dyDescent="0.3">
      <c r="A1056" s="3" t="s">
        <v>81</v>
      </c>
      <c r="B1056" s="3" t="s">
        <v>82</v>
      </c>
      <c r="C1056" s="3" t="s">
        <v>10</v>
      </c>
      <c r="D1056" s="3" t="s">
        <v>17</v>
      </c>
      <c r="E1056" s="3" t="s">
        <v>13</v>
      </c>
      <c r="F1056" s="4">
        <v>907371.6</v>
      </c>
      <c r="G1056" s="4">
        <v>157564.21979999999</v>
      </c>
      <c r="H1056" s="4">
        <v>69882.922500000001</v>
      </c>
    </row>
    <row r="1057" spans="1:8" ht="15.75" customHeight="1" x14ac:dyDescent="0.3">
      <c r="A1057" s="3" t="s">
        <v>81</v>
      </c>
      <c r="B1057" s="3" t="s">
        <v>82</v>
      </c>
      <c r="C1057" s="3" t="s">
        <v>10</v>
      </c>
      <c r="D1057" s="3" t="s">
        <v>17</v>
      </c>
      <c r="E1057" s="3" t="s">
        <v>13</v>
      </c>
      <c r="F1057" s="4">
        <v>704847.54</v>
      </c>
      <c r="G1057" s="4">
        <v>126631.51149999999</v>
      </c>
      <c r="H1057" s="4">
        <v>61816.451000000001</v>
      </c>
    </row>
    <row r="1058" spans="1:8" ht="15.75" customHeight="1" x14ac:dyDescent="0.3">
      <c r="A1058" s="3" t="s">
        <v>81</v>
      </c>
      <c r="B1058" s="3" t="s">
        <v>82</v>
      </c>
      <c r="C1058" s="3" t="s">
        <v>10</v>
      </c>
      <c r="D1058" s="3" t="s">
        <v>17</v>
      </c>
      <c r="E1058" s="3" t="s">
        <v>12</v>
      </c>
      <c r="F1058" s="4">
        <v>305767.40000000002</v>
      </c>
      <c r="G1058" s="4">
        <v>43546.441999999995</v>
      </c>
      <c r="H1058" s="4">
        <v>22543.7755</v>
      </c>
    </row>
    <row r="1059" spans="1:8" ht="15.75" customHeight="1" x14ac:dyDescent="0.3">
      <c r="A1059" s="3" t="s">
        <v>81</v>
      </c>
      <c r="B1059" s="3" t="s">
        <v>82</v>
      </c>
      <c r="C1059" s="3" t="s">
        <v>10</v>
      </c>
      <c r="D1059" s="3" t="s">
        <v>17</v>
      </c>
      <c r="E1059" s="3" t="s">
        <v>12</v>
      </c>
      <c r="F1059" s="4">
        <v>267912.59999999998</v>
      </c>
      <c r="G1059" s="4">
        <v>36234.443999999996</v>
      </c>
      <c r="H1059" s="4">
        <v>17874.154999999999</v>
      </c>
    </row>
    <row r="1060" spans="1:8" ht="15.75" customHeight="1" x14ac:dyDescent="0.3">
      <c r="A1060" s="3" t="s">
        <v>81</v>
      </c>
      <c r="B1060" s="3" t="s">
        <v>82</v>
      </c>
      <c r="C1060" s="3" t="s">
        <v>10</v>
      </c>
      <c r="D1060" s="3" t="s">
        <v>17</v>
      </c>
      <c r="E1060" s="3" t="s">
        <v>12</v>
      </c>
      <c r="F1060" s="4">
        <v>221695</v>
      </c>
      <c r="G1060" s="4">
        <v>32974.347999999998</v>
      </c>
      <c r="H1060" s="4">
        <v>17768.809499999999</v>
      </c>
    </row>
    <row r="1061" spans="1:8" ht="15.75" customHeight="1" x14ac:dyDescent="0.3">
      <c r="A1061" s="3" t="s">
        <v>81</v>
      </c>
      <c r="B1061" s="3" t="s">
        <v>82</v>
      </c>
      <c r="C1061" s="3" t="s">
        <v>10</v>
      </c>
      <c r="D1061" s="3" t="s">
        <v>17</v>
      </c>
      <c r="E1061" s="3" t="s">
        <v>13</v>
      </c>
      <c r="F1061" s="4">
        <v>226442</v>
      </c>
      <c r="G1061" s="4">
        <v>31810.616999999998</v>
      </c>
      <c r="H1061" s="4">
        <v>16317.085999999999</v>
      </c>
    </row>
    <row r="1062" spans="1:8" ht="15.75" customHeight="1" x14ac:dyDescent="0.3">
      <c r="A1062" s="3" t="s">
        <v>81</v>
      </c>
      <c r="B1062" s="3" t="s">
        <v>82</v>
      </c>
      <c r="C1062" s="3" t="s">
        <v>10</v>
      </c>
      <c r="D1062" s="3" t="s">
        <v>17</v>
      </c>
      <c r="E1062" s="3" t="s">
        <v>13</v>
      </c>
      <c r="F1062" s="4">
        <v>192465.6</v>
      </c>
      <c r="G1062" s="4">
        <v>27269.826000000001</v>
      </c>
      <c r="H1062" s="4">
        <v>13657.988499999999</v>
      </c>
    </row>
    <row r="1063" spans="1:8" ht="15.75" customHeight="1" x14ac:dyDescent="0.3">
      <c r="A1063" s="3" t="s">
        <v>81</v>
      </c>
      <c r="B1063" s="3" t="s">
        <v>82</v>
      </c>
      <c r="C1063" s="3" t="s">
        <v>10</v>
      </c>
      <c r="D1063" s="3" t="s">
        <v>17</v>
      </c>
      <c r="E1063" s="3" t="s">
        <v>13</v>
      </c>
      <c r="F1063" s="4">
        <v>222179.8</v>
      </c>
      <c r="G1063" s="4">
        <v>32998.82</v>
      </c>
      <c r="H1063" s="4">
        <v>17109.281500000001</v>
      </c>
    </row>
    <row r="1064" spans="1:8" ht="15.75" customHeight="1" x14ac:dyDescent="0.3">
      <c r="A1064" s="3" t="s">
        <v>81</v>
      </c>
      <c r="B1064" s="3" t="s">
        <v>82</v>
      </c>
      <c r="C1064" s="3" t="s">
        <v>10</v>
      </c>
      <c r="D1064" s="3" t="s">
        <v>65</v>
      </c>
      <c r="E1064" s="3" t="s">
        <v>12</v>
      </c>
      <c r="F1064" s="4">
        <v>49449.599999999999</v>
      </c>
      <c r="G1064" s="4">
        <v>15889.776000000002</v>
      </c>
      <c r="H1064" s="4">
        <v>3581.9084999999995</v>
      </c>
    </row>
    <row r="1065" spans="1:8" ht="15.75" hidden="1" customHeight="1" x14ac:dyDescent="0.3">
      <c r="A1065" s="3" t="s">
        <v>81</v>
      </c>
      <c r="B1065" s="3" t="s">
        <v>82</v>
      </c>
      <c r="C1065" s="3" t="s">
        <v>10</v>
      </c>
      <c r="D1065" s="3" t="s">
        <v>65</v>
      </c>
      <c r="E1065" s="3" t="s">
        <v>12</v>
      </c>
      <c r="F1065" s="4">
        <v>0</v>
      </c>
      <c r="G1065" s="4">
        <v>0</v>
      </c>
      <c r="H1065" s="4">
        <v>94.401499999999999</v>
      </c>
    </row>
    <row r="1066" spans="1:8" ht="15.75" customHeight="1" x14ac:dyDescent="0.3">
      <c r="A1066" s="3" t="s">
        <v>81</v>
      </c>
      <c r="B1066" s="3" t="s">
        <v>82</v>
      </c>
      <c r="C1066" s="3" t="s">
        <v>10</v>
      </c>
      <c r="D1066" s="3" t="s">
        <v>65</v>
      </c>
      <c r="E1066" s="3" t="s">
        <v>12</v>
      </c>
      <c r="F1066" s="4">
        <v>43955.199999999997</v>
      </c>
      <c r="G1066" s="4">
        <v>14213.444</v>
      </c>
      <c r="H1066" s="4">
        <v>5193.7924999999996</v>
      </c>
    </row>
    <row r="1067" spans="1:8" ht="15.75" hidden="1" customHeight="1" x14ac:dyDescent="0.3">
      <c r="A1067" s="3" t="s">
        <v>81</v>
      </c>
      <c r="B1067" s="3" t="s">
        <v>82</v>
      </c>
      <c r="C1067" s="3" t="s">
        <v>10</v>
      </c>
      <c r="D1067" s="3" t="s">
        <v>65</v>
      </c>
      <c r="E1067" s="3" t="s">
        <v>13</v>
      </c>
      <c r="F1067" s="4">
        <v>0</v>
      </c>
      <c r="G1067" s="4">
        <v>0</v>
      </c>
      <c r="H1067" s="4">
        <v>-439.41300000000001</v>
      </c>
    </row>
    <row r="1068" spans="1:8" ht="15.75" customHeight="1" x14ac:dyDescent="0.3">
      <c r="A1068" s="3" t="s">
        <v>81</v>
      </c>
      <c r="B1068" s="3" t="s">
        <v>82</v>
      </c>
      <c r="C1068" s="3" t="s">
        <v>10</v>
      </c>
      <c r="D1068" s="3" t="s">
        <v>65</v>
      </c>
      <c r="E1068" s="3" t="s">
        <v>13</v>
      </c>
      <c r="F1068" s="4">
        <v>43955.199999999997</v>
      </c>
      <c r="G1068" s="4">
        <v>14640.222</v>
      </c>
      <c r="H1068" s="4">
        <v>5498.22</v>
      </c>
    </row>
    <row r="1069" spans="1:8" ht="15.75" hidden="1" customHeight="1" x14ac:dyDescent="0.3">
      <c r="A1069" s="3" t="s">
        <v>81</v>
      </c>
      <c r="B1069" s="3" t="s">
        <v>82</v>
      </c>
      <c r="C1069" s="3" t="s">
        <v>10</v>
      </c>
      <c r="D1069" s="3" t="s">
        <v>65</v>
      </c>
      <c r="E1069" s="3" t="s">
        <v>13</v>
      </c>
      <c r="F1069" s="4">
        <v>0</v>
      </c>
      <c r="G1069" s="4">
        <v>0</v>
      </c>
      <c r="H1069" s="4">
        <v>-53.199999999999996</v>
      </c>
    </row>
    <row r="1070" spans="1:8" ht="15.75" customHeight="1" x14ac:dyDescent="0.3">
      <c r="A1070" s="3" t="s">
        <v>81</v>
      </c>
      <c r="B1070" s="3" t="s">
        <v>82</v>
      </c>
      <c r="C1070" s="3" t="s">
        <v>10</v>
      </c>
      <c r="D1070" s="3" t="s">
        <v>18</v>
      </c>
      <c r="E1070" s="3" t="s">
        <v>12</v>
      </c>
      <c r="F1070" s="4">
        <v>13147698</v>
      </c>
      <c r="G1070" s="4">
        <v>1793431.6710999999</v>
      </c>
      <c r="H1070" s="4">
        <v>567221.55530000001</v>
      </c>
    </row>
    <row r="1071" spans="1:8" ht="15.75" customHeight="1" x14ac:dyDescent="0.3">
      <c r="A1071" s="3" t="s">
        <v>81</v>
      </c>
      <c r="B1071" s="3" t="s">
        <v>82</v>
      </c>
      <c r="C1071" s="3" t="s">
        <v>10</v>
      </c>
      <c r="D1071" s="3" t="s">
        <v>18</v>
      </c>
      <c r="E1071" s="3" t="s">
        <v>12</v>
      </c>
      <c r="F1071" s="4">
        <v>13544478</v>
      </c>
      <c r="G1071" s="4">
        <v>1951411.274</v>
      </c>
      <c r="H1071" s="4">
        <v>703274.28879999998</v>
      </c>
    </row>
    <row r="1072" spans="1:8" ht="15.75" customHeight="1" x14ac:dyDescent="0.3">
      <c r="A1072" s="3" t="s">
        <v>81</v>
      </c>
      <c r="B1072" s="3" t="s">
        <v>82</v>
      </c>
      <c r="C1072" s="3" t="s">
        <v>10</v>
      </c>
      <c r="D1072" s="3" t="s">
        <v>18</v>
      </c>
      <c r="E1072" s="3" t="s">
        <v>12</v>
      </c>
      <c r="F1072" s="4">
        <v>11518339.800000001</v>
      </c>
      <c r="G1072" s="4">
        <v>1617792.0348</v>
      </c>
      <c r="H1072" s="4">
        <v>521183.85179999995</v>
      </c>
    </row>
    <row r="1073" spans="1:8" ht="15.75" customHeight="1" x14ac:dyDescent="0.3">
      <c r="A1073" s="3" t="s">
        <v>81</v>
      </c>
      <c r="B1073" s="3" t="s">
        <v>82</v>
      </c>
      <c r="C1073" s="3" t="s">
        <v>10</v>
      </c>
      <c r="D1073" s="3" t="s">
        <v>18</v>
      </c>
      <c r="E1073" s="3" t="s">
        <v>13</v>
      </c>
      <c r="F1073" s="4">
        <v>12666360</v>
      </c>
      <c r="G1073" s="4">
        <v>1830154.5713</v>
      </c>
      <c r="H1073" s="4">
        <v>755832.25469999993</v>
      </c>
    </row>
    <row r="1074" spans="1:8" ht="15.75" customHeight="1" x14ac:dyDescent="0.3">
      <c r="A1074" s="3" t="s">
        <v>81</v>
      </c>
      <c r="B1074" s="3" t="s">
        <v>82</v>
      </c>
      <c r="C1074" s="3" t="s">
        <v>10</v>
      </c>
      <c r="D1074" s="3" t="s">
        <v>18</v>
      </c>
      <c r="E1074" s="3" t="s">
        <v>13</v>
      </c>
      <c r="F1074" s="4">
        <v>12216634.859999999</v>
      </c>
      <c r="G1074" s="4">
        <v>1801591.3304999999</v>
      </c>
      <c r="H1074" s="4">
        <v>688429.62219999998</v>
      </c>
    </row>
    <row r="1075" spans="1:8" ht="15.75" customHeight="1" x14ac:dyDescent="0.3">
      <c r="A1075" s="3" t="s">
        <v>81</v>
      </c>
      <c r="B1075" s="3" t="s">
        <v>82</v>
      </c>
      <c r="C1075" s="3" t="s">
        <v>10</v>
      </c>
      <c r="D1075" s="3" t="s">
        <v>18</v>
      </c>
      <c r="E1075" s="3" t="s">
        <v>13</v>
      </c>
      <c r="F1075" s="4">
        <v>9279109.3200000003</v>
      </c>
      <c r="G1075" s="4">
        <v>1349554.2585</v>
      </c>
      <c r="H1075" s="4">
        <v>494458.1887</v>
      </c>
    </row>
    <row r="1076" spans="1:8" ht="15.75" customHeight="1" x14ac:dyDescent="0.3">
      <c r="A1076" s="3" t="s">
        <v>81</v>
      </c>
      <c r="B1076" s="3" t="s">
        <v>82</v>
      </c>
      <c r="C1076" s="3" t="s">
        <v>10</v>
      </c>
      <c r="D1076" s="3" t="s">
        <v>18</v>
      </c>
      <c r="E1076" s="3" t="s">
        <v>12</v>
      </c>
      <c r="F1076" s="4">
        <v>567093.40619999997</v>
      </c>
      <c r="G1076" s="4">
        <v>90494.168999999994</v>
      </c>
      <c r="H1076" s="4">
        <v>27749.604499999998</v>
      </c>
    </row>
    <row r="1077" spans="1:8" ht="15.75" customHeight="1" x14ac:dyDescent="0.3">
      <c r="A1077" s="3" t="s">
        <v>81</v>
      </c>
      <c r="B1077" s="3" t="s">
        <v>82</v>
      </c>
      <c r="C1077" s="3" t="s">
        <v>10</v>
      </c>
      <c r="D1077" s="3" t="s">
        <v>18</v>
      </c>
      <c r="E1077" s="3" t="s">
        <v>12</v>
      </c>
      <c r="F1077" s="4">
        <v>410867.32633000001</v>
      </c>
      <c r="G1077" s="4">
        <v>71249.505999999994</v>
      </c>
      <c r="H1077" s="4">
        <v>17084.220499999999</v>
      </c>
    </row>
    <row r="1078" spans="1:8" ht="15.75" customHeight="1" x14ac:dyDescent="0.3">
      <c r="A1078" s="3" t="s">
        <v>81</v>
      </c>
      <c r="B1078" s="3" t="s">
        <v>82</v>
      </c>
      <c r="C1078" s="3" t="s">
        <v>10</v>
      </c>
      <c r="D1078" s="3" t="s">
        <v>18</v>
      </c>
      <c r="E1078" s="3" t="s">
        <v>12</v>
      </c>
      <c r="F1078" s="4">
        <v>638787.11490000004</v>
      </c>
      <c r="G1078" s="4">
        <v>104238.62649999998</v>
      </c>
      <c r="H1078" s="4">
        <v>28187.64</v>
      </c>
    </row>
    <row r="1079" spans="1:8" ht="15.75" customHeight="1" x14ac:dyDescent="0.3">
      <c r="A1079" s="3" t="s">
        <v>81</v>
      </c>
      <c r="B1079" s="3" t="s">
        <v>82</v>
      </c>
      <c r="C1079" s="3" t="s">
        <v>10</v>
      </c>
      <c r="D1079" s="3" t="s">
        <v>18</v>
      </c>
      <c r="E1079" s="3" t="s">
        <v>13</v>
      </c>
      <c r="F1079" s="4">
        <v>602328.66009999998</v>
      </c>
      <c r="G1079" s="4">
        <v>99853.464500000002</v>
      </c>
      <c r="H1079" s="4">
        <v>41493.510999999999</v>
      </c>
    </row>
    <row r="1080" spans="1:8" ht="15.75" customHeight="1" x14ac:dyDescent="0.3">
      <c r="A1080" s="3" t="s">
        <v>81</v>
      </c>
      <c r="B1080" s="3" t="s">
        <v>82</v>
      </c>
      <c r="C1080" s="3" t="s">
        <v>10</v>
      </c>
      <c r="D1080" s="3" t="s">
        <v>18</v>
      </c>
      <c r="E1080" s="3" t="s">
        <v>13</v>
      </c>
      <c r="F1080" s="4">
        <v>569483.07629999996</v>
      </c>
      <c r="G1080" s="4">
        <v>96459.798500000004</v>
      </c>
      <c r="H1080" s="4">
        <v>31414.998999999996</v>
      </c>
    </row>
    <row r="1081" spans="1:8" ht="15.75" customHeight="1" x14ac:dyDescent="0.3">
      <c r="A1081" s="3" t="s">
        <v>81</v>
      </c>
      <c r="B1081" s="3" t="s">
        <v>82</v>
      </c>
      <c r="C1081" s="3" t="s">
        <v>10</v>
      </c>
      <c r="D1081" s="3" t="s">
        <v>18</v>
      </c>
      <c r="E1081" s="3" t="s">
        <v>13</v>
      </c>
      <c r="F1081" s="4">
        <v>458897.7622</v>
      </c>
      <c r="G1081" s="4">
        <v>78993.506999999998</v>
      </c>
      <c r="H1081" s="4">
        <v>26266.464499999998</v>
      </c>
    </row>
    <row r="1082" spans="1:8" ht="15.75" customHeight="1" x14ac:dyDescent="0.3">
      <c r="A1082" s="3" t="s">
        <v>81</v>
      </c>
      <c r="B1082" s="3" t="s">
        <v>82</v>
      </c>
      <c r="C1082" s="3" t="s">
        <v>10</v>
      </c>
      <c r="D1082" s="3" t="s">
        <v>19</v>
      </c>
      <c r="E1082" s="3" t="s">
        <v>12</v>
      </c>
      <c r="F1082" s="4">
        <v>9074266.8000000007</v>
      </c>
      <c r="G1082" s="4">
        <v>1498388.0514999998</v>
      </c>
      <c r="H1082" s="4">
        <v>1012497.3005</v>
      </c>
    </row>
    <row r="1083" spans="1:8" ht="15.75" customHeight="1" x14ac:dyDescent="0.3">
      <c r="A1083" s="3" t="s">
        <v>81</v>
      </c>
      <c r="B1083" s="3" t="s">
        <v>82</v>
      </c>
      <c r="C1083" s="3" t="s">
        <v>10</v>
      </c>
      <c r="D1083" s="3" t="s">
        <v>19</v>
      </c>
      <c r="E1083" s="3" t="s">
        <v>12</v>
      </c>
      <c r="F1083" s="4">
        <v>10115176.800000001</v>
      </c>
      <c r="G1083" s="4">
        <v>1690022.8714000001</v>
      </c>
      <c r="H1083" s="4">
        <v>1131064.7364000001</v>
      </c>
    </row>
    <row r="1084" spans="1:8" ht="15.75" customHeight="1" x14ac:dyDescent="0.3">
      <c r="A1084" s="3" t="s">
        <v>81</v>
      </c>
      <c r="B1084" s="3" t="s">
        <v>82</v>
      </c>
      <c r="C1084" s="3" t="s">
        <v>10</v>
      </c>
      <c r="D1084" s="3" t="s">
        <v>19</v>
      </c>
      <c r="E1084" s="3" t="s">
        <v>12</v>
      </c>
      <c r="F1084" s="4">
        <v>9512622</v>
      </c>
      <c r="G1084" s="4">
        <v>1542511.1592999999</v>
      </c>
      <c r="H1084" s="4">
        <v>999410.8655999999</v>
      </c>
    </row>
    <row r="1085" spans="1:8" ht="15.75" customHeight="1" x14ac:dyDescent="0.3">
      <c r="A1085" s="3" t="s">
        <v>81</v>
      </c>
      <c r="B1085" s="3" t="s">
        <v>82</v>
      </c>
      <c r="C1085" s="3" t="s">
        <v>10</v>
      </c>
      <c r="D1085" s="3" t="s">
        <v>19</v>
      </c>
      <c r="E1085" s="3" t="s">
        <v>13</v>
      </c>
      <c r="F1085" s="4">
        <v>10707456.120000001</v>
      </c>
      <c r="G1085" s="4">
        <v>1761297.9573000001</v>
      </c>
      <c r="H1085" s="4">
        <v>1162119.5289</v>
      </c>
    </row>
    <row r="1086" spans="1:8" ht="15.75" customHeight="1" x14ac:dyDescent="0.3">
      <c r="A1086" s="3" t="s">
        <v>81</v>
      </c>
      <c r="B1086" s="3" t="s">
        <v>82</v>
      </c>
      <c r="C1086" s="3" t="s">
        <v>10</v>
      </c>
      <c r="D1086" s="3" t="s">
        <v>19</v>
      </c>
      <c r="E1086" s="3" t="s">
        <v>13</v>
      </c>
      <c r="F1086" s="4">
        <v>12937718.76</v>
      </c>
      <c r="G1086" s="4">
        <v>1975562.7413999999</v>
      </c>
      <c r="H1086" s="4">
        <v>1414688.8467000001</v>
      </c>
    </row>
    <row r="1087" spans="1:8" ht="15.75" customHeight="1" x14ac:dyDescent="0.3">
      <c r="A1087" s="3" t="s">
        <v>81</v>
      </c>
      <c r="B1087" s="3" t="s">
        <v>82</v>
      </c>
      <c r="C1087" s="3" t="s">
        <v>10</v>
      </c>
      <c r="D1087" s="3" t="s">
        <v>19</v>
      </c>
      <c r="E1087" s="3" t="s">
        <v>13</v>
      </c>
      <c r="F1087" s="4">
        <v>9774711</v>
      </c>
      <c r="G1087" s="4">
        <v>1638759.5257000001</v>
      </c>
      <c r="H1087" s="4">
        <v>1004551.4582</v>
      </c>
    </row>
    <row r="1088" spans="1:8" ht="15.75" customHeight="1" x14ac:dyDescent="0.3">
      <c r="A1088" s="3" t="s">
        <v>81</v>
      </c>
      <c r="B1088" s="3" t="s">
        <v>82</v>
      </c>
      <c r="C1088" s="3" t="s">
        <v>10</v>
      </c>
      <c r="D1088" s="3" t="s">
        <v>19</v>
      </c>
      <c r="E1088" s="3" t="s">
        <v>12</v>
      </c>
      <c r="F1088" s="4">
        <v>4524992.0817999998</v>
      </c>
      <c r="G1088" s="4">
        <v>972014.39749999996</v>
      </c>
      <c r="H1088" s="4">
        <v>587258.84949999989</v>
      </c>
    </row>
    <row r="1089" spans="1:8" ht="15.75" customHeight="1" x14ac:dyDescent="0.3">
      <c r="A1089" s="3" t="s">
        <v>81</v>
      </c>
      <c r="B1089" s="3" t="s">
        <v>82</v>
      </c>
      <c r="C1089" s="3" t="s">
        <v>10</v>
      </c>
      <c r="D1089" s="3" t="s">
        <v>19</v>
      </c>
      <c r="E1089" s="3" t="s">
        <v>12</v>
      </c>
      <c r="F1089" s="4">
        <v>4330506.3</v>
      </c>
      <c r="G1089" s="4">
        <v>892255.7699999999</v>
      </c>
      <c r="H1089" s="4">
        <v>506847.53399999993</v>
      </c>
    </row>
    <row r="1090" spans="1:8" ht="15.75" customHeight="1" x14ac:dyDescent="0.3">
      <c r="A1090" s="3" t="s">
        <v>81</v>
      </c>
      <c r="B1090" s="3" t="s">
        <v>82</v>
      </c>
      <c r="C1090" s="3" t="s">
        <v>10</v>
      </c>
      <c r="D1090" s="3" t="s">
        <v>19</v>
      </c>
      <c r="E1090" s="3" t="s">
        <v>12</v>
      </c>
      <c r="F1090" s="4">
        <v>4484431.3099999996</v>
      </c>
      <c r="G1090" s="4">
        <v>938917.40449999995</v>
      </c>
      <c r="H1090" s="4">
        <v>515551.32949999993</v>
      </c>
    </row>
    <row r="1091" spans="1:8" ht="15.75" customHeight="1" x14ac:dyDescent="0.3">
      <c r="A1091" s="3" t="s">
        <v>81</v>
      </c>
      <c r="B1091" s="3" t="s">
        <v>82</v>
      </c>
      <c r="C1091" s="3" t="s">
        <v>10</v>
      </c>
      <c r="D1091" s="3" t="s">
        <v>19</v>
      </c>
      <c r="E1091" s="3" t="s">
        <v>13</v>
      </c>
      <c r="F1091" s="4">
        <v>4550167.16</v>
      </c>
      <c r="G1091" s="4">
        <v>906222.30899999989</v>
      </c>
      <c r="H1091" s="4">
        <v>511328.67449999996</v>
      </c>
    </row>
    <row r="1092" spans="1:8" ht="15.75" customHeight="1" x14ac:dyDescent="0.3">
      <c r="A1092" s="3" t="s">
        <v>81</v>
      </c>
      <c r="B1092" s="3" t="s">
        <v>82</v>
      </c>
      <c r="C1092" s="3" t="s">
        <v>10</v>
      </c>
      <c r="D1092" s="3" t="s">
        <v>19</v>
      </c>
      <c r="E1092" s="3" t="s">
        <v>13</v>
      </c>
      <c r="F1092" s="4">
        <v>4250936.4800000004</v>
      </c>
      <c r="G1092" s="4">
        <v>867643.51199999987</v>
      </c>
      <c r="H1092" s="4">
        <v>477571.16549999994</v>
      </c>
    </row>
    <row r="1093" spans="1:8" ht="15.75" customHeight="1" x14ac:dyDescent="0.3">
      <c r="A1093" s="3" t="s">
        <v>81</v>
      </c>
      <c r="B1093" s="3" t="s">
        <v>82</v>
      </c>
      <c r="C1093" s="3" t="s">
        <v>10</v>
      </c>
      <c r="D1093" s="3" t="s">
        <v>19</v>
      </c>
      <c r="E1093" s="3" t="s">
        <v>13</v>
      </c>
      <c r="F1093" s="4">
        <v>4527325.9292000001</v>
      </c>
      <c r="G1093" s="4">
        <v>936027.77049999998</v>
      </c>
      <c r="H1093" s="4">
        <v>497639.5355</v>
      </c>
    </row>
    <row r="1094" spans="1:8" ht="15.75" customHeight="1" x14ac:dyDescent="0.3">
      <c r="A1094" s="3" t="s">
        <v>81</v>
      </c>
      <c r="B1094" s="3" t="s">
        <v>82</v>
      </c>
      <c r="C1094" s="3" t="s">
        <v>10</v>
      </c>
      <c r="D1094" s="3" t="s">
        <v>47</v>
      </c>
      <c r="E1094" s="3" t="s">
        <v>12</v>
      </c>
      <c r="F1094" s="4">
        <v>9274191.6144000012</v>
      </c>
      <c r="G1094" s="4">
        <v>1608025.1823999998</v>
      </c>
      <c r="H1094" s="4">
        <v>525119.27759999991</v>
      </c>
    </row>
    <row r="1095" spans="1:8" ht="15.75" customHeight="1" x14ac:dyDescent="0.3">
      <c r="A1095" s="3" t="s">
        <v>81</v>
      </c>
      <c r="B1095" s="3" t="s">
        <v>82</v>
      </c>
      <c r="C1095" s="3" t="s">
        <v>10</v>
      </c>
      <c r="D1095" s="3" t="s">
        <v>47</v>
      </c>
      <c r="E1095" s="3" t="s">
        <v>12</v>
      </c>
      <c r="F1095" s="4">
        <v>9909327.8256000001</v>
      </c>
      <c r="G1095" s="4">
        <v>1676326.5489999999</v>
      </c>
      <c r="H1095" s="4">
        <v>495055.14610000001</v>
      </c>
    </row>
    <row r="1096" spans="1:8" ht="15.75" customHeight="1" x14ac:dyDescent="0.3">
      <c r="A1096" s="3" t="s">
        <v>81</v>
      </c>
      <c r="B1096" s="3" t="s">
        <v>82</v>
      </c>
      <c r="C1096" s="3" t="s">
        <v>10</v>
      </c>
      <c r="D1096" s="3" t="s">
        <v>47</v>
      </c>
      <c r="E1096" s="3" t="s">
        <v>12</v>
      </c>
      <c r="F1096" s="4">
        <v>7824899.4000000004</v>
      </c>
      <c r="G1096" s="4">
        <v>1333104.0575999999</v>
      </c>
      <c r="H1096" s="4">
        <v>361758.21169999999</v>
      </c>
    </row>
    <row r="1097" spans="1:8" ht="15.75" customHeight="1" x14ac:dyDescent="0.3">
      <c r="A1097" s="3" t="s">
        <v>81</v>
      </c>
      <c r="B1097" s="3" t="s">
        <v>82</v>
      </c>
      <c r="C1097" s="3" t="s">
        <v>10</v>
      </c>
      <c r="D1097" s="3" t="s">
        <v>47</v>
      </c>
      <c r="E1097" s="3" t="s">
        <v>13</v>
      </c>
      <c r="F1097" s="4">
        <v>8445309.3000000007</v>
      </c>
      <c r="G1097" s="4">
        <v>1400359.8514999999</v>
      </c>
      <c r="H1097" s="4">
        <v>394507.52629999997</v>
      </c>
    </row>
    <row r="1098" spans="1:8" ht="15.75" customHeight="1" x14ac:dyDescent="0.3">
      <c r="A1098" s="3" t="s">
        <v>81</v>
      </c>
      <c r="B1098" s="3" t="s">
        <v>82</v>
      </c>
      <c r="C1098" s="3" t="s">
        <v>10</v>
      </c>
      <c r="D1098" s="3" t="s">
        <v>47</v>
      </c>
      <c r="E1098" s="3" t="s">
        <v>13</v>
      </c>
      <c r="F1098" s="4">
        <v>8048157</v>
      </c>
      <c r="G1098" s="4">
        <v>1377962.2410999998</v>
      </c>
      <c r="H1098" s="4">
        <v>467141.49489999999</v>
      </c>
    </row>
    <row r="1099" spans="1:8" ht="15.75" customHeight="1" x14ac:dyDescent="0.3">
      <c r="A1099" s="3" t="s">
        <v>81</v>
      </c>
      <c r="B1099" s="3" t="s">
        <v>82</v>
      </c>
      <c r="C1099" s="3" t="s">
        <v>10</v>
      </c>
      <c r="D1099" s="3" t="s">
        <v>47</v>
      </c>
      <c r="E1099" s="3" t="s">
        <v>13</v>
      </c>
      <c r="F1099" s="4">
        <v>7744783.5</v>
      </c>
      <c r="G1099" s="4">
        <v>1292594.064</v>
      </c>
      <c r="H1099" s="4">
        <v>327792.46860000002</v>
      </c>
    </row>
    <row r="1100" spans="1:8" ht="15.75" customHeight="1" x14ac:dyDescent="0.3">
      <c r="A1100" s="3" t="s">
        <v>81</v>
      </c>
      <c r="B1100" s="3" t="s">
        <v>82</v>
      </c>
      <c r="C1100" s="3" t="s">
        <v>10</v>
      </c>
      <c r="D1100" s="3" t="s">
        <v>47</v>
      </c>
      <c r="E1100" s="3" t="s">
        <v>12</v>
      </c>
      <c r="F1100" s="4">
        <v>787635.59219999996</v>
      </c>
      <c r="G1100" s="4">
        <v>152701.18549999999</v>
      </c>
      <c r="H1100" s="4">
        <v>51635.777499999997</v>
      </c>
    </row>
    <row r="1101" spans="1:8" ht="15.75" customHeight="1" x14ac:dyDescent="0.3">
      <c r="A1101" s="3" t="s">
        <v>81</v>
      </c>
      <c r="B1101" s="3" t="s">
        <v>82</v>
      </c>
      <c r="C1101" s="3" t="s">
        <v>10</v>
      </c>
      <c r="D1101" s="3" t="s">
        <v>47</v>
      </c>
      <c r="E1101" s="3" t="s">
        <v>12</v>
      </c>
      <c r="F1101" s="4">
        <v>890002.91</v>
      </c>
      <c r="G1101" s="4">
        <v>182736.54699999999</v>
      </c>
      <c r="H1101" s="4">
        <v>58274.918999999994</v>
      </c>
    </row>
    <row r="1102" spans="1:8" ht="15.75" customHeight="1" x14ac:dyDescent="0.3">
      <c r="A1102" s="3" t="s">
        <v>81</v>
      </c>
      <c r="B1102" s="3" t="s">
        <v>82</v>
      </c>
      <c r="C1102" s="3" t="s">
        <v>10</v>
      </c>
      <c r="D1102" s="3" t="s">
        <v>47</v>
      </c>
      <c r="E1102" s="3" t="s">
        <v>12</v>
      </c>
      <c r="F1102" s="4">
        <v>756206.19000000006</v>
      </c>
      <c r="G1102" s="4">
        <v>152827.23149999999</v>
      </c>
      <c r="H1102" s="4">
        <v>52664.171499999997</v>
      </c>
    </row>
    <row r="1103" spans="1:8" ht="15.75" customHeight="1" x14ac:dyDescent="0.3">
      <c r="A1103" s="3" t="s">
        <v>81</v>
      </c>
      <c r="B1103" s="3" t="s">
        <v>82</v>
      </c>
      <c r="C1103" s="3" t="s">
        <v>10</v>
      </c>
      <c r="D1103" s="3" t="s">
        <v>47</v>
      </c>
      <c r="E1103" s="3" t="s">
        <v>13</v>
      </c>
      <c r="F1103" s="4">
        <v>891328.23199999996</v>
      </c>
      <c r="G1103" s="4">
        <v>184291.5165</v>
      </c>
      <c r="H1103" s="4">
        <v>74920.305999999997</v>
      </c>
    </row>
    <row r="1104" spans="1:8" ht="15.75" customHeight="1" x14ac:dyDescent="0.3">
      <c r="A1104" s="3" t="s">
        <v>81</v>
      </c>
      <c r="B1104" s="3" t="s">
        <v>82</v>
      </c>
      <c r="C1104" s="3" t="s">
        <v>10</v>
      </c>
      <c r="D1104" s="3" t="s">
        <v>47</v>
      </c>
      <c r="E1104" s="3" t="s">
        <v>13</v>
      </c>
      <c r="F1104" s="4">
        <v>917840.53</v>
      </c>
      <c r="G1104" s="4">
        <v>190388.75899999999</v>
      </c>
      <c r="H1104" s="4">
        <v>76210.462999999989</v>
      </c>
    </row>
    <row r="1105" spans="1:8" ht="15.75" customHeight="1" x14ac:dyDescent="0.3">
      <c r="A1105" s="3" t="s">
        <v>81</v>
      </c>
      <c r="B1105" s="3" t="s">
        <v>82</v>
      </c>
      <c r="C1105" s="3" t="s">
        <v>10</v>
      </c>
      <c r="D1105" s="3" t="s">
        <v>47</v>
      </c>
      <c r="E1105" s="3" t="s">
        <v>13</v>
      </c>
      <c r="F1105" s="4">
        <v>680833.93</v>
      </c>
      <c r="G1105" s="4">
        <v>133024.8425</v>
      </c>
      <c r="H1105" s="4">
        <v>47327.983499999995</v>
      </c>
    </row>
    <row r="1106" spans="1:8" ht="15.75" customHeight="1" x14ac:dyDescent="0.3">
      <c r="A1106" s="3" t="s">
        <v>81</v>
      </c>
      <c r="B1106" s="3" t="s">
        <v>82</v>
      </c>
      <c r="C1106" s="3" t="s">
        <v>10</v>
      </c>
      <c r="D1106" s="3" t="s">
        <v>92</v>
      </c>
      <c r="E1106" s="3" t="s">
        <v>12</v>
      </c>
      <c r="F1106" s="4">
        <v>48960</v>
      </c>
      <c r="G1106" s="4">
        <v>6145.92</v>
      </c>
      <c r="H1106" s="4">
        <v>2084.4717999999998</v>
      </c>
    </row>
    <row r="1107" spans="1:8" ht="15.75" customHeight="1" x14ac:dyDescent="0.3">
      <c r="A1107" s="3" t="s">
        <v>81</v>
      </c>
      <c r="B1107" s="3" t="s">
        <v>82</v>
      </c>
      <c r="C1107" s="3" t="s">
        <v>10</v>
      </c>
      <c r="D1107" s="3" t="s">
        <v>20</v>
      </c>
      <c r="E1107" s="3" t="s">
        <v>12</v>
      </c>
      <c r="F1107" s="4">
        <v>10229039.4</v>
      </c>
      <c r="G1107" s="4">
        <v>1340423.115</v>
      </c>
      <c r="H1107" s="4">
        <v>384015.34669999999</v>
      </c>
    </row>
    <row r="1108" spans="1:8" ht="15.75" customHeight="1" x14ac:dyDescent="0.3">
      <c r="A1108" s="3" t="s">
        <v>81</v>
      </c>
      <c r="B1108" s="3" t="s">
        <v>82</v>
      </c>
      <c r="C1108" s="3" t="s">
        <v>10</v>
      </c>
      <c r="D1108" s="3" t="s">
        <v>20</v>
      </c>
      <c r="E1108" s="3" t="s">
        <v>12</v>
      </c>
      <c r="F1108" s="4">
        <v>14287093.08</v>
      </c>
      <c r="G1108" s="4">
        <v>1725851.8680999998</v>
      </c>
      <c r="H1108" s="4">
        <v>566894.35490000003</v>
      </c>
    </row>
    <row r="1109" spans="1:8" ht="15.75" customHeight="1" x14ac:dyDescent="0.3">
      <c r="A1109" s="3" t="s">
        <v>81</v>
      </c>
      <c r="B1109" s="3" t="s">
        <v>82</v>
      </c>
      <c r="C1109" s="3" t="s">
        <v>10</v>
      </c>
      <c r="D1109" s="3" t="s">
        <v>20</v>
      </c>
      <c r="E1109" s="3" t="s">
        <v>12</v>
      </c>
      <c r="F1109" s="4">
        <v>9753699</v>
      </c>
      <c r="G1109" s="4">
        <v>1263447.5622</v>
      </c>
      <c r="H1109" s="4">
        <v>462433.47379999998</v>
      </c>
    </row>
    <row r="1110" spans="1:8" ht="15.75" customHeight="1" x14ac:dyDescent="0.3">
      <c r="A1110" s="3" t="s">
        <v>81</v>
      </c>
      <c r="B1110" s="3" t="s">
        <v>82</v>
      </c>
      <c r="C1110" s="3" t="s">
        <v>10</v>
      </c>
      <c r="D1110" s="3" t="s">
        <v>20</v>
      </c>
      <c r="E1110" s="3" t="s">
        <v>13</v>
      </c>
      <c r="F1110" s="4">
        <v>10362531.9</v>
      </c>
      <c r="G1110" s="4">
        <v>1331697.6351999999</v>
      </c>
      <c r="H1110" s="4">
        <v>457976.52749999997</v>
      </c>
    </row>
    <row r="1111" spans="1:8" ht="15.75" customHeight="1" x14ac:dyDescent="0.3">
      <c r="A1111" s="3" t="s">
        <v>81</v>
      </c>
      <c r="B1111" s="3" t="s">
        <v>82</v>
      </c>
      <c r="C1111" s="3" t="s">
        <v>10</v>
      </c>
      <c r="D1111" s="3" t="s">
        <v>20</v>
      </c>
      <c r="E1111" s="3" t="s">
        <v>13</v>
      </c>
      <c r="F1111" s="4">
        <v>11307760.800000001</v>
      </c>
      <c r="G1111" s="4">
        <v>1359882.1104000001</v>
      </c>
      <c r="H1111" s="4">
        <v>475080.52779999998</v>
      </c>
    </row>
    <row r="1112" spans="1:8" ht="15.75" customHeight="1" x14ac:dyDescent="0.3">
      <c r="A1112" s="3" t="s">
        <v>81</v>
      </c>
      <c r="B1112" s="3" t="s">
        <v>82</v>
      </c>
      <c r="C1112" s="3" t="s">
        <v>10</v>
      </c>
      <c r="D1112" s="3" t="s">
        <v>20</v>
      </c>
      <c r="E1112" s="3" t="s">
        <v>13</v>
      </c>
      <c r="F1112" s="4">
        <v>16572397.98</v>
      </c>
      <c r="G1112" s="4">
        <v>1955685.8602999998</v>
      </c>
      <c r="H1112" s="4">
        <v>655597.80909999995</v>
      </c>
    </row>
    <row r="1113" spans="1:8" ht="15.75" customHeight="1" x14ac:dyDescent="0.3">
      <c r="A1113" s="3" t="s">
        <v>81</v>
      </c>
      <c r="B1113" s="3" t="s">
        <v>82</v>
      </c>
      <c r="C1113" s="3" t="s">
        <v>10</v>
      </c>
      <c r="D1113" s="3" t="s">
        <v>20</v>
      </c>
      <c r="E1113" s="3" t="s">
        <v>12</v>
      </c>
      <c r="F1113" s="4">
        <v>356590.6</v>
      </c>
      <c r="G1113" s="4">
        <v>42918.786499999995</v>
      </c>
      <c r="H1113" s="4">
        <v>9386.6079999999984</v>
      </c>
    </row>
    <row r="1114" spans="1:8" ht="15.75" customHeight="1" x14ac:dyDescent="0.3">
      <c r="A1114" s="3" t="s">
        <v>81</v>
      </c>
      <c r="B1114" s="3" t="s">
        <v>82</v>
      </c>
      <c r="C1114" s="3" t="s">
        <v>10</v>
      </c>
      <c r="D1114" s="3" t="s">
        <v>20</v>
      </c>
      <c r="E1114" s="3" t="s">
        <v>12</v>
      </c>
      <c r="F1114" s="4">
        <v>475588.8</v>
      </c>
      <c r="G1114" s="4">
        <v>62910.823999999993</v>
      </c>
      <c r="H1114" s="4">
        <v>8650.0445</v>
      </c>
    </row>
    <row r="1115" spans="1:8" ht="15.75" customHeight="1" x14ac:dyDescent="0.3">
      <c r="A1115" s="3" t="s">
        <v>81</v>
      </c>
      <c r="B1115" s="3" t="s">
        <v>82</v>
      </c>
      <c r="C1115" s="3" t="s">
        <v>10</v>
      </c>
      <c r="D1115" s="3" t="s">
        <v>20</v>
      </c>
      <c r="E1115" s="3" t="s">
        <v>12</v>
      </c>
      <c r="F1115" s="4">
        <v>347389.5</v>
      </c>
      <c r="G1115" s="4">
        <v>38612.7595</v>
      </c>
      <c r="H1115" s="4">
        <v>6481.9735000000001</v>
      </c>
    </row>
    <row r="1116" spans="1:8" ht="15.75" customHeight="1" x14ac:dyDescent="0.3">
      <c r="A1116" s="3" t="s">
        <v>81</v>
      </c>
      <c r="B1116" s="3" t="s">
        <v>82</v>
      </c>
      <c r="C1116" s="3" t="s">
        <v>10</v>
      </c>
      <c r="D1116" s="3" t="s">
        <v>20</v>
      </c>
      <c r="E1116" s="3" t="s">
        <v>13</v>
      </c>
      <c r="F1116" s="4">
        <v>400919.5</v>
      </c>
      <c r="G1116" s="4">
        <v>57785.593000000001</v>
      </c>
      <c r="H1116" s="4">
        <v>21453.337</v>
      </c>
    </row>
    <row r="1117" spans="1:8" ht="15.75" customHeight="1" x14ac:dyDescent="0.3">
      <c r="A1117" s="3" t="s">
        <v>81</v>
      </c>
      <c r="B1117" s="3" t="s">
        <v>82</v>
      </c>
      <c r="C1117" s="3" t="s">
        <v>10</v>
      </c>
      <c r="D1117" s="3" t="s">
        <v>20</v>
      </c>
      <c r="E1117" s="3" t="s">
        <v>13</v>
      </c>
      <c r="F1117" s="4">
        <v>493809.2</v>
      </c>
      <c r="G1117" s="4">
        <v>61686.682499999995</v>
      </c>
      <c r="H1117" s="4">
        <v>15101.085999999999</v>
      </c>
    </row>
    <row r="1118" spans="1:8" ht="15.75" customHeight="1" x14ac:dyDescent="0.3">
      <c r="A1118" s="3" t="s">
        <v>81</v>
      </c>
      <c r="B1118" s="3" t="s">
        <v>82</v>
      </c>
      <c r="C1118" s="3" t="s">
        <v>10</v>
      </c>
      <c r="D1118" s="3" t="s">
        <v>20</v>
      </c>
      <c r="E1118" s="3" t="s">
        <v>13</v>
      </c>
      <c r="F1118" s="4">
        <v>380426.6</v>
      </c>
      <c r="G1118" s="4">
        <v>49971.130499999999</v>
      </c>
      <c r="H1118" s="4">
        <v>12891.9085</v>
      </c>
    </row>
    <row r="1119" spans="1:8" ht="15.75" customHeight="1" x14ac:dyDescent="0.3">
      <c r="A1119" s="3" t="s">
        <v>81</v>
      </c>
      <c r="B1119" s="3" t="s">
        <v>82</v>
      </c>
      <c r="C1119" s="3" t="s">
        <v>10</v>
      </c>
      <c r="D1119" s="3" t="s">
        <v>93</v>
      </c>
      <c r="E1119" s="3" t="s">
        <v>13</v>
      </c>
      <c r="F1119" s="4">
        <v>2064480</v>
      </c>
      <c r="G1119" s="4">
        <v>412288.8</v>
      </c>
      <c r="H1119" s="4">
        <v>136613.27709999998</v>
      </c>
    </row>
    <row r="1120" spans="1:8" ht="15.75" customHeight="1" x14ac:dyDescent="0.3">
      <c r="A1120" s="3" t="s">
        <v>81</v>
      </c>
      <c r="B1120" s="3" t="s">
        <v>82</v>
      </c>
      <c r="C1120" s="3" t="s">
        <v>10</v>
      </c>
      <c r="D1120" s="3" t="s">
        <v>94</v>
      </c>
      <c r="E1120" s="3" t="s">
        <v>12</v>
      </c>
      <c r="F1120" s="4">
        <v>23460</v>
      </c>
      <c r="G1120" s="4">
        <v>6291.42</v>
      </c>
      <c r="H1120" s="4">
        <v>1414.26</v>
      </c>
    </row>
    <row r="1121" spans="1:8" ht="15.75" customHeight="1" x14ac:dyDescent="0.3">
      <c r="A1121" s="3" t="s">
        <v>81</v>
      </c>
      <c r="B1121" s="3" t="s">
        <v>82</v>
      </c>
      <c r="C1121" s="3" t="s">
        <v>10</v>
      </c>
      <c r="D1121" s="3" t="s">
        <v>94</v>
      </c>
      <c r="E1121" s="3" t="s">
        <v>13</v>
      </c>
      <c r="F1121" s="4">
        <v>23460</v>
      </c>
      <c r="G1121" s="4">
        <v>6291.42</v>
      </c>
      <c r="H1121" s="4">
        <v>1347.6209999999999</v>
      </c>
    </row>
    <row r="1122" spans="1:8" ht="15.75" customHeight="1" x14ac:dyDescent="0.3">
      <c r="A1122" s="3" t="s">
        <v>81</v>
      </c>
      <c r="B1122" s="3" t="s">
        <v>82</v>
      </c>
      <c r="C1122" s="3" t="s">
        <v>10</v>
      </c>
      <c r="D1122" s="3" t="s">
        <v>60</v>
      </c>
      <c r="E1122" s="3" t="s">
        <v>12</v>
      </c>
      <c r="F1122" s="4">
        <v>33639.599999999999</v>
      </c>
      <c r="G1122" s="4">
        <v>5141.9894000000004</v>
      </c>
      <c r="H1122" s="4">
        <v>1464.0597999999998</v>
      </c>
    </row>
    <row r="1123" spans="1:8" ht="15.75" customHeight="1" x14ac:dyDescent="0.3">
      <c r="A1123" s="3" t="s">
        <v>81</v>
      </c>
      <c r="B1123" s="3" t="s">
        <v>82</v>
      </c>
      <c r="C1123" s="3" t="s">
        <v>10</v>
      </c>
      <c r="D1123" s="3" t="s">
        <v>60</v>
      </c>
      <c r="E1123" s="3" t="s">
        <v>12</v>
      </c>
      <c r="F1123" s="4">
        <v>134415.6</v>
      </c>
      <c r="G1123" s="4">
        <v>20413.8246</v>
      </c>
      <c r="H1123" s="4">
        <v>5493.7987000000003</v>
      </c>
    </row>
    <row r="1124" spans="1:8" ht="15.75" customHeight="1" x14ac:dyDescent="0.3">
      <c r="A1124" s="3" t="s">
        <v>81</v>
      </c>
      <c r="B1124" s="3" t="s">
        <v>82</v>
      </c>
      <c r="C1124" s="3" t="s">
        <v>10</v>
      </c>
      <c r="D1124" s="3" t="s">
        <v>60</v>
      </c>
      <c r="E1124" s="3" t="s">
        <v>12</v>
      </c>
      <c r="F1124" s="4">
        <v>114056.40000000001</v>
      </c>
      <c r="G1124" s="4">
        <v>17604.316599999998</v>
      </c>
      <c r="H1124" s="4">
        <v>4752.7089999999998</v>
      </c>
    </row>
    <row r="1125" spans="1:8" ht="15.75" customHeight="1" x14ac:dyDescent="0.3">
      <c r="A1125" s="3" t="s">
        <v>81</v>
      </c>
      <c r="B1125" s="3" t="s">
        <v>82</v>
      </c>
      <c r="C1125" s="3" t="s">
        <v>10</v>
      </c>
      <c r="D1125" s="3" t="s">
        <v>60</v>
      </c>
      <c r="E1125" s="3" t="s">
        <v>13</v>
      </c>
      <c r="F1125" s="4">
        <v>237558</v>
      </c>
      <c r="G1125" s="4">
        <v>36615.424200000001</v>
      </c>
      <c r="H1125" s="4">
        <v>9906.2510999999995</v>
      </c>
    </row>
    <row r="1126" spans="1:8" ht="15.75" customHeight="1" x14ac:dyDescent="0.3">
      <c r="A1126" s="3" t="s">
        <v>81</v>
      </c>
      <c r="B1126" s="3" t="s">
        <v>82</v>
      </c>
      <c r="C1126" s="3" t="s">
        <v>10</v>
      </c>
      <c r="D1126" s="3" t="s">
        <v>60</v>
      </c>
      <c r="E1126" s="3" t="s">
        <v>13</v>
      </c>
      <c r="F1126" s="4">
        <v>206774.39999999999</v>
      </c>
      <c r="G1126" s="4">
        <v>31750.234</v>
      </c>
      <c r="H1126" s="4">
        <v>8374.194300000001</v>
      </c>
    </row>
    <row r="1127" spans="1:8" ht="15.75" customHeight="1" x14ac:dyDescent="0.3">
      <c r="A1127" s="3" t="s">
        <v>81</v>
      </c>
      <c r="B1127" s="3" t="s">
        <v>82</v>
      </c>
      <c r="C1127" s="3" t="s">
        <v>10</v>
      </c>
      <c r="D1127" s="3" t="s">
        <v>60</v>
      </c>
      <c r="E1127" s="3" t="s">
        <v>13</v>
      </c>
      <c r="F1127" s="4">
        <v>139413.6</v>
      </c>
      <c r="G1127" s="4">
        <v>21235.356399999997</v>
      </c>
      <c r="H1127" s="4">
        <v>5667.3413999999993</v>
      </c>
    </row>
    <row r="1128" spans="1:8" ht="15.75" customHeight="1" x14ac:dyDescent="0.3">
      <c r="A1128" s="3" t="s">
        <v>81</v>
      </c>
      <c r="B1128" s="3" t="s">
        <v>82</v>
      </c>
      <c r="C1128" s="3" t="s">
        <v>10</v>
      </c>
      <c r="D1128" s="3" t="s">
        <v>60</v>
      </c>
      <c r="E1128" s="3" t="s">
        <v>12</v>
      </c>
      <c r="F1128" s="4">
        <v>24502.6</v>
      </c>
      <c r="G1128" s="4">
        <v>4655.4940000000006</v>
      </c>
      <c r="H1128" s="4">
        <v>477.67899999999997</v>
      </c>
    </row>
    <row r="1129" spans="1:8" ht="15.75" customHeight="1" x14ac:dyDescent="0.3">
      <c r="A1129" s="3" t="s">
        <v>81</v>
      </c>
      <c r="B1129" s="3" t="s">
        <v>82</v>
      </c>
      <c r="C1129" s="3" t="s">
        <v>10</v>
      </c>
      <c r="D1129" s="3" t="s">
        <v>60</v>
      </c>
      <c r="E1129" s="3" t="s">
        <v>12</v>
      </c>
      <c r="F1129" s="4">
        <v>25532.799999999999</v>
      </c>
      <c r="G1129" s="4">
        <v>4851.232</v>
      </c>
      <c r="H1129" s="4">
        <v>532.91200000000003</v>
      </c>
    </row>
    <row r="1130" spans="1:8" ht="15.75" customHeight="1" x14ac:dyDescent="0.3">
      <c r="A1130" s="3" t="s">
        <v>81</v>
      </c>
      <c r="B1130" s="3" t="s">
        <v>82</v>
      </c>
      <c r="C1130" s="3" t="s">
        <v>10</v>
      </c>
      <c r="D1130" s="3" t="s">
        <v>60</v>
      </c>
      <c r="E1130" s="3" t="s">
        <v>13</v>
      </c>
      <c r="F1130" s="4">
        <v>24563.200000000001</v>
      </c>
      <c r="G1130" s="4">
        <v>4667.0079999999998</v>
      </c>
      <c r="H1130" s="4">
        <v>480.928</v>
      </c>
    </row>
    <row r="1131" spans="1:8" ht="15.75" customHeight="1" x14ac:dyDescent="0.3">
      <c r="A1131" s="3" t="s">
        <v>81</v>
      </c>
      <c r="B1131" s="3" t="s">
        <v>82</v>
      </c>
      <c r="C1131" s="3" t="s">
        <v>10</v>
      </c>
      <c r="D1131" s="3" t="s">
        <v>60</v>
      </c>
      <c r="E1131" s="3" t="s">
        <v>13</v>
      </c>
      <c r="F1131" s="4">
        <v>24462.2</v>
      </c>
      <c r="G1131" s="4">
        <v>4647.8179999999993</v>
      </c>
      <c r="H1131" s="4">
        <v>475.51299999999998</v>
      </c>
    </row>
    <row r="1132" spans="1:8" ht="15.75" customHeight="1" x14ac:dyDescent="0.3">
      <c r="A1132" s="3" t="s">
        <v>81</v>
      </c>
      <c r="B1132" s="3" t="s">
        <v>82</v>
      </c>
      <c r="C1132" s="3" t="s">
        <v>10</v>
      </c>
      <c r="D1132" s="3" t="s">
        <v>21</v>
      </c>
      <c r="E1132" s="3" t="s">
        <v>12</v>
      </c>
      <c r="F1132" s="4">
        <v>2452222.7999999998</v>
      </c>
      <c r="G1132" s="4">
        <v>132840.15169999999</v>
      </c>
      <c r="H1132" s="4">
        <v>100123.37089999999</v>
      </c>
    </row>
    <row r="1133" spans="1:8" ht="15.75" customHeight="1" x14ac:dyDescent="0.3">
      <c r="A1133" s="3" t="s">
        <v>81</v>
      </c>
      <c r="B1133" s="3" t="s">
        <v>82</v>
      </c>
      <c r="C1133" s="3" t="s">
        <v>10</v>
      </c>
      <c r="D1133" s="3" t="s">
        <v>21</v>
      </c>
      <c r="E1133" s="3" t="s">
        <v>12</v>
      </c>
      <c r="F1133" s="4">
        <v>1664538</v>
      </c>
      <c r="G1133" s="4">
        <v>97484.291899999997</v>
      </c>
      <c r="H1133" s="4">
        <v>63633.163999999997</v>
      </c>
    </row>
    <row r="1134" spans="1:8" ht="15.75" customHeight="1" x14ac:dyDescent="0.3">
      <c r="A1134" s="3" t="s">
        <v>81</v>
      </c>
      <c r="B1134" s="3" t="s">
        <v>82</v>
      </c>
      <c r="C1134" s="3" t="s">
        <v>10</v>
      </c>
      <c r="D1134" s="3" t="s">
        <v>21</v>
      </c>
      <c r="E1134" s="3" t="s">
        <v>12</v>
      </c>
      <c r="F1134" s="4">
        <v>1822862.4000000001</v>
      </c>
      <c r="G1134" s="4">
        <v>96967.873600000006</v>
      </c>
      <c r="H1134" s="4">
        <v>71036.388299999991</v>
      </c>
    </row>
    <row r="1135" spans="1:8" ht="15.75" customHeight="1" x14ac:dyDescent="0.3">
      <c r="A1135" s="3" t="s">
        <v>81</v>
      </c>
      <c r="B1135" s="3" t="s">
        <v>82</v>
      </c>
      <c r="C1135" s="3" t="s">
        <v>10</v>
      </c>
      <c r="D1135" s="3" t="s">
        <v>21</v>
      </c>
      <c r="E1135" s="3" t="s">
        <v>13</v>
      </c>
      <c r="F1135" s="4">
        <v>1153579.2</v>
      </c>
      <c r="G1135" s="4">
        <v>107189.30680000001</v>
      </c>
      <c r="H1135" s="4">
        <v>71621.521399999998</v>
      </c>
    </row>
    <row r="1136" spans="1:8" ht="15.75" customHeight="1" x14ac:dyDescent="0.3">
      <c r="A1136" s="3" t="s">
        <v>81</v>
      </c>
      <c r="B1136" s="3" t="s">
        <v>82</v>
      </c>
      <c r="C1136" s="3" t="s">
        <v>10</v>
      </c>
      <c r="D1136" s="3" t="s">
        <v>21</v>
      </c>
      <c r="E1136" s="3" t="s">
        <v>13</v>
      </c>
      <c r="F1136" s="4">
        <v>2524367.4</v>
      </c>
      <c r="G1136" s="4">
        <v>108895.4786</v>
      </c>
      <c r="H1136" s="4">
        <v>73309.340799999991</v>
      </c>
    </row>
    <row r="1137" spans="1:8" ht="15.75" customHeight="1" x14ac:dyDescent="0.3">
      <c r="A1137" s="3" t="s">
        <v>81</v>
      </c>
      <c r="B1137" s="3" t="s">
        <v>82</v>
      </c>
      <c r="C1137" s="3" t="s">
        <v>10</v>
      </c>
      <c r="D1137" s="3" t="s">
        <v>21</v>
      </c>
      <c r="E1137" s="3" t="s">
        <v>13</v>
      </c>
      <c r="F1137" s="4">
        <v>1517923.2</v>
      </c>
      <c r="G1137" s="4">
        <v>82361.8658</v>
      </c>
      <c r="H1137" s="4">
        <v>61788.408299999996</v>
      </c>
    </row>
    <row r="1138" spans="1:8" ht="15.75" customHeight="1" x14ac:dyDescent="0.3">
      <c r="A1138" s="3" t="s">
        <v>81</v>
      </c>
      <c r="B1138" s="3" t="s">
        <v>82</v>
      </c>
      <c r="C1138" s="3" t="s">
        <v>10</v>
      </c>
      <c r="D1138" s="3" t="s">
        <v>21</v>
      </c>
      <c r="E1138" s="3" t="s">
        <v>12</v>
      </c>
      <c r="F1138" s="4">
        <v>13765.29</v>
      </c>
      <c r="G1138" s="4">
        <v>3664.1595000000002</v>
      </c>
      <c r="H1138" s="4">
        <v>556.74749999999995</v>
      </c>
    </row>
    <row r="1139" spans="1:8" ht="15.75" customHeight="1" x14ac:dyDescent="0.3">
      <c r="A1139" s="3" t="s">
        <v>81</v>
      </c>
      <c r="B1139" s="3" t="s">
        <v>82</v>
      </c>
      <c r="C1139" s="3" t="s">
        <v>10</v>
      </c>
      <c r="D1139" s="3" t="s">
        <v>21</v>
      </c>
      <c r="E1139" s="3" t="s">
        <v>12</v>
      </c>
      <c r="F1139" s="4">
        <v>16780.14</v>
      </c>
      <c r="G1139" s="4">
        <v>4466.6719999999996</v>
      </c>
      <c r="H1139" s="4">
        <v>-649.48649999999998</v>
      </c>
    </row>
    <row r="1140" spans="1:8" ht="15.75" customHeight="1" x14ac:dyDescent="0.3">
      <c r="A1140" s="3" t="s">
        <v>81</v>
      </c>
      <c r="B1140" s="3" t="s">
        <v>82</v>
      </c>
      <c r="C1140" s="3" t="s">
        <v>10</v>
      </c>
      <c r="D1140" s="3" t="s">
        <v>21</v>
      </c>
      <c r="E1140" s="3" t="s">
        <v>12</v>
      </c>
      <c r="F1140" s="4">
        <v>27132.639999999999</v>
      </c>
      <c r="G1140" s="4">
        <v>7222.3845000000001</v>
      </c>
      <c r="H1140" s="4">
        <v>-230.5745</v>
      </c>
    </row>
    <row r="1141" spans="1:8" ht="15.75" customHeight="1" x14ac:dyDescent="0.3">
      <c r="A1141" s="3" t="s">
        <v>81</v>
      </c>
      <c r="B1141" s="3" t="s">
        <v>82</v>
      </c>
      <c r="C1141" s="3" t="s">
        <v>10</v>
      </c>
      <c r="D1141" s="3" t="s">
        <v>21</v>
      </c>
      <c r="E1141" s="3" t="s">
        <v>13</v>
      </c>
      <c r="F1141" s="4">
        <v>10388.86</v>
      </c>
      <c r="G1141" s="4">
        <v>2765.393</v>
      </c>
      <c r="H1141" s="4">
        <v>420.185</v>
      </c>
    </row>
    <row r="1142" spans="1:8" ht="15.75" customHeight="1" x14ac:dyDescent="0.3">
      <c r="A1142" s="3" t="s">
        <v>81</v>
      </c>
      <c r="B1142" s="3" t="s">
        <v>82</v>
      </c>
      <c r="C1142" s="3" t="s">
        <v>10</v>
      </c>
      <c r="D1142" s="3" t="s">
        <v>21</v>
      </c>
      <c r="E1142" s="3" t="s">
        <v>13</v>
      </c>
      <c r="F1142" s="4">
        <v>22142.23</v>
      </c>
      <c r="G1142" s="4">
        <v>5893.9994999999999</v>
      </c>
      <c r="H1142" s="4">
        <v>-432.87700000000001</v>
      </c>
    </row>
    <row r="1143" spans="1:8" ht="15.75" customHeight="1" x14ac:dyDescent="0.3">
      <c r="A1143" s="3" t="s">
        <v>81</v>
      </c>
      <c r="B1143" s="3" t="s">
        <v>82</v>
      </c>
      <c r="C1143" s="3" t="s">
        <v>10</v>
      </c>
      <c r="D1143" s="3" t="s">
        <v>21</v>
      </c>
      <c r="E1143" s="3" t="s">
        <v>13</v>
      </c>
      <c r="F1143" s="4">
        <v>24240</v>
      </c>
      <c r="G1143" s="4">
        <v>6452.4</v>
      </c>
      <c r="H1143" s="4">
        <v>-351.80399999999997</v>
      </c>
    </row>
    <row r="1144" spans="1:8" ht="15.75" customHeight="1" x14ac:dyDescent="0.3">
      <c r="A1144" s="3" t="s">
        <v>81</v>
      </c>
      <c r="B1144" s="3" t="s">
        <v>82</v>
      </c>
      <c r="C1144" s="3" t="s">
        <v>10</v>
      </c>
      <c r="D1144" s="3" t="s">
        <v>66</v>
      </c>
      <c r="E1144" s="3" t="s">
        <v>12</v>
      </c>
      <c r="F1144" s="4">
        <v>167545.20000000001</v>
      </c>
      <c r="G1144" s="4">
        <v>27984.616399999999</v>
      </c>
      <c r="H1144" s="4">
        <v>8083.7083999999995</v>
      </c>
    </row>
    <row r="1145" spans="1:8" ht="15.75" customHeight="1" x14ac:dyDescent="0.3">
      <c r="A1145" s="3" t="s">
        <v>81</v>
      </c>
      <c r="B1145" s="3" t="s">
        <v>82</v>
      </c>
      <c r="C1145" s="3" t="s">
        <v>10</v>
      </c>
      <c r="D1145" s="3" t="s">
        <v>66</v>
      </c>
      <c r="E1145" s="3" t="s">
        <v>12</v>
      </c>
      <c r="F1145" s="4">
        <v>55100.4</v>
      </c>
      <c r="G1145" s="4">
        <v>7837.8036999999995</v>
      </c>
      <c r="H1145" s="4">
        <v>3757.7411999999999</v>
      </c>
    </row>
    <row r="1146" spans="1:8" ht="15.75" customHeight="1" x14ac:dyDescent="0.3">
      <c r="A1146" s="3" t="s">
        <v>81</v>
      </c>
      <c r="B1146" s="3" t="s">
        <v>82</v>
      </c>
      <c r="C1146" s="3" t="s">
        <v>10</v>
      </c>
      <c r="D1146" s="3" t="s">
        <v>66</v>
      </c>
      <c r="E1146" s="3" t="s">
        <v>13</v>
      </c>
      <c r="F1146" s="4">
        <v>81579.600000000006</v>
      </c>
      <c r="G1146" s="4">
        <v>12503.1448</v>
      </c>
      <c r="H1146" s="4">
        <v>4715.5095000000001</v>
      </c>
    </row>
    <row r="1147" spans="1:8" ht="15.75" customHeight="1" x14ac:dyDescent="0.3">
      <c r="A1147" s="3" t="s">
        <v>81</v>
      </c>
      <c r="B1147" s="3" t="s">
        <v>82</v>
      </c>
      <c r="C1147" s="3" t="s">
        <v>10</v>
      </c>
      <c r="D1147" s="3" t="s">
        <v>66</v>
      </c>
      <c r="E1147" s="3" t="s">
        <v>13</v>
      </c>
      <c r="F1147" s="4">
        <v>57283.200000000004</v>
      </c>
      <c r="G1147" s="4">
        <v>10280.021199999999</v>
      </c>
      <c r="H1147" s="4">
        <v>3832.4797000000003</v>
      </c>
    </row>
    <row r="1148" spans="1:8" ht="15.75" customHeight="1" x14ac:dyDescent="0.3">
      <c r="A1148" s="3" t="s">
        <v>81</v>
      </c>
      <c r="B1148" s="3" t="s">
        <v>82</v>
      </c>
      <c r="C1148" s="3" t="s">
        <v>10</v>
      </c>
      <c r="D1148" s="3" t="s">
        <v>66</v>
      </c>
      <c r="E1148" s="3" t="s">
        <v>13</v>
      </c>
      <c r="F1148" s="4">
        <v>110792.40000000001</v>
      </c>
      <c r="G1148" s="4">
        <v>15781.7642</v>
      </c>
      <c r="H1148" s="4">
        <v>6626.1088</v>
      </c>
    </row>
    <row r="1149" spans="1:8" ht="15.75" hidden="1" customHeight="1" x14ac:dyDescent="0.3">
      <c r="A1149" s="3" t="s">
        <v>81</v>
      </c>
      <c r="B1149" s="3" t="s">
        <v>82</v>
      </c>
      <c r="C1149" s="3" t="s">
        <v>10</v>
      </c>
      <c r="D1149" s="3" t="s">
        <v>95</v>
      </c>
      <c r="E1149" s="3" t="s">
        <v>12</v>
      </c>
      <c r="F1149" s="4">
        <v>0</v>
      </c>
      <c r="G1149" s="4">
        <v>0</v>
      </c>
      <c r="H1149" s="4">
        <v>-92.149999999999991</v>
      </c>
    </row>
    <row r="1150" spans="1:8" ht="15.75" customHeight="1" x14ac:dyDescent="0.3">
      <c r="A1150" s="3" t="s">
        <v>81</v>
      </c>
      <c r="B1150" s="3" t="s">
        <v>82</v>
      </c>
      <c r="C1150" s="3" t="s">
        <v>10</v>
      </c>
      <c r="D1150" s="3" t="s">
        <v>95</v>
      </c>
      <c r="E1150" s="3" t="s">
        <v>12</v>
      </c>
      <c r="F1150" s="4">
        <v>21420</v>
      </c>
      <c r="G1150" s="4">
        <v>4990.6499999999996</v>
      </c>
      <c r="H1150" s="4">
        <v>3060.2626999999998</v>
      </c>
    </row>
    <row r="1151" spans="1:8" ht="15.75" hidden="1" customHeight="1" x14ac:dyDescent="0.3">
      <c r="A1151" s="3" t="s">
        <v>81</v>
      </c>
      <c r="B1151" s="3" t="s">
        <v>82</v>
      </c>
      <c r="C1151" s="3" t="s">
        <v>10</v>
      </c>
      <c r="D1151" s="3" t="s">
        <v>95</v>
      </c>
      <c r="E1151" s="3" t="s">
        <v>13</v>
      </c>
      <c r="F1151" s="4">
        <v>0</v>
      </c>
      <c r="G1151" s="4">
        <v>0</v>
      </c>
      <c r="H1151" s="4">
        <v>-28.624700000000001</v>
      </c>
    </row>
    <row r="1152" spans="1:8" ht="15.75" customHeight="1" x14ac:dyDescent="0.3">
      <c r="A1152" s="3" t="s">
        <v>81</v>
      </c>
      <c r="B1152" s="3" t="s">
        <v>82</v>
      </c>
      <c r="C1152" s="3" t="s">
        <v>10</v>
      </c>
      <c r="D1152" s="3" t="s">
        <v>95</v>
      </c>
      <c r="E1152" s="3" t="s">
        <v>13</v>
      </c>
      <c r="F1152" s="4">
        <v>21420</v>
      </c>
      <c r="G1152" s="4">
        <v>4990.6499999999996</v>
      </c>
      <c r="H1152" s="4">
        <v>2925.9468000000002</v>
      </c>
    </row>
    <row r="1153" spans="1:8" ht="15.75" customHeight="1" x14ac:dyDescent="0.3">
      <c r="A1153" s="3" t="s">
        <v>81</v>
      </c>
      <c r="B1153" s="3" t="s">
        <v>82</v>
      </c>
      <c r="C1153" s="3" t="s">
        <v>10</v>
      </c>
      <c r="D1153" s="3" t="s">
        <v>48</v>
      </c>
      <c r="E1153" s="3" t="s">
        <v>12</v>
      </c>
      <c r="F1153" s="4">
        <v>5009770.8</v>
      </c>
      <c r="G1153" s="4">
        <v>312322.05499999999</v>
      </c>
      <c r="H1153" s="4">
        <v>140730.66519999999</v>
      </c>
    </row>
    <row r="1154" spans="1:8" ht="15.75" customHeight="1" x14ac:dyDescent="0.3">
      <c r="A1154" s="3" t="s">
        <v>81</v>
      </c>
      <c r="B1154" s="3" t="s">
        <v>82</v>
      </c>
      <c r="C1154" s="3" t="s">
        <v>10</v>
      </c>
      <c r="D1154" s="3" t="s">
        <v>48</v>
      </c>
      <c r="E1154" s="3" t="s">
        <v>12</v>
      </c>
      <c r="F1154" s="4">
        <v>3017996.4</v>
      </c>
      <c r="G1154" s="4">
        <v>190069.99650000001</v>
      </c>
      <c r="H1154" s="4">
        <v>80358.020400000009</v>
      </c>
    </row>
    <row r="1155" spans="1:8" ht="15.75" customHeight="1" x14ac:dyDescent="0.3">
      <c r="A1155" s="3" t="s">
        <v>81</v>
      </c>
      <c r="B1155" s="3" t="s">
        <v>82</v>
      </c>
      <c r="C1155" s="3" t="s">
        <v>10</v>
      </c>
      <c r="D1155" s="3" t="s">
        <v>48</v>
      </c>
      <c r="E1155" s="3" t="s">
        <v>12</v>
      </c>
      <c r="F1155" s="4">
        <v>4443895.2</v>
      </c>
      <c r="G1155" s="4">
        <v>300031.09769999998</v>
      </c>
      <c r="H1155" s="4">
        <v>132320.60029999999</v>
      </c>
    </row>
    <row r="1156" spans="1:8" ht="15.75" customHeight="1" x14ac:dyDescent="0.3">
      <c r="A1156" s="3" t="s">
        <v>81</v>
      </c>
      <c r="B1156" s="3" t="s">
        <v>82</v>
      </c>
      <c r="C1156" s="3" t="s">
        <v>10</v>
      </c>
      <c r="D1156" s="3" t="s">
        <v>48</v>
      </c>
      <c r="E1156" s="3" t="s">
        <v>13</v>
      </c>
      <c r="F1156" s="4">
        <v>5385375.6000000006</v>
      </c>
      <c r="G1156" s="4">
        <v>357310.51919999998</v>
      </c>
      <c r="H1156" s="4">
        <v>156111.05310000002</v>
      </c>
    </row>
    <row r="1157" spans="1:8" ht="15.75" customHeight="1" x14ac:dyDescent="0.3">
      <c r="A1157" s="3" t="s">
        <v>81</v>
      </c>
      <c r="B1157" s="3" t="s">
        <v>82</v>
      </c>
      <c r="C1157" s="3" t="s">
        <v>10</v>
      </c>
      <c r="D1157" s="3" t="s">
        <v>48</v>
      </c>
      <c r="E1157" s="3" t="s">
        <v>13</v>
      </c>
      <c r="F1157" s="4">
        <v>5008628.4000000004</v>
      </c>
      <c r="G1157" s="4">
        <v>353268.34489999997</v>
      </c>
      <c r="H1157" s="4">
        <v>159776.65400000001</v>
      </c>
    </row>
    <row r="1158" spans="1:8" ht="15.75" customHeight="1" x14ac:dyDescent="0.3">
      <c r="A1158" s="3" t="s">
        <v>81</v>
      </c>
      <c r="B1158" s="3" t="s">
        <v>82</v>
      </c>
      <c r="C1158" s="3" t="s">
        <v>10</v>
      </c>
      <c r="D1158" s="3" t="s">
        <v>48</v>
      </c>
      <c r="E1158" s="3" t="s">
        <v>13</v>
      </c>
      <c r="F1158" s="4">
        <v>3741268.2</v>
      </c>
      <c r="G1158" s="4">
        <v>236925.0705</v>
      </c>
      <c r="H1158" s="4">
        <v>117244.42379999999</v>
      </c>
    </row>
    <row r="1159" spans="1:8" ht="15.75" hidden="1" customHeight="1" x14ac:dyDescent="0.3">
      <c r="A1159" s="3" t="s">
        <v>81</v>
      </c>
      <c r="B1159" s="3" t="s">
        <v>82</v>
      </c>
      <c r="C1159" s="3" t="s">
        <v>10</v>
      </c>
      <c r="D1159" s="3" t="s">
        <v>48</v>
      </c>
      <c r="E1159" s="3" t="s">
        <v>12</v>
      </c>
      <c r="F1159" s="4">
        <v>0</v>
      </c>
      <c r="G1159" s="4">
        <v>0</v>
      </c>
      <c r="H1159" s="4">
        <v>-174.79999999999998</v>
      </c>
    </row>
    <row r="1160" spans="1:8" ht="15.75" customHeight="1" x14ac:dyDescent="0.3">
      <c r="A1160" s="3" t="s">
        <v>81</v>
      </c>
      <c r="B1160" s="3" t="s">
        <v>82</v>
      </c>
      <c r="C1160" s="3" t="s">
        <v>10</v>
      </c>
      <c r="D1160" s="3" t="s">
        <v>48</v>
      </c>
      <c r="E1160" s="3" t="s">
        <v>12</v>
      </c>
      <c r="F1160" s="4">
        <v>25169.200000000001</v>
      </c>
      <c r="G1160" s="4">
        <v>10333.700999999999</v>
      </c>
      <c r="H1160" s="4">
        <v>3485.2079999999996</v>
      </c>
    </row>
    <row r="1161" spans="1:8" ht="15.75" customHeight="1" x14ac:dyDescent="0.3">
      <c r="A1161" s="3" t="s">
        <v>81</v>
      </c>
      <c r="B1161" s="3" t="s">
        <v>82</v>
      </c>
      <c r="C1161" s="3" t="s">
        <v>10</v>
      </c>
      <c r="D1161" s="3" t="s">
        <v>48</v>
      </c>
      <c r="E1161" s="3" t="s">
        <v>12</v>
      </c>
      <c r="F1161" s="4">
        <v>51914</v>
      </c>
      <c r="G1161" s="4">
        <v>16789.226499999997</v>
      </c>
      <c r="H1161" s="4">
        <v>5654.0105000000003</v>
      </c>
    </row>
    <row r="1162" spans="1:8" ht="15.75" customHeight="1" x14ac:dyDescent="0.3">
      <c r="A1162" s="3" t="s">
        <v>81</v>
      </c>
      <c r="B1162" s="3" t="s">
        <v>82</v>
      </c>
      <c r="C1162" s="3" t="s">
        <v>10</v>
      </c>
      <c r="D1162" s="3" t="s">
        <v>48</v>
      </c>
      <c r="E1162" s="3" t="s">
        <v>13</v>
      </c>
      <c r="F1162" s="4">
        <v>19695</v>
      </c>
      <c r="G1162" s="4">
        <v>3853.2</v>
      </c>
      <c r="H1162" s="4">
        <v>1050.3104999999998</v>
      </c>
    </row>
    <row r="1163" spans="1:8" ht="15.75" customHeight="1" x14ac:dyDescent="0.3">
      <c r="A1163" s="3" t="s">
        <v>81</v>
      </c>
      <c r="B1163" s="3" t="s">
        <v>82</v>
      </c>
      <c r="C1163" s="3" t="s">
        <v>10</v>
      </c>
      <c r="D1163" s="3" t="s">
        <v>48</v>
      </c>
      <c r="E1163" s="3" t="s">
        <v>13</v>
      </c>
      <c r="F1163" s="4">
        <v>31875.599999999999</v>
      </c>
      <c r="G1163" s="4">
        <v>12537.15</v>
      </c>
      <c r="H1163" s="4">
        <v>-1409.6289999999999</v>
      </c>
    </row>
    <row r="1164" spans="1:8" ht="15.75" customHeight="1" x14ac:dyDescent="0.3">
      <c r="A1164" s="3" t="s">
        <v>81</v>
      </c>
      <c r="B1164" s="3" t="s">
        <v>82</v>
      </c>
      <c r="C1164" s="3" t="s">
        <v>10</v>
      </c>
      <c r="D1164" s="3" t="s">
        <v>48</v>
      </c>
      <c r="E1164" s="3" t="s">
        <v>13</v>
      </c>
      <c r="F1164" s="4">
        <v>12998.7</v>
      </c>
      <c r="G1164" s="4">
        <v>3056.625</v>
      </c>
      <c r="H1164" s="4">
        <v>-131.79349999999999</v>
      </c>
    </row>
    <row r="1165" spans="1:8" ht="15.75" customHeight="1" x14ac:dyDescent="0.3">
      <c r="A1165" s="3" t="s">
        <v>81</v>
      </c>
      <c r="B1165" s="3" t="s">
        <v>82</v>
      </c>
      <c r="C1165" s="3" t="s">
        <v>10</v>
      </c>
      <c r="D1165" s="3" t="s">
        <v>96</v>
      </c>
      <c r="E1165" s="3" t="s">
        <v>12</v>
      </c>
      <c r="F1165" s="4">
        <v>612000</v>
      </c>
      <c r="G1165" s="4">
        <v>110580</v>
      </c>
      <c r="H1165" s="4">
        <v>54060.505600000004</v>
      </c>
    </row>
    <row r="1166" spans="1:8" ht="15.75" customHeight="1" x14ac:dyDescent="0.3">
      <c r="A1166" s="3" t="s">
        <v>81</v>
      </c>
      <c r="B1166" s="3" t="s">
        <v>82</v>
      </c>
      <c r="C1166" s="3" t="s">
        <v>10</v>
      </c>
      <c r="D1166" s="3" t="s">
        <v>96</v>
      </c>
      <c r="E1166" s="3" t="s">
        <v>12</v>
      </c>
      <c r="F1166" s="4">
        <v>244800</v>
      </c>
      <c r="G1166" s="4">
        <v>44232</v>
      </c>
      <c r="H1166" s="4">
        <v>25163.904899999998</v>
      </c>
    </row>
    <row r="1167" spans="1:8" ht="15.75" customHeight="1" x14ac:dyDescent="0.3">
      <c r="A1167" s="3" t="s">
        <v>81</v>
      </c>
      <c r="B1167" s="3" t="s">
        <v>82</v>
      </c>
      <c r="C1167" s="3" t="s">
        <v>10</v>
      </c>
      <c r="D1167" s="3" t="s">
        <v>96</v>
      </c>
      <c r="E1167" s="3" t="s">
        <v>12</v>
      </c>
      <c r="F1167" s="4">
        <v>142800</v>
      </c>
      <c r="G1167" s="4">
        <v>25802</v>
      </c>
      <c r="H1167" s="4">
        <v>13417.505599999999</v>
      </c>
    </row>
    <row r="1168" spans="1:8" ht="15.75" customHeight="1" x14ac:dyDescent="0.3">
      <c r="A1168" s="3" t="s">
        <v>81</v>
      </c>
      <c r="B1168" s="3" t="s">
        <v>82</v>
      </c>
      <c r="C1168" s="3" t="s">
        <v>10</v>
      </c>
      <c r="D1168" s="3" t="s">
        <v>96</v>
      </c>
      <c r="E1168" s="3" t="s">
        <v>13</v>
      </c>
      <c r="F1168" s="4">
        <v>244800</v>
      </c>
      <c r="G1168" s="4">
        <v>44232</v>
      </c>
      <c r="H1168" s="4">
        <v>19844.163</v>
      </c>
    </row>
    <row r="1169" spans="1:8" ht="15.75" customHeight="1" x14ac:dyDescent="0.3">
      <c r="A1169" s="3" t="s">
        <v>81</v>
      </c>
      <c r="B1169" s="3" t="s">
        <v>82</v>
      </c>
      <c r="C1169" s="3" t="s">
        <v>10</v>
      </c>
      <c r="D1169" s="3" t="s">
        <v>96</v>
      </c>
      <c r="E1169" s="3" t="s">
        <v>13</v>
      </c>
      <c r="F1169" s="4">
        <v>195840</v>
      </c>
      <c r="G1169" s="4">
        <v>35385.599999999999</v>
      </c>
      <c r="H1169" s="4">
        <v>21546.629400000002</v>
      </c>
    </row>
    <row r="1170" spans="1:8" ht="15.75" customHeight="1" x14ac:dyDescent="0.3">
      <c r="A1170" s="3" t="s">
        <v>81</v>
      </c>
      <c r="B1170" s="3" t="s">
        <v>82</v>
      </c>
      <c r="C1170" s="3" t="s">
        <v>10</v>
      </c>
      <c r="D1170" s="3" t="s">
        <v>96</v>
      </c>
      <c r="E1170" s="3" t="s">
        <v>13</v>
      </c>
      <c r="F1170" s="4">
        <v>338640</v>
      </c>
      <c r="G1170" s="4">
        <v>61187.6</v>
      </c>
      <c r="H1170" s="4">
        <v>23963.083699999999</v>
      </c>
    </row>
    <row r="1171" spans="1:8" ht="15.75" customHeight="1" x14ac:dyDescent="0.3">
      <c r="A1171" s="3" t="s">
        <v>81</v>
      </c>
      <c r="B1171" s="3" t="s">
        <v>82</v>
      </c>
      <c r="C1171" s="3" t="s">
        <v>10</v>
      </c>
      <c r="D1171" s="3" t="s">
        <v>97</v>
      </c>
      <c r="E1171" s="3" t="s">
        <v>12</v>
      </c>
      <c r="F1171" s="4">
        <v>149817.60000000001</v>
      </c>
      <c r="G1171" s="4">
        <v>49893.696000000004</v>
      </c>
      <c r="H1171" s="4">
        <v>15447.5216</v>
      </c>
    </row>
    <row r="1172" spans="1:8" ht="15.75" hidden="1" customHeight="1" x14ac:dyDescent="0.3">
      <c r="A1172" s="3" t="s">
        <v>81</v>
      </c>
      <c r="B1172" s="3" t="s">
        <v>82</v>
      </c>
      <c r="C1172" s="3" t="s">
        <v>10</v>
      </c>
      <c r="D1172" s="3" t="s">
        <v>97</v>
      </c>
      <c r="E1172" s="3" t="s">
        <v>12</v>
      </c>
      <c r="F1172" s="4">
        <v>0</v>
      </c>
      <c r="G1172" s="4">
        <v>0</v>
      </c>
      <c r="H1172" s="4">
        <v>-1058.27</v>
      </c>
    </row>
    <row r="1173" spans="1:8" ht="15.75" customHeight="1" x14ac:dyDescent="0.3">
      <c r="A1173" s="3" t="s">
        <v>81</v>
      </c>
      <c r="B1173" s="3" t="s">
        <v>82</v>
      </c>
      <c r="C1173" s="3" t="s">
        <v>10</v>
      </c>
      <c r="D1173" s="3" t="s">
        <v>97</v>
      </c>
      <c r="E1173" s="3" t="s">
        <v>12</v>
      </c>
      <c r="F1173" s="4">
        <v>73440</v>
      </c>
      <c r="G1173" s="4">
        <v>16202.88</v>
      </c>
      <c r="H1173" s="4">
        <v>2501.5329999999999</v>
      </c>
    </row>
    <row r="1174" spans="1:8" ht="15.75" hidden="1" customHeight="1" x14ac:dyDescent="0.3">
      <c r="A1174" s="3" t="s">
        <v>81</v>
      </c>
      <c r="B1174" s="3" t="s">
        <v>82</v>
      </c>
      <c r="C1174" s="3" t="s">
        <v>10</v>
      </c>
      <c r="D1174" s="3" t="s">
        <v>97</v>
      </c>
      <c r="E1174" s="3" t="s">
        <v>13</v>
      </c>
      <c r="F1174" s="4">
        <v>0</v>
      </c>
      <c r="G1174" s="4">
        <v>0</v>
      </c>
      <c r="H1174" s="4">
        <v>-12.4742</v>
      </c>
    </row>
    <row r="1175" spans="1:8" ht="15.75" customHeight="1" x14ac:dyDescent="0.3">
      <c r="A1175" s="3" t="s">
        <v>81</v>
      </c>
      <c r="B1175" s="3" t="s">
        <v>82</v>
      </c>
      <c r="C1175" s="3" t="s">
        <v>10</v>
      </c>
      <c r="D1175" s="3" t="s">
        <v>97</v>
      </c>
      <c r="E1175" s="3" t="s">
        <v>13</v>
      </c>
      <c r="F1175" s="4">
        <v>73440</v>
      </c>
      <c r="G1175" s="4">
        <v>16202.88</v>
      </c>
      <c r="H1175" s="4">
        <v>2180.5114999999996</v>
      </c>
    </row>
    <row r="1176" spans="1:8" ht="15.75" customHeight="1" x14ac:dyDescent="0.3">
      <c r="A1176" s="3" t="s">
        <v>81</v>
      </c>
      <c r="B1176" s="3" t="s">
        <v>82</v>
      </c>
      <c r="C1176" s="3" t="s">
        <v>10</v>
      </c>
      <c r="D1176" s="3" t="s">
        <v>98</v>
      </c>
      <c r="E1176" s="3" t="s">
        <v>12</v>
      </c>
      <c r="F1176" s="4">
        <v>122400</v>
      </c>
      <c r="G1176" s="4">
        <v>29775.119999999999</v>
      </c>
      <c r="H1176" s="4">
        <v>20536.258000000002</v>
      </c>
    </row>
    <row r="1177" spans="1:8" ht="15.75" customHeight="1" x14ac:dyDescent="0.3">
      <c r="A1177" s="3" t="s">
        <v>81</v>
      </c>
      <c r="B1177" s="3" t="s">
        <v>82</v>
      </c>
      <c r="C1177" s="3" t="s">
        <v>10</v>
      </c>
      <c r="D1177" s="3" t="s">
        <v>80</v>
      </c>
      <c r="E1177" s="3" t="s">
        <v>12</v>
      </c>
      <c r="F1177" s="4">
        <v>201960</v>
      </c>
      <c r="G1177" s="4">
        <v>45518.22</v>
      </c>
      <c r="H1177" s="4">
        <v>15303.990699999998</v>
      </c>
    </row>
    <row r="1178" spans="1:8" ht="15.75" customHeight="1" x14ac:dyDescent="0.3">
      <c r="A1178" s="3" t="s">
        <v>81</v>
      </c>
      <c r="B1178" s="3" t="s">
        <v>82</v>
      </c>
      <c r="C1178" s="3" t="s">
        <v>10</v>
      </c>
      <c r="D1178" s="3" t="s">
        <v>80</v>
      </c>
      <c r="E1178" s="3" t="s">
        <v>13</v>
      </c>
      <c r="F1178" s="4">
        <v>195840</v>
      </c>
      <c r="G1178" s="4">
        <v>44138.879999999997</v>
      </c>
      <c r="H1178" s="4">
        <v>13385.3598</v>
      </c>
    </row>
    <row r="1179" spans="1:8" ht="15.75" customHeight="1" x14ac:dyDescent="0.3">
      <c r="A1179" s="3" t="s">
        <v>81</v>
      </c>
      <c r="B1179" s="3" t="s">
        <v>82</v>
      </c>
      <c r="C1179" s="3" t="s">
        <v>10</v>
      </c>
      <c r="D1179" s="3" t="s">
        <v>80</v>
      </c>
      <c r="E1179" s="3" t="s">
        <v>13</v>
      </c>
      <c r="F1179" s="4">
        <v>195840</v>
      </c>
      <c r="G1179" s="4">
        <v>44138.879999999997</v>
      </c>
      <c r="H1179" s="4">
        <v>17024.838599999999</v>
      </c>
    </row>
    <row r="1180" spans="1:8" ht="15.75" customHeight="1" x14ac:dyDescent="0.3">
      <c r="A1180" s="3" t="s">
        <v>81</v>
      </c>
      <c r="B1180" s="3" t="s">
        <v>82</v>
      </c>
      <c r="C1180" s="3" t="s">
        <v>10</v>
      </c>
      <c r="D1180" s="3" t="s">
        <v>80</v>
      </c>
      <c r="E1180" s="3" t="s">
        <v>13</v>
      </c>
      <c r="F1180" s="4">
        <v>65280</v>
      </c>
      <c r="G1180" s="4">
        <v>14712.96</v>
      </c>
      <c r="H1180" s="4">
        <v>3965.9807999999998</v>
      </c>
    </row>
    <row r="1181" spans="1:8" ht="15.75" customHeight="1" x14ac:dyDescent="0.3">
      <c r="A1181" s="3" t="s">
        <v>81</v>
      </c>
      <c r="B1181" s="3" t="s">
        <v>82</v>
      </c>
      <c r="C1181" s="3" t="s">
        <v>10</v>
      </c>
      <c r="D1181" s="3" t="s">
        <v>99</v>
      </c>
      <c r="E1181" s="3" t="s">
        <v>12</v>
      </c>
      <c r="F1181" s="4">
        <v>122604</v>
      </c>
      <c r="G1181" s="4">
        <v>20171.829000000002</v>
      </c>
      <c r="H1181" s="4">
        <v>2457.0197000000003</v>
      </c>
    </row>
    <row r="1182" spans="1:8" ht="15.75" customHeight="1" x14ac:dyDescent="0.3">
      <c r="A1182" s="3" t="s">
        <v>81</v>
      </c>
      <c r="B1182" s="3" t="s">
        <v>82</v>
      </c>
      <c r="C1182" s="3" t="s">
        <v>10</v>
      </c>
      <c r="D1182" s="3" t="s">
        <v>99</v>
      </c>
      <c r="E1182" s="3" t="s">
        <v>12</v>
      </c>
      <c r="F1182" s="4">
        <v>147369.60000000001</v>
      </c>
      <c r="G1182" s="4">
        <v>24477.1934</v>
      </c>
      <c r="H1182" s="4">
        <v>13469.633399999999</v>
      </c>
    </row>
    <row r="1183" spans="1:8" ht="15.75" customHeight="1" x14ac:dyDescent="0.3">
      <c r="A1183" s="3" t="s">
        <v>81</v>
      </c>
      <c r="B1183" s="3" t="s">
        <v>82</v>
      </c>
      <c r="C1183" s="3" t="s">
        <v>10</v>
      </c>
      <c r="D1183" s="3" t="s">
        <v>99</v>
      </c>
      <c r="E1183" s="3" t="s">
        <v>12</v>
      </c>
      <c r="F1183" s="4">
        <v>97063.2</v>
      </c>
      <c r="G1183" s="4">
        <v>16359.0694</v>
      </c>
      <c r="H1183" s="4">
        <v>7443.2561999999998</v>
      </c>
    </row>
    <row r="1184" spans="1:8" ht="15.75" customHeight="1" x14ac:dyDescent="0.3">
      <c r="A1184" s="3" t="s">
        <v>81</v>
      </c>
      <c r="B1184" s="3" t="s">
        <v>82</v>
      </c>
      <c r="C1184" s="3" t="s">
        <v>10</v>
      </c>
      <c r="D1184" s="3" t="s">
        <v>99</v>
      </c>
      <c r="E1184" s="3" t="s">
        <v>13</v>
      </c>
      <c r="F1184" s="4">
        <v>197288.4</v>
      </c>
      <c r="G1184" s="4">
        <v>31630.982199999999</v>
      </c>
      <c r="H1184" s="4">
        <v>21164.342700000001</v>
      </c>
    </row>
    <row r="1185" spans="1:8" ht="15.75" customHeight="1" x14ac:dyDescent="0.3">
      <c r="A1185" s="3" t="s">
        <v>81</v>
      </c>
      <c r="B1185" s="3" t="s">
        <v>82</v>
      </c>
      <c r="C1185" s="3" t="s">
        <v>10</v>
      </c>
      <c r="D1185" s="3" t="s">
        <v>99</v>
      </c>
      <c r="E1185" s="3" t="s">
        <v>13</v>
      </c>
      <c r="F1185" s="4">
        <v>73399.199999999997</v>
      </c>
      <c r="G1185" s="4">
        <v>12075.762799999999</v>
      </c>
      <c r="H1185" s="4">
        <v>2140.9839999999999</v>
      </c>
    </row>
    <row r="1186" spans="1:8" ht="15.75" customHeight="1" x14ac:dyDescent="0.3">
      <c r="A1186" s="3" t="s">
        <v>81</v>
      </c>
      <c r="B1186" s="3" t="s">
        <v>82</v>
      </c>
      <c r="C1186" s="3" t="s">
        <v>10</v>
      </c>
      <c r="D1186" s="3" t="s">
        <v>99</v>
      </c>
      <c r="E1186" s="3" t="s">
        <v>13</v>
      </c>
      <c r="F1186" s="4">
        <v>148022.39999999999</v>
      </c>
      <c r="G1186" s="4">
        <v>25731.966</v>
      </c>
      <c r="H1186" s="4">
        <v>15011.429</v>
      </c>
    </row>
    <row r="1187" spans="1:8" ht="15.75" customHeight="1" x14ac:dyDescent="0.3">
      <c r="A1187" s="3" t="s">
        <v>81</v>
      </c>
      <c r="B1187" s="3" t="s">
        <v>82</v>
      </c>
      <c r="C1187" s="3" t="s">
        <v>10</v>
      </c>
      <c r="D1187" s="3" t="s">
        <v>99</v>
      </c>
      <c r="E1187" s="3" t="s">
        <v>12</v>
      </c>
      <c r="F1187" s="4">
        <v>49065.8</v>
      </c>
      <c r="G1187" s="4">
        <v>10383.975</v>
      </c>
      <c r="H1187" s="4">
        <v>3819.0949999999998</v>
      </c>
    </row>
    <row r="1188" spans="1:8" ht="15.75" customHeight="1" x14ac:dyDescent="0.3">
      <c r="A1188" s="3" t="s">
        <v>81</v>
      </c>
      <c r="B1188" s="3" t="s">
        <v>82</v>
      </c>
      <c r="C1188" s="3" t="s">
        <v>10</v>
      </c>
      <c r="D1188" s="3" t="s">
        <v>99</v>
      </c>
      <c r="E1188" s="3" t="s">
        <v>12</v>
      </c>
      <c r="F1188" s="4">
        <v>73305.8</v>
      </c>
      <c r="G1188" s="4">
        <v>15675.474999999999</v>
      </c>
      <c r="H1188" s="4">
        <v>11527.414000000001</v>
      </c>
    </row>
    <row r="1189" spans="1:8" ht="15.75" customHeight="1" x14ac:dyDescent="0.3">
      <c r="A1189" s="3" t="s">
        <v>81</v>
      </c>
      <c r="B1189" s="3" t="s">
        <v>82</v>
      </c>
      <c r="C1189" s="3" t="s">
        <v>10</v>
      </c>
      <c r="D1189" s="3" t="s">
        <v>99</v>
      </c>
      <c r="E1189" s="3" t="s">
        <v>12</v>
      </c>
      <c r="F1189" s="4">
        <v>28906.2</v>
      </c>
      <c r="G1189" s="4">
        <v>6602.0249999999996</v>
      </c>
      <c r="H1189" s="4">
        <v>1112.3074999999999</v>
      </c>
    </row>
    <row r="1190" spans="1:8" ht="15.75" customHeight="1" x14ac:dyDescent="0.3">
      <c r="A1190" s="3" t="s">
        <v>81</v>
      </c>
      <c r="B1190" s="3" t="s">
        <v>82</v>
      </c>
      <c r="C1190" s="3" t="s">
        <v>10</v>
      </c>
      <c r="D1190" s="3" t="s">
        <v>99</v>
      </c>
      <c r="E1190" s="3" t="s">
        <v>13</v>
      </c>
      <c r="F1190" s="4">
        <v>48904.2</v>
      </c>
      <c r="G1190" s="4">
        <v>10349.775</v>
      </c>
      <c r="H1190" s="4">
        <v>4481.1025</v>
      </c>
    </row>
    <row r="1191" spans="1:8" ht="15.75" customHeight="1" x14ac:dyDescent="0.3">
      <c r="A1191" s="3" t="s">
        <v>81</v>
      </c>
      <c r="B1191" s="3" t="s">
        <v>82</v>
      </c>
      <c r="C1191" s="3" t="s">
        <v>10</v>
      </c>
      <c r="D1191" s="3" t="s">
        <v>99</v>
      </c>
      <c r="E1191" s="3" t="s">
        <v>13</v>
      </c>
      <c r="F1191" s="4">
        <v>47328.6</v>
      </c>
      <c r="G1191" s="4">
        <v>10016.324999999999</v>
      </c>
      <c r="H1191" s="4">
        <v>1864.1659999999999</v>
      </c>
    </row>
    <row r="1192" spans="1:8" ht="15.75" customHeight="1" x14ac:dyDescent="0.3">
      <c r="A1192" s="3" t="s">
        <v>81</v>
      </c>
      <c r="B1192" s="3" t="s">
        <v>82</v>
      </c>
      <c r="C1192" s="3" t="s">
        <v>10</v>
      </c>
      <c r="D1192" s="3" t="s">
        <v>99</v>
      </c>
      <c r="E1192" s="3" t="s">
        <v>13</v>
      </c>
      <c r="F1192" s="4">
        <v>23876.400000000001</v>
      </c>
      <c r="G1192" s="4">
        <v>5053.05</v>
      </c>
      <c r="H1192" s="4">
        <v>955.76649999999995</v>
      </c>
    </row>
    <row r="1193" spans="1:8" ht="15.75" customHeight="1" x14ac:dyDescent="0.3">
      <c r="A1193" s="3" t="s">
        <v>81</v>
      </c>
      <c r="B1193" s="3" t="s">
        <v>82</v>
      </c>
      <c r="C1193" s="3" t="s">
        <v>10</v>
      </c>
      <c r="D1193" s="3" t="s">
        <v>100</v>
      </c>
      <c r="E1193" s="3" t="s">
        <v>12</v>
      </c>
      <c r="F1193" s="4">
        <v>147471.6</v>
      </c>
      <c r="G1193" s="4">
        <v>17095.425500000001</v>
      </c>
      <c r="H1193" s="4">
        <v>9048.7614000000012</v>
      </c>
    </row>
    <row r="1194" spans="1:8" ht="15.75" customHeight="1" x14ac:dyDescent="0.3">
      <c r="A1194" s="3" t="s">
        <v>81</v>
      </c>
      <c r="B1194" s="3" t="s">
        <v>82</v>
      </c>
      <c r="C1194" s="3" t="s">
        <v>10</v>
      </c>
      <c r="D1194" s="3" t="s">
        <v>100</v>
      </c>
      <c r="E1194" s="3" t="s">
        <v>12</v>
      </c>
      <c r="F1194" s="4">
        <v>70828.800000000003</v>
      </c>
      <c r="G1194" s="4">
        <v>8245.7566000000006</v>
      </c>
      <c r="H1194" s="4">
        <v>2704.7964999999999</v>
      </c>
    </row>
    <row r="1195" spans="1:8" ht="15.75" customHeight="1" x14ac:dyDescent="0.3">
      <c r="A1195" s="3" t="s">
        <v>81</v>
      </c>
      <c r="B1195" s="3" t="s">
        <v>82</v>
      </c>
      <c r="C1195" s="3" t="s">
        <v>10</v>
      </c>
      <c r="D1195" s="3" t="s">
        <v>100</v>
      </c>
      <c r="E1195" s="3" t="s">
        <v>12</v>
      </c>
      <c r="F1195" s="4">
        <v>96145.2</v>
      </c>
      <c r="G1195" s="4">
        <v>11334.517899999999</v>
      </c>
      <c r="H1195" s="4">
        <v>5235.3519000000006</v>
      </c>
    </row>
    <row r="1196" spans="1:8" ht="15.75" customHeight="1" x14ac:dyDescent="0.3">
      <c r="A1196" s="3" t="s">
        <v>81</v>
      </c>
      <c r="B1196" s="3" t="s">
        <v>82</v>
      </c>
      <c r="C1196" s="3" t="s">
        <v>10</v>
      </c>
      <c r="D1196" s="3" t="s">
        <v>100</v>
      </c>
      <c r="E1196" s="3" t="s">
        <v>13</v>
      </c>
      <c r="F1196" s="4">
        <v>110466</v>
      </c>
      <c r="G1196" s="4">
        <v>12390.779999999999</v>
      </c>
      <c r="H1196" s="4">
        <v>5249.5041999999994</v>
      </c>
    </row>
    <row r="1197" spans="1:8" ht="15.75" customHeight="1" x14ac:dyDescent="0.3">
      <c r="A1197" s="3" t="s">
        <v>81</v>
      </c>
      <c r="B1197" s="3" t="s">
        <v>82</v>
      </c>
      <c r="C1197" s="3" t="s">
        <v>10</v>
      </c>
      <c r="D1197" s="3" t="s">
        <v>100</v>
      </c>
      <c r="E1197" s="3" t="s">
        <v>13</v>
      </c>
      <c r="F1197" s="4">
        <v>81538.8</v>
      </c>
      <c r="G1197" s="4">
        <v>9614.0192000000006</v>
      </c>
      <c r="H1197" s="4">
        <v>2011.8188</v>
      </c>
    </row>
    <row r="1198" spans="1:8" ht="15.75" customHeight="1" x14ac:dyDescent="0.3">
      <c r="A1198" s="3" t="s">
        <v>81</v>
      </c>
      <c r="B1198" s="3" t="s">
        <v>82</v>
      </c>
      <c r="C1198" s="3" t="s">
        <v>10</v>
      </c>
      <c r="D1198" s="3" t="s">
        <v>100</v>
      </c>
      <c r="E1198" s="3" t="s">
        <v>13</v>
      </c>
      <c r="F1198" s="4">
        <v>87250.8</v>
      </c>
      <c r="G1198" s="4">
        <v>10018.16</v>
      </c>
      <c r="H1198" s="4">
        <v>4684.8865999999998</v>
      </c>
    </row>
    <row r="1199" spans="1:8" ht="15.75" customHeight="1" x14ac:dyDescent="0.3">
      <c r="A1199" s="3" t="s">
        <v>81</v>
      </c>
      <c r="B1199" s="3" t="s">
        <v>82</v>
      </c>
      <c r="C1199" s="3" t="s">
        <v>10</v>
      </c>
      <c r="D1199" s="3" t="s">
        <v>22</v>
      </c>
      <c r="E1199" s="3" t="s">
        <v>12</v>
      </c>
      <c r="F1199" s="4">
        <v>494904</v>
      </c>
      <c r="G1199" s="4">
        <v>75286.55</v>
      </c>
      <c r="H1199" s="4">
        <v>27651.925799999997</v>
      </c>
    </row>
    <row r="1200" spans="1:8" ht="15.75" customHeight="1" x14ac:dyDescent="0.3">
      <c r="A1200" s="3" t="s">
        <v>81</v>
      </c>
      <c r="B1200" s="3" t="s">
        <v>82</v>
      </c>
      <c r="C1200" s="3" t="s">
        <v>10</v>
      </c>
      <c r="D1200" s="3" t="s">
        <v>22</v>
      </c>
      <c r="E1200" s="3" t="s">
        <v>12</v>
      </c>
      <c r="F1200" s="4">
        <v>491935.8</v>
      </c>
      <c r="G1200" s="4">
        <v>74094.992299999998</v>
      </c>
      <c r="H1200" s="4">
        <v>28169.546900000001</v>
      </c>
    </row>
    <row r="1201" spans="1:8" ht="15.75" customHeight="1" x14ac:dyDescent="0.3">
      <c r="A1201" s="3" t="s">
        <v>81</v>
      </c>
      <c r="B1201" s="3" t="s">
        <v>82</v>
      </c>
      <c r="C1201" s="3" t="s">
        <v>10</v>
      </c>
      <c r="D1201" s="3" t="s">
        <v>22</v>
      </c>
      <c r="E1201" s="3" t="s">
        <v>12</v>
      </c>
      <c r="F1201" s="4">
        <v>452390.40000000002</v>
      </c>
      <c r="G1201" s="4">
        <v>68067.150399999999</v>
      </c>
      <c r="H1201" s="4">
        <v>26136.776099999999</v>
      </c>
    </row>
    <row r="1202" spans="1:8" ht="15.75" customHeight="1" x14ac:dyDescent="0.3">
      <c r="A1202" s="3" t="s">
        <v>81</v>
      </c>
      <c r="B1202" s="3" t="s">
        <v>82</v>
      </c>
      <c r="C1202" s="3" t="s">
        <v>10</v>
      </c>
      <c r="D1202" s="3" t="s">
        <v>22</v>
      </c>
      <c r="E1202" s="3" t="s">
        <v>13</v>
      </c>
      <c r="F1202" s="4">
        <v>2158267.98</v>
      </c>
      <c r="G1202" s="4">
        <v>390989.97649999999</v>
      </c>
      <c r="H1202" s="4">
        <v>214244.5208</v>
      </c>
    </row>
    <row r="1203" spans="1:8" ht="15.75" customHeight="1" x14ac:dyDescent="0.3">
      <c r="A1203" s="3" t="s">
        <v>81</v>
      </c>
      <c r="B1203" s="3" t="s">
        <v>82</v>
      </c>
      <c r="C1203" s="3" t="s">
        <v>10</v>
      </c>
      <c r="D1203" s="3" t="s">
        <v>22</v>
      </c>
      <c r="E1203" s="3" t="s">
        <v>13</v>
      </c>
      <c r="F1203" s="4">
        <v>431419.2</v>
      </c>
      <c r="G1203" s="4">
        <v>65050.527999999991</v>
      </c>
      <c r="H1203" s="4">
        <v>7085.2583000000004</v>
      </c>
    </row>
    <row r="1204" spans="1:8" ht="15.75" customHeight="1" x14ac:dyDescent="0.3">
      <c r="A1204" s="3" t="s">
        <v>81</v>
      </c>
      <c r="B1204" s="3" t="s">
        <v>82</v>
      </c>
      <c r="C1204" s="3" t="s">
        <v>10</v>
      </c>
      <c r="D1204" s="3" t="s">
        <v>22</v>
      </c>
      <c r="E1204" s="3" t="s">
        <v>13</v>
      </c>
      <c r="F1204" s="4">
        <v>528013.19999999995</v>
      </c>
      <c r="G1204" s="4">
        <v>79846.4424</v>
      </c>
      <c r="H1204" s="4">
        <v>27414.275799999999</v>
      </c>
    </row>
    <row r="1205" spans="1:8" ht="15.75" customHeight="1" x14ac:dyDescent="0.3">
      <c r="A1205" s="3" t="s">
        <v>81</v>
      </c>
      <c r="B1205" s="3" t="s">
        <v>82</v>
      </c>
      <c r="C1205" s="3" t="s">
        <v>10</v>
      </c>
      <c r="D1205" s="3" t="s">
        <v>49</v>
      </c>
      <c r="E1205" s="3" t="s">
        <v>12</v>
      </c>
      <c r="F1205" s="4">
        <v>163200</v>
      </c>
      <c r="G1205" s="4">
        <v>35836.455999999998</v>
      </c>
      <c r="H1205" s="4">
        <v>11205.750399999999</v>
      </c>
    </row>
    <row r="1206" spans="1:8" ht="15.75" customHeight="1" x14ac:dyDescent="0.3">
      <c r="A1206" s="3" t="s">
        <v>81</v>
      </c>
      <c r="B1206" s="3" t="s">
        <v>82</v>
      </c>
      <c r="C1206" s="3" t="s">
        <v>10</v>
      </c>
      <c r="D1206" s="3" t="s">
        <v>49</v>
      </c>
      <c r="E1206" s="3" t="s">
        <v>12</v>
      </c>
      <c r="F1206" s="4">
        <v>536316</v>
      </c>
      <c r="G1206" s="4">
        <v>90135.31</v>
      </c>
      <c r="H1206" s="4">
        <v>15386.033299999999</v>
      </c>
    </row>
    <row r="1207" spans="1:8" ht="15.75" customHeight="1" x14ac:dyDescent="0.3">
      <c r="A1207" s="3" t="s">
        <v>81</v>
      </c>
      <c r="B1207" s="3" t="s">
        <v>82</v>
      </c>
      <c r="C1207" s="3" t="s">
        <v>10</v>
      </c>
      <c r="D1207" s="3" t="s">
        <v>49</v>
      </c>
      <c r="E1207" s="3" t="s">
        <v>12</v>
      </c>
      <c r="F1207" s="4">
        <v>215668.80000000002</v>
      </c>
      <c r="G1207" s="4">
        <v>39269.868000000002</v>
      </c>
      <c r="H1207" s="4">
        <v>8695.2836999999981</v>
      </c>
    </row>
    <row r="1208" spans="1:8" ht="15.75" customHeight="1" x14ac:dyDescent="0.3">
      <c r="A1208" s="3" t="s">
        <v>81</v>
      </c>
      <c r="B1208" s="3" t="s">
        <v>82</v>
      </c>
      <c r="C1208" s="3" t="s">
        <v>10</v>
      </c>
      <c r="D1208" s="3" t="s">
        <v>49</v>
      </c>
      <c r="E1208" s="3" t="s">
        <v>13</v>
      </c>
      <c r="F1208" s="4">
        <v>88862.400000000009</v>
      </c>
      <c r="G1208" s="4">
        <v>22478.702399999998</v>
      </c>
      <c r="H1208" s="4">
        <v>7557.1729999999998</v>
      </c>
    </row>
    <row r="1209" spans="1:8" ht="15.75" customHeight="1" x14ac:dyDescent="0.3">
      <c r="A1209" s="3" t="s">
        <v>81</v>
      </c>
      <c r="B1209" s="3" t="s">
        <v>82</v>
      </c>
      <c r="C1209" s="3" t="s">
        <v>10</v>
      </c>
      <c r="D1209" s="3" t="s">
        <v>49</v>
      </c>
      <c r="E1209" s="3" t="s">
        <v>13</v>
      </c>
      <c r="F1209" s="4">
        <v>24969.600000000002</v>
      </c>
      <c r="G1209" s="4">
        <v>8904.6</v>
      </c>
      <c r="H1209" s="4">
        <v>5520.7064999999993</v>
      </c>
    </row>
    <row r="1210" spans="1:8" ht="15.75" customHeight="1" x14ac:dyDescent="0.3">
      <c r="A1210" s="3" t="s">
        <v>81</v>
      </c>
      <c r="B1210" s="3" t="s">
        <v>82</v>
      </c>
      <c r="C1210" s="3" t="s">
        <v>10</v>
      </c>
      <c r="D1210" s="3" t="s">
        <v>49</v>
      </c>
      <c r="E1210" s="3" t="s">
        <v>13</v>
      </c>
      <c r="F1210" s="4">
        <v>148838.39999999999</v>
      </c>
      <c r="G1210" s="4">
        <v>31912.223999999995</v>
      </c>
      <c r="H1210" s="4">
        <v>5866.2689999999993</v>
      </c>
    </row>
    <row r="1211" spans="1:8" ht="15.75" customHeight="1" x14ac:dyDescent="0.3">
      <c r="A1211" s="3" t="s">
        <v>81</v>
      </c>
      <c r="B1211" s="3" t="s">
        <v>82</v>
      </c>
      <c r="C1211" s="3" t="s">
        <v>10</v>
      </c>
      <c r="D1211" s="3" t="s">
        <v>101</v>
      </c>
      <c r="E1211" s="3" t="s">
        <v>12</v>
      </c>
      <c r="F1211" s="4">
        <v>76132.800000000003</v>
      </c>
      <c r="G1211" s="4">
        <v>10498.115999999998</v>
      </c>
      <c r="H1211" s="4">
        <v>1758.5033000000001</v>
      </c>
    </row>
    <row r="1212" spans="1:8" ht="15.75" customHeight="1" x14ac:dyDescent="0.3">
      <c r="A1212" s="3" t="s">
        <v>81</v>
      </c>
      <c r="B1212" s="3" t="s">
        <v>82</v>
      </c>
      <c r="C1212" s="3" t="s">
        <v>10</v>
      </c>
      <c r="D1212" s="3" t="s">
        <v>101</v>
      </c>
      <c r="E1212" s="3" t="s">
        <v>12</v>
      </c>
      <c r="F1212" s="4">
        <v>50694</v>
      </c>
      <c r="G1212" s="4">
        <v>6990.3049999999994</v>
      </c>
      <c r="H1212" s="4">
        <v>-152.96899999999999</v>
      </c>
    </row>
    <row r="1213" spans="1:8" ht="15.75" customHeight="1" x14ac:dyDescent="0.3">
      <c r="A1213" s="3" t="s">
        <v>81</v>
      </c>
      <c r="B1213" s="3" t="s">
        <v>82</v>
      </c>
      <c r="C1213" s="3" t="s">
        <v>10</v>
      </c>
      <c r="D1213" s="3" t="s">
        <v>101</v>
      </c>
      <c r="E1213" s="3" t="s">
        <v>12</v>
      </c>
      <c r="F1213" s="4">
        <v>100980</v>
      </c>
      <c r="G1213" s="4">
        <v>13924.35</v>
      </c>
      <c r="H1213" s="4">
        <v>1263.2891999999999</v>
      </c>
    </row>
    <row r="1214" spans="1:8" ht="15.75" customHeight="1" x14ac:dyDescent="0.3">
      <c r="A1214" s="3" t="s">
        <v>81</v>
      </c>
      <c r="B1214" s="3" t="s">
        <v>82</v>
      </c>
      <c r="C1214" s="3" t="s">
        <v>10</v>
      </c>
      <c r="D1214" s="3" t="s">
        <v>101</v>
      </c>
      <c r="E1214" s="3" t="s">
        <v>13</v>
      </c>
      <c r="F1214" s="4">
        <v>50530.8</v>
      </c>
      <c r="G1214" s="4">
        <v>6967.8010000000004</v>
      </c>
      <c r="H1214" s="4">
        <v>624.73819999999989</v>
      </c>
    </row>
    <row r="1215" spans="1:8" ht="15.75" customHeight="1" x14ac:dyDescent="0.3">
      <c r="A1215" s="3" t="s">
        <v>81</v>
      </c>
      <c r="B1215" s="3" t="s">
        <v>82</v>
      </c>
      <c r="C1215" s="3" t="s">
        <v>10</v>
      </c>
      <c r="D1215" s="3" t="s">
        <v>101</v>
      </c>
      <c r="E1215" s="3" t="s">
        <v>13</v>
      </c>
      <c r="F1215" s="4">
        <v>25255.200000000001</v>
      </c>
      <c r="G1215" s="4">
        <v>3482.4939999999997</v>
      </c>
      <c r="H1215" s="4">
        <v>311.92289999999997</v>
      </c>
    </row>
    <row r="1216" spans="1:8" ht="15.75" customHeight="1" x14ac:dyDescent="0.3">
      <c r="A1216" s="3" t="s">
        <v>81</v>
      </c>
      <c r="B1216" s="3" t="s">
        <v>82</v>
      </c>
      <c r="C1216" s="3" t="s">
        <v>10</v>
      </c>
      <c r="D1216" s="3" t="s">
        <v>102</v>
      </c>
      <c r="E1216" s="3" t="s">
        <v>12</v>
      </c>
      <c r="F1216" s="4">
        <v>73440</v>
      </c>
      <c r="G1216" s="4">
        <v>8590.32</v>
      </c>
      <c r="H1216" s="4">
        <v>476.80349999999999</v>
      </c>
    </row>
    <row r="1217" spans="1:8" ht="15.75" customHeight="1" x14ac:dyDescent="0.3">
      <c r="A1217" s="3" t="s">
        <v>81</v>
      </c>
      <c r="B1217" s="3" t="s">
        <v>82</v>
      </c>
      <c r="C1217" s="3" t="s">
        <v>10</v>
      </c>
      <c r="D1217" s="3" t="s">
        <v>102</v>
      </c>
      <c r="E1217" s="3" t="s">
        <v>12</v>
      </c>
      <c r="F1217" s="4">
        <v>48960</v>
      </c>
      <c r="G1217" s="4">
        <v>5726.88</v>
      </c>
      <c r="H1217" s="4">
        <v>347.93899999999996</v>
      </c>
    </row>
    <row r="1218" spans="1:8" ht="15.75" customHeight="1" x14ac:dyDescent="0.3">
      <c r="A1218" s="3" t="s">
        <v>81</v>
      </c>
      <c r="B1218" s="3" t="s">
        <v>82</v>
      </c>
      <c r="C1218" s="3" t="s">
        <v>10</v>
      </c>
      <c r="D1218" s="3" t="s">
        <v>102</v>
      </c>
      <c r="E1218" s="3" t="s">
        <v>12</v>
      </c>
      <c r="F1218" s="4">
        <v>48960</v>
      </c>
      <c r="G1218" s="4">
        <v>5726.88</v>
      </c>
      <c r="H1218" s="4">
        <v>316.88929999999999</v>
      </c>
    </row>
    <row r="1219" spans="1:8" ht="15.75" customHeight="1" x14ac:dyDescent="0.3">
      <c r="A1219" s="3" t="s">
        <v>81</v>
      </c>
      <c r="B1219" s="3" t="s">
        <v>82</v>
      </c>
      <c r="C1219" s="3" t="s">
        <v>10</v>
      </c>
      <c r="D1219" s="3" t="s">
        <v>102</v>
      </c>
      <c r="E1219" s="3" t="s">
        <v>13</v>
      </c>
      <c r="F1219" s="4">
        <v>72420</v>
      </c>
      <c r="G1219" s="4">
        <v>8471.01</v>
      </c>
      <c r="H1219" s="4">
        <v>254.81899999999999</v>
      </c>
    </row>
    <row r="1220" spans="1:8" ht="15.75" customHeight="1" x14ac:dyDescent="0.3">
      <c r="A1220" s="3" t="s">
        <v>81</v>
      </c>
      <c r="B1220" s="3" t="s">
        <v>82</v>
      </c>
      <c r="C1220" s="3" t="s">
        <v>10</v>
      </c>
      <c r="D1220" s="3" t="s">
        <v>102</v>
      </c>
      <c r="E1220" s="3" t="s">
        <v>13</v>
      </c>
      <c r="F1220" s="4">
        <v>48960</v>
      </c>
      <c r="G1220" s="4">
        <v>5726.88</v>
      </c>
      <c r="H1220" s="4">
        <v>130.41649999999998</v>
      </c>
    </row>
    <row r="1221" spans="1:8" ht="15.75" customHeight="1" x14ac:dyDescent="0.3">
      <c r="A1221" s="3" t="s">
        <v>81</v>
      </c>
      <c r="B1221" s="3" t="s">
        <v>82</v>
      </c>
      <c r="C1221" s="3" t="s">
        <v>10</v>
      </c>
      <c r="D1221" s="3" t="s">
        <v>102</v>
      </c>
      <c r="E1221" s="3" t="s">
        <v>13</v>
      </c>
      <c r="F1221" s="4">
        <v>73440</v>
      </c>
      <c r="G1221" s="4">
        <v>8590.32</v>
      </c>
      <c r="H1221" s="4">
        <v>214.68039999999999</v>
      </c>
    </row>
    <row r="1222" spans="1:8" ht="15.75" hidden="1" customHeight="1" x14ac:dyDescent="0.3">
      <c r="A1222" s="3" t="s">
        <v>81</v>
      </c>
      <c r="B1222" s="3" t="s">
        <v>82</v>
      </c>
      <c r="C1222" s="3" t="s">
        <v>10</v>
      </c>
      <c r="D1222" s="3" t="s">
        <v>103</v>
      </c>
      <c r="E1222" s="3" t="s">
        <v>12</v>
      </c>
      <c r="F1222" s="4">
        <v>0</v>
      </c>
      <c r="G1222" s="4">
        <v>0</v>
      </c>
      <c r="H1222" s="4">
        <v>-702.80379999999991</v>
      </c>
    </row>
    <row r="1223" spans="1:8" ht="15.75" customHeight="1" x14ac:dyDescent="0.3">
      <c r="A1223" s="3" t="s">
        <v>81</v>
      </c>
      <c r="B1223" s="3" t="s">
        <v>82</v>
      </c>
      <c r="C1223" s="3" t="s">
        <v>10</v>
      </c>
      <c r="D1223" s="3" t="s">
        <v>103</v>
      </c>
      <c r="E1223" s="3" t="s">
        <v>13</v>
      </c>
      <c r="F1223" s="4">
        <v>1003680</v>
      </c>
      <c r="G1223" s="4">
        <v>174533.652</v>
      </c>
      <c r="H1223" s="4">
        <v>46372.712399999997</v>
      </c>
    </row>
    <row r="1224" spans="1:8" ht="15.75" customHeight="1" x14ac:dyDescent="0.3">
      <c r="A1224" s="3" t="s">
        <v>81</v>
      </c>
      <c r="B1224" s="3" t="s">
        <v>82</v>
      </c>
      <c r="C1224" s="3" t="s">
        <v>10</v>
      </c>
      <c r="D1224" s="3" t="s">
        <v>104</v>
      </c>
      <c r="E1224" s="3" t="s">
        <v>12</v>
      </c>
      <c r="F1224" s="4">
        <v>97920</v>
      </c>
      <c r="G1224" s="4">
        <v>21138.239999999998</v>
      </c>
      <c r="H1224" s="4">
        <v>7162.3344999999999</v>
      </c>
    </row>
    <row r="1225" spans="1:8" ht="15.75" customHeight="1" x14ac:dyDescent="0.3">
      <c r="A1225" s="3" t="s">
        <v>81</v>
      </c>
      <c r="B1225" s="3" t="s">
        <v>82</v>
      </c>
      <c r="C1225" s="3" t="s">
        <v>10</v>
      </c>
      <c r="D1225" s="3" t="s">
        <v>104</v>
      </c>
      <c r="E1225" s="3" t="s">
        <v>13</v>
      </c>
      <c r="F1225" s="4">
        <v>48960</v>
      </c>
      <c r="G1225" s="4">
        <v>10569.119999999999</v>
      </c>
      <c r="H1225" s="4">
        <v>3701.8304000000003</v>
      </c>
    </row>
    <row r="1226" spans="1:8" ht="15.75" customHeight="1" x14ac:dyDescent="0.3">
      <c r="A1226" s="3" t="s">
        <v>81</v>
      </c>
      <c r="B1226" s="3" t="s">
        <v>82</v>
      </c>
      <c r="C1226" s="3" t="s">
        <v>10</v>
      </c>
      <c r="D1226" s="3" t="s">
        <v>23</v>
      </c>
      <c r="E1226" s="3" t="s">
        <v>12</v>
      </c>
      <c r="F1226" s="4">
        <v>9201036.4800000004</v>
      </c>
      <c r="G1226" s="4">
        <v>1295861.0628</v>
      </c>
      <c r="H1226" s="4">
        <v>548608.33199999994</v>
      </c>
    </row>
    <row r="1227" spans="1:8" ht="15.75" customHeight="1" x14ac:dyDescent="0.3">
      <c r="A1227" s="3" t="s">
        <v>81</v>
      </c>
      <c r="B1227" s="3" t="s">
        <v>82</v>
      </c>
      <c r="C1227" s="3" t="s">
        <v>10</v>
      </c>
      <c r="D1227" s="3" t="s">
        <v>23</v>
      </c>
      <c r="E1227" s="3" t="s">
        <v>12</v>
      </c>
      <c r="F1227" s="4">
        <v>8834413.8000000007</v>
      </c>
      <c r="G1227" s="4">
        <v>1320929.9368</v>
      </c>
      <c r="H1227" s="4">
        <v>485244.44</v>
      </c>
    </row>
    <row r="1228" spans="1:8" ht="15.75" customHeight="1" x14ac:dyDescent="0.3">
      <c r="A1228" s="3" t="s">
        <v>81</v>
      </c>
      <c r="B1228" s="3" t="s">
        <v>82</v>
      </c>
      <c r="C1228" s="3" t="s">
        <v>10</v>
      </c>
      <c r="D1228" s="3" t="s">
        <v>23</v>
      </c>
      <c r="E1228" s="3" t="s">
        <v>12</v>
      </c>
      <c r="F1228" s="4">
        <v>7889216.5200000005</v>
      </c>
      <c r="G1228" s="4">
        <v>900944.04130000004</v>
      </c>
      <c r="H1228" s="4">
        <v>354138.90049999999</v>
      </c>
    </row>
    <row r="1229" spans="1:8" ht="15.75" customHeight="1" x14ac:dyDescent="0.3">
      <c r="A1229" s="3" t="s">
        <v>81</v>
      </c>
      <c r="B1229" s="3" t="s">
        <v>82</v>
      </c>
      <c r="C1229" s="3" t="s">
        <v>10</v>
      </c>
      <c r="D1229" s="3" t="s">
        <v>23</v>
      </c>
      <c r="E1229" s="3" t="s">
        <v>13</v>
      </c>
      <c r="F1229" s="4">
        <v>8476471.3200000003</v>
      </c>
      <c r="G1229" s="4">
        <v>932934.20479999995</v>
      </c>
      <c r="H1229" s="4">
        <v>363434.11949999997</v>
      </c>
    </row>
    <row r="1230" spans="1:8" ht="15.75" customHeight="1" x14ac:dyDescent="0.3">
      <c r="A1230" s="3" t="s">
        <v>81</v>
      </c>
      <c r="B1230" s="3" t="s">
        <v>82</v>
      </c>
      <c r="C1230" s="3" t="s">
        <v>10</v>
      </c>
      <c r="D1230" s="3" t="s">
        <v>23</v>
      </c>
      <c r="E1230" s="3" t="s">
        <v>13</v>
      </c>
      <c r="F1230" s="4">
        <v>8254804.1244000001</v>
      </c>
      <c r="G1230" s="4">
        <v>962936.78979999991</v>
      </c>
      <c r="H1230" s="4">
        <v>366376.87640000001</v>
      </c>
    </row>
    <row r="1231" spans="1:8" ht="15.75" customHeight="1" x14ac:dyDescent="0.3">
      <c r="A1231" s="3" t="s">
        <v>81</v>
      </c>
      <c r="B1231" s="3" t="s">
        <v>82</v>
      </c>
      <c r="C1231" s="3" t="s">
        <v>10</v>
      </c>
      <c r="D1231" s="3" t="s">
        <v>23</v>
      </c>
      <c r="E1231" s="3" t="s">
        <v>13</v>
      </c>
      <c r="F1231" s="4">
        <v>7377462.8543999996</v>
      </c>
      <c r="G1231" s="4">
        <v>988810.01690000005</v>
      </c>
      <c r="H1231" s="4">
        <v>293507.39179999998</v>
      </c>
    </row>
    <row r="1232" spans="1:8" ht="15.75" customHeight="1" x14ac:dyDescent="0.3">
      <c r="A1232" s="3" t="s">
        <v>81</v>
      </c>
      <c r="B1232" s="3" t="s">
        <v>82</v>
      </c>
      <c r="C1232" s="3" t="s">
        <v>10</v>
      </c>
      <c r="D1232" s="3" t="s">
        <v>23</v>
      </c>
      <c r="E1232" s="3" t="s">
        <v>12</v>
      </c>
      <c r="F1232" s="4">
        <v>64619.8</v>
      </c>
      <c r="G1232" s="4">
        <v>10696.3825</v>
      </c>
      <c r="H1232" s="4">
        <v>4866.5460000000003</v>
      </c>
    </row>
    <row r="1233" spans="1:8" ht="15.75" customHeight="1" x14ac:dyDescent="0.3">
      <c r="A1233" s="3" t="s">
        <v>81</v>
      </c>
      <c r="B1233" s="3" t="s">
        <v>82</v>
      </c>
      <c r="C1233" s="3" t="s">
        <v>10</v>
      </c>
      <c r="D1233" s="3" t="s">
        <v>23</v>
      </c>
      <c r="E1233" s="3" t="s">
        <v>12</v>
      </c>
      <c r="F1233" s="4">
        <v>54641</v>
      </c>
      <c r="G1233" s="4">
        <v>9292.7479999999996</v>
      </c>
      <c r="H1233" s="4">
        <v>3289.6315</v>
      </c>
    </row>
    <row r="1234" spans="1:8" ht="15.75" customHeight="1" x14ac:dyDescent="0.3">
      <c r="A1234" s="3" t="s">
        <v>81</v>
      </c>
      <c r="B1234" s="3" t="s">
        <v>82</v>
      </c>
      <c r="C1234" s="3" t="s">
        <v>10</v>
      </c>
      <c r="D1234" s="3" t="s">
        <v>23</v>
      </c>
      <c r="E1234" s="3" t="s">
        <v>12</v>
      </c>
      <c r="F1234" s="4">
        <v>46662</v>
      </c>
      <c r="G1234" s="4">
        <v>7665.0369999999994</v>
      </c>
      <c r="H1234" s="4">
        <v>2832.8049999999998</v>
      </c>
    </row>
    <row r="1235" spans="1:8" ht="15.75" customHeight="1" x14ac:dyDescent="0.3">
      <c r="A1235" s="3" t="s">
        <v>81</v>
      </c>
      <c r="B1235" s="3" t="s">
        <v>82</v>
      </c>
      <c r="C1235" s="3" t="s">
        <v>10</v>
      </c>
      <c r="D1235" s="3" t="s">
        <v>23</v>
      </c>
      <c r="E1235" s="3" t="s">
        <v>13</v>
      </c>
      <c r="F1235" s="4">
        <v>43222.95</v>
      </c>
      <c r="G1235" s="4">
        <v>7437.3029999999999</v>
      </c>
      <c r="H1235" s="4">
        <v>3469.2669999999998</v>
      </c>
    </row>
    <row r="1236" spans="1:8" ht="15.75" customHeight="1" x14ac:dyDescent="0.3">
      <c r="A1236" s="3" t="s">
        <v>81</v>
      </c>
      <c r="B1236" s="3" t="s">
        <v>82</v>
      </c>
      <c r="C1236" s="3" t="s">
        <v>10</v>
      </c>
      <c r="D1236" s="3" t="s">
        <v>23</v>
      </c>
      <c r="E1236" s="3" t="s">
        <v>13</v>
      </c>
      <c r="F1236" s="4">
        <v>40379.800000000003</v>
      </c>
      <c r="G1236" s="4">
        <v>6950.5230000000001</v>
      </c>
      <c r="H1236" s="4">
        <v>2550.4744999999998</v>
      </c>
    </row>
    <row r="1237" spans="1:8" ht="15.75" customHeight="1" x14ac:dyDescent="0.3">
      <c r="A1237" s="3" t="s">
        <v>81</v>
      </c>
      <c r="B1237" s="3" t="s">
        <v>82</v>
      </c>
      <c r="C1237" s="3" t="s">
        <v>10</v>
      </c>
      <c r="D1237" s="3" t="s">
        <v>23</v>
      </c>
      <c r="E1237" s="3" t="s">
        <v>13</v>
      </c>
      <c r="F1237" s="4">
        <v>43409.8</v>
      </c>
      <c r="G1237" s="4">
        <v>7468.5959999999995</v>
      </c>
      <c r="H1237" s="4">
        <v>3111.6204999999995</v>
      </c>
    </row>
    <row r="1238" spans="1:8" ht="15.75" customHeight="1" x14ac:dyDescent="0.3">
      <c r="A1238" s="3" t="s">
        <v>81</v>
      </c>
      <c r="B1238" s="3" t="s">
        <v>82</v>
      </c>
      <c r="C1238" s="3" t="s">
        <v>10</v>
      </c>
      <c r="D1238" s="3" t="s">
        <v>24</v>
      </c>
      <c r="E1238" s="3" t="s">
        <v>12</v>
      </c>
      <c r="F1238" s="4">
        <v>5671944.6000000006</v>
      </c>
      <c r="G1238" s="4">
        <v>1256457.199</v>
      </c>
      <c r="H1238" s="4">
        <v>700354.0747</v>
      </c>
    </row>
    <row r="1239" spans="1:8" ht="15.75" customHeight="1" x14ac:dyDescent="0.3">
      <c r="A1239" s="3" t="s">
        <v>81</v>
      </c>
      <c r="B1239" s="3" t="s">
        <v>82</v>
      </c>
      <c r="C1239" s="3" t="s">
        <v>10</v>
      </c>
      <c r="D1239" s="3" t="s">
        <v>24</v>
      </c>
      <c r="E1239" s="3" t="s">
        <v>12</v>
      </c>
      <c r="F1239" s="4">
        <v>6674047.6799999997</v>
      </c>
      <c r="G1239" s="4">
        <v>1558703.1268</v>
      </c>
      <c r="H1239" s="4">
        <v>906629.10460000008</v>
      </c>
    </row>
    <row r="1240" spans="1:8" ht="15.75" customHeight="1" x14ac:dyDescent="0.3">
      <c r="A1240" s="3" t="s">
        <v>81</v>
      </c>
      <c r="B1240" s="3" t="s">
        <v>82</v>
      </c>
      <c r="C1240" s="3" t="s">
        <v>10</v>
      </c>
      <c r="D1240" s="3" t="s">
        <v>24</v>
      </c>
      <c r="E1240" s="3" t="s">
        <v>12</v>
      </c>
      <c r="F1240" s="4">
        <v>6681683.4000000004</v>
      </c>
      <c r="G1240" s="4">
        <v>1428742.9632999999</v>
      </c>
      <c r="H1240" s="4">
        <v>744415.8591</v>
      </c>
    </row>
    <row r="1241" spans="1:8" ht="15.75" customHeight="1" x14ac:dyDescent="0.3">
      <c r="A1241" s="3" t="s">
        <v>81</v>
      </c>
      <c r="B1241" s="3" t="s">
        <v>82</v>
      </c>
      <c r="C1241" s="3" t="s">
        <v>10</v>
      </c>
      <c r="D1241" s="3" t="s">
        <v>24</v>
      </c>
      <c r="E1241" s="3" t="s">
        <v>13</v>
      </c>
      <c r="F1241" s="4">
        <v>6170265.6000000006</v>
      </c>
      <c r="G1241" s="4">
        <v>1427916.3972</v>
      </c>
      <c r="H1241" s="4">
        <v>801731.63619999995</v>
      </c>
    </row>
    <row r="1242" spans="1:8" ht="15.75" customHeight="1" x14ac:dyDescent="0.3">
      <c r="A1242" s="3" t="s">
        <v>81</v>
      </c>
      <c r="B1242" s="3" t="s">
        <v>82</v>
      </c>
      <c r="C1242" s="3" t="s">
        <v>10</v>
      </c>
      <c r="D1242" s="3" t="s">
        <v>24</v>
      </c>
      <c r="E1242" s="3" t="s">
        <v>13</v>
      </c>
      <c r="F1242" s="4">
        <v>7122313.2000000002</v>
      </c>
      <c r="G1242" s="4">
        <v>1500052.6491</v>
      </c>
      <c r="H1242" s="4">
        <v>817730.62219999998</v>
      </c>
    </row>
    <row r="1243" spans="1:8" ht="15.75" customHeight="1" x14ac:dyDescent="0.3">
      <c r="A1243" s="3" t="s">
        <v>81</v>
      </c>
      <c r="B1243" s="3" t="s">
        <v>82</v>
      </c>
      <c r="C1243" s="3" t="s">
        <v>10</v>
      </c>
      <c r="D1243" s="3" t="s">
        <v>24</v>
      </c>
      <c r="E1243" s="3" t="s">
        <v>13</v>
      </c>
      <c r="F1243" s="4">
        <v>6260923.2000000002</v>
      </c>
      <c r="G1243" s="4">
        <v>1338319.0589000001</v>
      </c>
      <c r="H1243" s="4">
        <v>746143.59399999992</v>
      </c>
    </row>
    <row r="1244" spans="1:8" ht="15.75" customHeight="1" x14ac:dyDescent="0.3">
      <c r="A1244" s="3" t="s">
        <v>81</v>
      </c>
      <c r="B1244" s="3" t="s">
        <v>82</v>
      </c>
      <c r="C1244" s="3" t="s">
        <v>10</v>
      </c>
      <c r="D1244" s="3" t="s">
        <v>24</v>
      </c>
      <c r="E1244" s="3" t="s">
        <v>12</v>
      </c>
      <c r="F1244" s="4">
        <v>173204.9</v>
      </c>
      <c r="G1244" s="4">
        <v>35249.930500000002</v>
      </c>
      <c r="H1244" s="4">
        <v>18365.162499999999</v>
      </c>
    </row>
    <row r="1245" spans="1:8" ht="15.75" customHeight="1" x14ac:dyDescent="0.3">
      <c r="A1245" s="3" t="s">
        <v>81</v>
      </c>
      <c r="B1245" s="3" t="s">
        <v>82</v>
      </c>
      <c r="C1245" s="3" t="s">
        <v>10</v>
      </c>
      <c r="D1245" s="3" t="s">
        <v>24</v>
      </c>
      <c r="E1245" s="3" t="s">
        <v>12</v>
      </c>
      <c r="F1245" s="4">
        <v>191728.3</v>
      </c>
      <c r="G1245" s="4">
        <v>90453.499500000005</v>
      </c>
      <c r="H1245" s="4">
        <v>73793.97649999999</v>
      </c>
    </row>
    <row r="1246" spans="1:8" ht="15.75" customHeight="1" x14ac:dyDescent="0.3">
      <c r="A1246" s="3" t="s">
        <v>81</v>
      </c>
      <c r="B1246" s="3" t="s">
        <v>82</v>
      </c>
      <c r="C1246" s="3" t="s">
        <v>10</v>
      </c>
      <c r="D1246" s="3" t="s">
        <v>24</v>
      </c>
      <c r="E1246" s="3" t="s">
        <v>12</v>
      </c>
      <c r="F1246" s="4">
        <v>155994.5</v>
      </c>
      <c r="G1246" s="4">
        <v>35978.2575</v>
      </c>
      <c r="H1246" s="4">
        <v>21007.511499999997</v>
      </c>
    </row>
    <row r="1247" spans="1:8" ht="15.75" customHeight="1" x14ac:dyDescent="0.3">
      <c r="A1247" s="3" t="s">
        <v>81</v>
      </c>
      <c r="B1247" s="3" t="s">
        <v>82</v>
      </c>
      <c r="C1247" s="3" t="s">
        <v>10</v>
      </c>
      <c r="D1247" s="3" t="s">
        <v>24</v>
      </c>
      <c r="E1247" s="3" t="s">
        <v>13</v>
      </c>
      <c r="F1247" s="4">
        <v>207534.8</v>
      </c>
      <c r="G1247" s="4">
        <v>103070.383</v>
      </c>
      <c r="H1247" s="4">
        <v>84462.210499999986</v>
      </c>
    </row>
    <row r="1248" spans="1:8" ht="15.75" customHeight="1" x14ac:dyDescent="0.3">
      <c r="A1248" s="3" t="s">
        <v>81</v>
      </c>
      <c r="B1248" s="3" t="s">
        <v>82</v>
      </c>
      <c r="C1248" s="3" t="s">
        <v>10</v>
      </c>
      <c r="D1248" s="3" t="s">
        <v>24</v>
      </c>
      <c r="E1248" s="3" t="s">
        <v>13</v>
      </c>
      <c r="F1248" s="4">
        <v>165347.1</v>
      </c>
      <c r="G1248" s="4">
        <v>37451.232499999998</v>
      </c>
      <c r="H1248" s="4">
        <v>19435.2045</v>
      </c>
    </row>
    <row r="1249" spans="1:8" ht="15.75" customHeight="1" x14ac:dyDescent="0.3">
      <c r="A1249" s="3" t="s">
        <v>81</v>
      </c>
      <c r="B1249" s="3" t="s">
        <v>82</v>
      </c>
      <c r="C1249" s="3" t="s">
        <v>10</v>
      </c>
      <c r="D1249" s="3" t="s">
        <v>24</v>
      </c>
      <c r="E1249" s="3" t="s">
        <v>13</v>
      </c>
      <c r="F1249" s="4">
        <v>179264.9</v>
      </c>
      <c r="G1249" s="4">
        <v>96594.926499999987</v>
      </c>
      <c r="H1249" s="4">
        <v>78033.180500000002</v>
      </c>
    </row>
    <row r="1250" spans="1:8" ht="15.75" customHeight="1" x14ac:dyDescent="0.3">
      <c r="A1250" s="3" t="s">
        <v>81</v>
      </c>
      <c r="B1250" s="3" t="s">
        <v>82</v>
      </c>
      <c r="C1250" s="3" t="s">
        <v>10</v>
      </c>
      <c r="D1250" s="3" t="s">
        <v>50</v>
      </c>
      <c r="E1250" s="3" t="s">
        <v>12</v>
      </c>
      <c r="F1250" s="4">
        <v>13921694.4</v>
      </c>
      <c r="G1250" s="4">
        <v>1686364.8073999998</v>
      </c>
      <c r="H1250" s="4">
        <v>934384.03469999996</v>
      </c>
    </row>
    <row r="1251" spans="1:8" ht="15.75" customHeight="1" x14ac:dyDescent="0.3">
      <c r="A1251" s="3" t="s">
        <v>81</v>
      </c>
      <c r="B1251" s="3" t="s">
        <v>82</v>
      </c>
      <c r="C1251" s="3" t="s">
        <v>10</v>
      </c>
      <c r="D1251" s="3" t="s">
        <v>50</v>
      </c>
      <c r="E1251" s="3" t="s">
        <v>12</v>
      </c>
      <c r="F1251" s="4">
        <v>14964738.24</v>
      </c>
      <c r="G1251" s="4">
        <v>1810578.0992000001</v>
      </c>
      <c r="H1251" s="4">
        <v>1031924.2858999999</v>
      </c>
    </row>
    <row r="1252" spans="1:8" ht="15.75" customHeight="1" x14ac:dyDescent="0.3">
      <c r="A1252" s="3" t="s">
        <v>81</v>
      </c>
      <c r="B1252" s="3" t="s">
        <v>82</v>
      </c>
      <c r="C1252" s="3" t="s">
        <v>10</v>
      </c>
      <c r="D1252" s="3" t="s">
        <v>50</v>
      </c>
      <c r="E1252" s="3" t="s">
        <v>12</v>
      </c>
      <c r="F1252" s="4">
        <v>13957802.4</v>
      </c>
      <c r="G1252" s="4">
        <v>1717941.7508999999</v>
      </c>
      <c r="H1252" s="4">
        <v>970689.29169999994</v>
      </c>
    </row>
    <row r="1253" spans="1:8" ht="15.75" customHeight="1" x14ac:dyDescent="0.3">
      <c r="A1253" s="3" t="s">
        <v>81</v>
      </c>
      <c r="B1253" s="3" t="s">
        <v>82</v>
      </c>
      <c r="C1253" s="3" t="s">
        <v>10</v>
      </c>
      <c r="D1253" s="3" t="s">
        <v>50</v>
      </c>
      <c r="E1253" s="3" t="s">
        <v>13</v>
      </c>
      <c r="F1253" s="4">
        <v>14284669.560000001</v>
      </c>
      <c r="G1253" s="4">
        <v>1769886.2693999999</v>
      </c>
      <c r="H1253" s="4">
        <v>1004604.0613000001</v>
      </c>
    </row>
    <row r="1254" spans="1:8" ht="15.75" customHeight="1" x14ac:dyDescent="0.3">
      <c r="A1254" s="3" t="s">
        <v>81</v>
      </c>
      <c r="B1254" s="3" t="s">
        <v>82</v>
      </c>
      <c r="C1254" s="3" t="s">
        <v>10</v>
      </c>
      <c r="D1254" s="3" t="s">
        <v>50</v>
      </c>
      <c r="E1254" s="3" t="s">
        <v>13</v>
      </c>
      <c r="F1254" s="4">
        <v>13395298.92</v>
      </c>
      <c r="G1254" s="4">
        <v>1678385.7232000001</v>
      </c>
      <c r="H1254" s="4">
        <v>926889.33939999994</v>
      </c>
    </row>
    <row r="1255" spans="1:8" ht="15.75" customHeight="1" x14ac:dyDescent="0.3">
      <c r="A1255" s="3" t="s">
        <v>81</v>
      </c>
      <c r="B1255" s="3" t="s">
        <v>82</v>
      </c>
      <c r="C1255" s="3" t="s">
        <v>10</v>
      </c>
      <c r="D1255" s="3" t="s">
        <v>50</v>
      </c>
      <c r="E1255" s="3" t="s">
        <v>13</v>
      </c>
      <c r="F1255" s="4">
        <v>12905468.4</v>
      </c>
      <c r="G1255" s="4">
        <v>1605013.216</v>
      </c>
      <c r="H1255" s="4">
        <v>877498.23919999995</v>
      </c>
    </row>
    <row r="1256" spans="1:8" ht="15.75" customHeight="1" x14ac:dyDescent="0.3">
      <c r="A1256" s="3" t="s">
        <v>81</v>
      </c>
      <c r="B1256" s="3" t="s">
        <v>82</v>
      </c>
      <c r="C1256" s="3" t="s">
        <v>10</v>
      </c>
      <c r="D1256" s="3" t="s">
        <v>50</v>
      </c>
      <c r="E1256" s="3" t="s">
        <v>12</v>
      </c>
      <c r="F1256" s="4">
        <v>1102859.3999999999</v>
      </c>
      <c r="G1256" s="4">
        <v>150751.36749999999</v>
      </c>
      <c r="H1256" s="4">
        <v>75205.495999999985</v>
      </c>
    </row>
    <row r="1257" spans="1:8" ht="15.75" customHeight="1" x14ac:dyDescent="0.3">
      <c r="A1257" s="3" t="s">
        <v>81</v>
      </c>
      <c r="B1257" s="3" t="s">
        <v>82</v>
      </c>
      <c r="C1257" s="3" t="s">
        <v>10</v>
      </c>
      <c r="D1257" s="3" t="s">
        <v>50</v>
      </c>
      <c r="E1257" s="3" t="s">
        <v>12</v>
      </c>
      <c r="F1257" s="4">
        <v>1644365.85</v>
      </c>
      <c r="G1257" s="4">
        <v>223386.01149999999</v>
      </c>
      <c r="H1257" s="4">
        <v>116347.21249999999</v>
      </c>
    </row>
    <row r="1258" spans="1:8" ht="15.75" customHeight="1" x14ac:dyDescent="0.3">
      <c r="A1258" s="3" t="s">
        <v>81</v>
      </c>
      <c r="B1258" s="3" t="s">
        <v>82</v>
      </c>
      <c r="C1258" s="3" t="s">
        <v>10</v>
      </c>
      <c r="D1258" s="3" t="s">
        <v>50</v>
      </c>
      <c r="E1258" s="3" t="s">
        <v>12</v>
      </c>
      <c r="F1258" s="4">
        <v>1348183.35</v>
      </c>
      <c r="G1258" s="4">
        <v>188206.23849999998</v>
      </c>
      <c r="H1258" s="4">
        <v>95974.187000000005</v>
      </c>
    </row>
    <row r="1259" spans="1:8" ht="15.75" customHeight="1" x14ac:dyDescent="0.3">
      <c r="A1259" s="3" t="s">
        <v>81</v>
      </c>
      <c r="B1259" s="3" t="s">
        <v>82</v>
      </c>
      <c r="C1259" s="3" t="s">
        <v>10</v>
      </c>
      <c r="D1259" s="3" t="s">
        <v>50</v>
      </c>
      <c r="E1259" s="3" t="s">
        <v>13</v>
      </c>
      <c r="F1259" s="4">
        <v>1460581.2</v>
      </c>
      <c r="G1259" s="4">
        <v>200655.81749999998</v>
      </c>
      <c r="H1259" s="4">
        <v>111475.74549999999</v>
      </c>
    </row>
    <row r="1260" spans="1:8" ht="15.75" customHeight="1" x14ac:dyDescent="0.3">
      <c r="A1260" s="3" t="s">
        <v>81</v>
      </c>
      <c r="B1260" s="3" t="s">
        <v>82</v>
      </c>
      <c r="C1260" s="3" t="s">
        <v>10</v>
      </c>
      <c r="D1260" s="3" t="s">
        <v>50</v>
      </c>
      <c r="E1260" s="3" t="s">
        <v>13</v>
      </c>
      <c r="F1260" s="4">
        <v>1343098</v>
      </c>
      <c r="G1260" s="4">
        <v>193425.53849999997</v>
      </c>
      <c r="H1260" s="4">
        <v>81720.880999999994</v>
      </c>
    </row>
    <row r="1261" spans="1:8" ht="15.75" customHeight="1" x14ac:dyDescent="0.3">
      <c r="A1261" s="3" t="s">
        <v>81</v>
      </c>
      <c r="B1261" s="3" t="s">
        <v>82</v>
      </c>
      <c r="C1261" s="3" t="s">
        <v>10</v>
      </c>
      <c r="D1261" s="3" t="s">
        <v>50</v>
      </c>
      <c r="E1261" s="3" t="s">
        <v>13</v>
      </c>
      <c r="F1261" s="4">
        <v>1240926.3999999999</v>
      </c>
      <c r="G1261" s="4">
        <v>163733.6305</v>
      </c>
      <c r="H1261" s="4">
        <v>59671.057999999997</v>
      </c>
    </row>
    <row r="1262" spans="1:8" ht="15.75" customHeight="1" x14ac:dyDescent="0.3">
      <c r="A1262" s="3" t="s">
        <v>81</v>
      </c>
      <c r="B1262" s="3" t="s">
        <v>82</v>
      </c>
      <c r="C1262" s="3" t="s">
        <v>10</v>
      </c>
      <c r="D1262" s="3" t="s">
        <v>68</v>
      </c>
      <c r="E1262" s="3" t="s">
        <v>12</v>
      </c>
      <c r="F1262" s="4">
        <v>1606539.78</v>
      </c>
      <c r="G1262" s="4">
        <v>247716.46599999999</v>
      </c>
      <c r="H1262" s="4">
        <v>135838.7806</v>
      </c>
    </row>
    <row r="1263" spans="1:8" ht="15.75" customHeight="1" x14ac:dyDescent="0.3">
      <c r="A1263" s="3" t="s">
        <v>81</v>
      </c>
      <c r="B1263" s="3" t="s">
        <v>82</v>
      </c>
      <c r="C1263" s="3" t="s">
        <v>10</v>
      </c>
      <c r="D1263" s="3" t="s">
        <v>68</v>
      </c>
      <c r="E1263" s="3" t="s">
        <v>12</v>
      </c>
      <c r="F1263" s="4">
        <v>1379929.44</v>
      </c>
      <c r="G1263" s="4">
        <v>209359.65900000001</v>
      </c>
      <c r="H1263" s="4">
        <v>107500.735</v>
      </c>
    </row>
    <row r="1264" spans="1:8" ht="15.75" customHeight="1" x14ac:dyDescent="0.3">
      <c r="A1264" s="3" t="s">
        <v>81</v>
      </c>
      <c r="B1264" s="3" t="s">
        <v>82</v>
      </c>
      <c r="C1264" s="3" t="s">
        <v>10</v>
      </c>
      <c r="D1264" s="3" t="s">
        <v>68</v>
      </c>
      <c r="E1264" s="3" t="s">
        <v>12</v>
      </c>
      <c r="F1264" s="4">
        <v>1394740.86</v>
      </c>
      <c r="G1264" s="4">
        <v>224403.58299999998</v>
      </c>
      <c r="H1264" s="4">
        <v>117102.98809999999</v>
      </c>
    </row>
    <row r="1265" spans="1:8" ht="15.75" customHeight="1" x14ac:dyDescent="0.3">
      <c r="A1265" s="3" t="s">
        <v>81</v>
      </c>
      <c r="B1265" s="3" t="s">
        <v>82</v>
      </c>
      <c r="C1265" s="3" t="s">
        <v>10</v>
      </c>
      <c r="D1265" s="3" t="s">
        <v>68</v>
      </c>
      <c r="E1265" s="3" t="s">
        <v>13</v>
      </c>
      <c r="F1265" s="4">
        <v>1381260.54</v>
      </c>
      <c r="G1265" s="4">
        <v>219560.60580000002</v>
      </c>
      <c r="H1265" s="4">
        <v>118122.7782</v>
      </c>
    </row>
    <row r="1266" spans="1:8" ht="15.75" customHeight="1" x14ac:dyDescent="0.3">
      <c r="A1266" s="3" t="s">
        <v>81</v>
      </c>
      <c r="B1266" s="3" t="s">
        <v>82</v>
      </c>
      <c r="C1266" s="3" t="s">
        <v>10</v>
      </c>
      <c r="D1266" s="3" t="s">
        <v>68</v>
      </c>
      <c r="E1266" s="3" t="s">
        <v>13</v>
      </c>
      <c r="F1266" s="4">
        <v>1166866.74</v>
      </c>
      <c r="G1266" s="4">
        <v>185284.647</v>
      </c>
      <c r="H1266" s="4">
        <v>99571.828899999993</v>
      </c>
    </row>
    <row r="1267" spans="1:8" ht="15.75" customHeight="1" x14ac:dyDescent="0.3">
      <c r="A1267" s="3" t="s">
        <v>81</v>
      </c>
      <c r="B1267" s="3" t="s">
        <v>82</v>
      </c>
      <c r="C1267" s="3" t="s">
        <v>10</v>
      </c>
      <c r="D1267" s="3" t="s">
        <v>68</v>
      </c>
      <c r="E1267" s="3" t="s">
        <v>13</v>
      </c>
      <c r="F1267" s="4">
        <v>983656.38</v>
      </c>
      <c r="G1267" s="4">
        <v>154540.497</v>
      </c>
      <c r="H1267" s="4">
        <v>79318.500499999995</v>
      </c>
    </row>
    <row r="1268" spans="1:8" ht="15.75" customHeight="1" x14ac:dyDescent="0.3">
      <c r="A1268" s="3" t="s">
        <v>81</v>
      </c>
      <c r="B1268" s="3" t="s">
        <v>82</v>
      </c>
      <c r="C1268" s="3" t="s">
        <v>10</v>
      </c>
      <c r="D1268" s="3" t="s">
        <v>68</v>
      </c>
      <c r="E1268" s="3" t="s">
        <v>12</v>
      </c>
      <c r="F1268" s="4">
        <v>696355.61</v>
      </c>
      <c r="G1268" s="4">
        <v>82043.899999999994</v>
      </c>
      <c r="H1268" s="4">
        <v>42411.799999999996</v>
      </c>
    </row>
    <row r="1269" spans="1:8" ht="15.75" customHeight="1" x14ac:dyDescent="0.3">
      <c r="A1269" s="3" t="s">
        <v>81</v>
      </c>
      <c r="B1269" s="3" t="s">
        <v>82</v>
      </c>
      <c r="C1269" s="3" t="s">
        <v>10</v>
      </c>
      <c r="D1269" s="3" t="s">
        <v>68</v>
      </c>
      <c r="E1269" s="3" t="s">
        <v>12</v>
      </c>
      <c r="F1269" s="4">
        <v>597564.48</v>
      </c>
      <c r="G1269" s="4">
        <v>69666.349999999991</v>
      </c>
      <c r="H1269" s="4">
        <v>36200.699999999997</v>
      </c>
    </row>
    <row r="1270" spans="1:8" ht="15.75" customHeight="1" x14ac:dyDescent="0.3">
      <c r="A1270" s="3" t="s">
        <v>81</v>
      </c>
      <c r="B1270" s="3" t="s">
        <v>82</v>
      </c>
      <c r="C1270" s="3" t="s">
        <v>10</v>
      </c>
      <c r="D1270" s="3" t="s">
        <v>68</v>
      </c>
      <c r="E1270" s="3" t="s">
        <v>12</v>
      </c>
      <c r="F1270" s="4">
        <v>553931.47</v>
      </c>
      <c r="G1270" s="4">
        <v>68269.849999999991</v>
      </c>
      <c r="H1270" s="4">
        <v>36794.449999999997</v>
      </c>
    </row>
    <row r="1271" spans="1:8" ht="15.75" customHeight="1" x14ac:dyDescent="0.3">
      <c r="A1271" s="3" t="s">
        <v>81</v>
      </c>
      <c r="B1271" s="3" t="s">
        <v>82</v>
      </c>
      <c r="C1271" s="3" t="s">
        <v>10</v>
      </c>
      <c r="D1271" s="3" t="s">
        <v>68</v>
      </c>
      <c r="E1271" s="3" t="s">
        <v>13</v>
      </c>
      <c r="F1271" s="4">
        <v>572592.23</v>
      </c>
      <c r="G1271" s="4">
        <v>65564.25</v>
      </c>
      <c r="H1271" s="4">
        <v>34021.4</v>
      </c>
    </row>
    <row r="1272" spans="1:8" ht="15.75" customHeight="1" x14ac:dyDescent="0.3">
      <c r="A1272" s="3" t="s">
        <v>81</v>
      </c>
      <c r="B1272" s="3" t="s">
        <v>82</v>
      </c>
      <c r="C1272" s="3" t="s">
        <v>10</v>
      </c>
      <c r="D1272" s="3" t="s">
        <v>68</v>
      </c>
      <c r="E1272" s="3" t="s">
        <v>13</v>
      </c>
      <c r="F1272" s="4">
        <v>522708.33</v>
      </c>
      <c r="G1272" s="4">
        <v>56625.7</v>
      </c>
      <c r="H1272" s="4">
        <v>28765.05</v>
      </c>
    </row>
    <row r="1273" spans="1:8" ht="15.75" customHeight="1" x14ac:dyDescent="0.3">
      <c r="A1273" s="3" t="s">
        <v>81</v>
      </c>
      <c r="B1273" s="3" t="s">
        <v>82</v>
      </c>
      <c r="C1273" s="3" t="s">
        <v>10</v>
      </c>
      <c r="D1273" s="3" t="s">
        <v>68</v>
      </c>
      <c r="E1273" s="3" t="s">
        <v>13</v>
      </c>
      <c r="F1273" s="4">
        <v>423928.31</v>
      </c>
      <c r="G1273" s="4">
        <v>42842.15</v>
      </c>
      <c r="H1273" s="4">
        <v>21369.3</v>
      </c>
    </row>
    <row r="1274" spans="1:8" ht="15.75" customHeight="1" x14ac:dyDescent="0.3">
      <c r="A1274" s="3" t="s">
        <v>81</v>
      </c>
      <c r="B1274" s="3" t="s">
        <v>82</v>
      </c>
      <c r="C1274" s="3" t="s">
        <v>10</v>
      </c>
      <c r="D1274" s="3" t="s">
        <v>105</v>
      </c>
      <c r="E1274" s="3" t="s">
        <v>12</v>
      </c>
      <c r="F1274" s="4">
        <v>452880</v>
      </c>
      <c r="G1274" s="4">
        <v>9044.2800000000007</v>
      </c>
      <c r="H1274" s="4">
        <v>-2056.9722999999999</v>
      </c>
    </row>
    <row r="1275" spans="1:8" ht="15.75" customHeight="1" x14ac:dyDescent="0.3">
      <c r="A1275" s="3" t="s">
        <v>81</v>
      </c>
      <c r="B1275" s="3" t="s">
        <v>82</v>
      </c>
      <c r="C1275" s="3" t="s">
        <v>10</v>
      </c>
      <c r="D1275" s="3" t="s">
        <v>105</v>
      </c>
      <c r="E1275" s="3" t="s">
        <v>12</v>
      </c>
      <c r="F1275" s="4">
        <v>430440</v>
      </c>
      <c r="G1275" s="4">
        <v>8596.14</v>
      </c>
      <c r="H1275" s="4">
        <v>-2423.9814999999999</v>
      </c>
    </row>
    <row r="1276" spans="1:8" ht="15.75" customHeight="1" x14ac:dyDescent="0.3">
      <c r="A1276" s="3" t="s">
        <v>81</v>
      </c>
      <c r="B1276" s="3" t="s">
        <v>82</v>
      </c>
      <c r="C1276" s="3" t="s">
        <v>10</v>
      </c>
      <c r="D1276" s="3" t="s">
        <v>105</v>
      </c>
      <c r="E1276" s="3" t="s">
        <v>12</v>
      </c>
      <c r="F1276" s="4">
        <v>401370</v>
      </c>
      <c r="G1276" s="4">
        <v>8015.5949999999993</v>
      </c>
      <c r="H1276" s="4">
        <v>-6056.4471999999996</v>
      </c>
    </row>
    <row r="1277" spans="1:8" ht="15.75" customHeight="1" x14ac:dyDescent="0.3">
      <c r="A1277" s="3" t="s">
        <v>81</v>
      </c>
      <c r="B1277" s="3" t="s">
        <v>82</v>
      </c>
      <c r="C1277" s="3" t="s">
        <v>10</v>
      </c>
      <c r="D1277" s="3" t="s">
        <v>105</v>
      </c>
      <c r="E1277" s="3" t="s">
        <v>13</v>
      </c>
      <c r="F1277" s="4">
        <v>518670</v>
      </c>
      <c r="G1277" s="4">
        <v>10358.145</v>
      </c>
      <c r="H1277" s="4">
        <v>-9601.6031999999996</v>
      </c>
    </row>
    <row r="1278" spans="1:8" ht="15.75" customHeight="1" x14ac:dyDescent="0.3">
      <c r="A1278" s="3" t="s">
        <v>81</v>
      </c>
      <c r="B1278" s="3" t="s">
        <v>82</v>
      </c>
      <c r="C1278" s="3" t="s">
        <v>10</v>
      </c>
      <c r="D1278" s="3" t="s">
        <v>105</v>
      </c>
      <c r="E1278" s="3" t="s">
        <v>13</v>
      </c>
      <c r="F1278" s="4">
        <v>523770</v>
      </c>
      <c r="G1278" s="4">
        <v>10459.994999999999</v>
      </c>
      <c r="H1278" s="4">
        <v>-14073.5942</v>
      </c>
    </row>
    <row r="1279" spans="1:8" ht="15.75" customHeight="1" x14ac:dyDescent="0.3">
      <c r="A1279" s="3" t="s">
        <v>81</v>
      </c>
      <c r="B1279" s="3" t="s">
        <v>82</v>
      </c>
      <c r="C1279" s="3" t="s">
        <v>10</v>
      </c>
      <c r="D1279" s="3" t="s">
        <v>105</v>
      </c>
      <c r="E1279" s="3" t="s">
        <v>13</v>
      </c>
      <c r="F1279" s="4">
        <v>331500</v>
      </c>
      <c r="G1279" s="4">
        <v>6620.25</v>
      </c>
      <c r="H1279" s="4">
        <v>-67.5702</v>
      </c>
    </row>
    <row r="1280" spans="1:8" ht="15.75" customHeight="1" x14ac:dyDescent="0.3">
      <c r="A1280" s="3" t="s">
        <v>81</v>
      </c>
      <c r="B1280" s="3" t="s">
        <v>82</v>
      </c>
      <c r="C1280" s="3" t="s">
        <v>10</v>
      </c>
      <c r="D1280" s="3" t="s">
        <v>61</v>
      </c>
      <c r="E1280" s="3" t="s">
        <v>12</v>
      </c>
      <c r="F1280" s="4">
        <v>24480</v>
      </c>
      <c r="G1280" s="4">
        <v>4772.3999999999996</v>
      </c>
      <c r="H1280" s="4">
        <v>2899.3785000000003</v>
      </c>
    </row>
    <row r="1281" spans="1:8" ht="15.75" customHeight="1" x14ac:dyDescent="0.3">
      <c r="A1281" s="3" t="s">
        <v>81</v>
      </c>
      <c r="B1281" s="3" t="s">
        <v>82</v>
      </c>
      <c r="C1281" s="3" t="s">
        <v>10</v>
      </c>
      <c r="D1281" s="3" t="s">
        <v>61</v>
      </c>
      <c r="E1281" s="3" t="s">
        <v>13</v>
      </c>
      <c r="F1281" s="4">
        <v>24480</v>
      </c>
      <c r="G1281" s="4">
        <v>5470.8</v>
      </c>
      <c r="H1281" s="4">
        <v>4306.4701999999997</v>
      </c>
    </row>
    <row r="1282" spans="1:8" ht="15.75" customHeight="1" x14ac:dyDescent="0.3">
      <c r="A1282" s="3" t="s">
        <v>81</v>
      </c>
      <c r="B1282" s="3" t="s">
        <v>82</v>
      </c>
      <c r="C1282" s="3" t="s">
        <v>10</v>
      </c>
      <c r="D1282" s="3" t="s">
        <v>25</v>
      </c>
      <c r="E1282" s="3" t="s">
        <v>12</v>
      </c>
      <c r="F1282" s="4">
        <v>966923.28</v>
      </c>
      <c r="G1282" s="4">
        <v>185300.9915</v>
      </c>
      <c r="H1282" s="4">
        <v>102327.046</v>
      </c>
    </row>
    <row r="1283" spans="1:8" ht="15.75" customHeight="1" x14ac:dyDescent="0.3">
      <c r="A1283" s="3" t="s">
        <v>81</v>
      </c>
      <c r="B1283" s="3" t="s">
        <v>82</v>
      </c>
      <c r="C1283" s="3" t="s">
        <v>10</v>
      </c>
      <c r="D1283" s="3" t="s">
        <v>25</v>
      </c>
      <c r="E1283" s="3" t="s">
        <v>12</v>
      </c>
      <c r="F1283" s="4">
        <v>1325775.6000000001</v>
      </c>
      <c r="G1283" s="4">
        <v>276207.77160000004</v>
      </c>
      <c r="H1283" s="4">
        <v>99017.037400000001</v>
      </c>
    </row>
    <row r="1284" spans="1:8" ht="15.75" customHeight="1" x14ac:dyDescent="0.3">
      <c r="A1284" s="3" t="s">
        <v>81</v>
      </c>
      <c r="B1284" s="3" t="s">
        <v>82</v>
      </c>
      <c r="C1284" s="3" t="s">
        <v>10</v>
      </c>
      <c r="D1284" s="3" t="s">
        <v>25</v>
      </c>
      <c r="E1284" s="3" t="s">
        <v>12</v>
      </c>
      <c r="F1284" s="4">
        <v>884595</v>
      </c>
      <c r="G1284" s="4">
        <v>153906.6893</v>
      </c>
      <c r="H1284" s="4">
        <v>75312.487800000003</v>
      </c>
    </row>
    <row r="1285" spans="1:8" ht="15.75" customHeight="1" x14ac:dyDescent="0.3">
      <c r="A1285" s="3" t="s">
        <v>81</v>
      </c>
      <c r="B1285" s="3" t="s">
        <v>82</v>
      </c>
      <c r="C1285" s="3" t="s">
        <v>10</v>
      </c>
      <c r="D1285" s="3" t="s">
        <v>25</v>
      </c>
      <c r="E1285" s="3" t="s">
        <v>13</v>
      </c>
      <c r="F1285" s="4">
        <v>1098835.8</v>
      </c>
      <c r="G1285" s="4">
        <v>190119.64110000001</v>
      </c>
      <c r="H1285" s="4">
        <v>102373.315</v>
      </c>
    </row>
    <row r="1286" spans="1:8" ht="15.75" customHeight="1" x14ac:dyDescent="0.3">
      <c r="A1286" s="3" t="s">
        <v>81</v>
      </c>
      <c r="B1286" s="3" t="s">
        <v>82</v>
      </c>
      <c r="C1286" s="3" t="s">
        <v>10</v>
      </c>
      <c r="D1286" s="3" t="s">
        <v>25</v>
      </c>
      <c r="E1286" s="3" t="s">
        <v>13</v>
      </c>
      <c r="F1286" s="4">
        <v>1165727.3999999999</v>
      </c>
      <c r="G1286" s="4">
        <v>228068.93169999999</v>
      </c>
      <c r="H1286" s="4">
        <v>113755.2077</v>
      </c>
    </row>
    <row r="1287" spans="1:8" ht="15.75" customHeight="1" x14ac:dyDescent="0.3">
      <c r="A1287" s="3" t="s">
        <v>81</v>
      </c>
      <c r="B1287" s="3" t="s">
        <v>82</v>
      </c>
      <c r="C1287" s="3" t="s">
        <v>10</v>
      </c>
      <c r="D1287" s="3" t="s">
        <v>25</v>
      </c>
      <c r="E1287" s="3" t="s">
        <v>13</v>
      </c>
      <c r="F1287" s="4">
        <v>1106214.48</v>
      </c>
      <c r="G1287" s="4">
        <v>187815.32849999997</v>
      </c>
      <c r="H1287" s="4">
        <v>80137.859500000006</v>
      </c>
    </row>
    <row r="1288" spans="1:8" ht="15.75" customHeight="1" x14ac:dyDescent="0.3">
      <c r="A1288" s="3" t="s">
        <v>81</v>
      </c>
      <c r="B1288" s="3" t="s">
        <v>82</v>
      </c>
      <c r="C1288" s="3" t="s">
        <v>10</v>
      </c>
      <c r="D1288" s="3" t="s">
        <v>25</v>
      </c>
      <c r="E1288" s="3" t="s">
        <v>12</v>
      </c>
      <c r="F1288" s="4">
        <v>106656</v>
      </c>
      <c r="G1288" s="4">
        <v>29477.284</v>
      </c>
      <c r="H1288" s="4">
        <v>14693.6595</v>
      </c>
    </row>
    <row r="1289" spans="1:8" ht="15.75" customHeight="1" x14ac:dyDescent="0.3">
      <c r="A1289" s="3" t="s">
        <v>81</v>
      </c>
      <c r="B1289" s="3" t="s">
        <v>82</v>
      </c>
      <c r="C1289" s="3" t="s">
        <v>10</v>
      </c>
      <c r="D1289" s="3" t="s">
        <v>25</v>
      </c>
      <c r="E1289" s="3" t="s">
        <v>12</v>
      </c>
      <c r="F1289" s="4">
        <v>131279.79999999999</v>
      </c>
      <c r="G1289" s="4">
        <v>39343.841499999995</v>
      </c>
      <c r="H1289" s="4">
        <v>15296.1875</v>
      </c>
    </row>
    <row r="1290" spans="1:8" ht="15.75" customHeight="1" x14ac:dyDescent="0.3">
      <c r="A1290" s="3" t="s">
        <v>81</v>
      </c>
      <c r="B1290" s="3" t="s">
        <v>82</v>
      </c>
      <c r="C1290" s="3" t="s">
        <v>10</v>
      </c>
      <c r="D1290" s="3" t="s">
        <v>25</v>
      </c>
      <c r="E1290" s="3" t="s">
        <v>12</v>
      </c>
      <c r="F1290" s="4">
        <v>101000</v>
      </c>
      <c r="G1290" s="4">
        <v>28518.011999999999</v>
      </c>
      <c r="H1290" s="4">
        <v>11808.9085</v>
      </c>
    </row>
    <row r="1291" spans="1:8" ht="15.75" customHeight="1" x14ac:dyDescent="0.3">
      <c r="A1291" s="3" t="s">
        <v>81</v>
      </c>
      <c r="B1291" s="3" t="s">
        <v>82</v>
      </c>
      <c r="C1291" s="3" t="s">
        <v>10</v>
      </c>
      <c r="D1291" s="3" t="s">
        <v>25</v>
      </c>
      <c r="E1291" s="3" t="s">
        <v>13</v>
      </c>
      <c r="F1291" s="4">
        <v>154328</v>
      </c>
      <c r="G1291" s="4">
        <v>43424.224499999997</v>
      </c>
      <c r="H1291" s="4">
        <v>17930.623</v>
      </c>
    </row>
    <row r="1292" spans="1:8" ht="15.75" customHeight="1" x14ac:dyDescent="0.3">
      <c r="A1292" s="3" t="s">
        <v>81</v>
      </c>
      <c r="B1292" s="3" t="s">
        <v>82</v>
      </c>
      <c r="C1292" s="3" t="s">
        <v>10</v>
      </c>
      <c r="D1292" s="3" t="s">
        <v>25</v>
      </c>
      <c r="E1292" s="3" t="s">
        <v>13</v>
      </c>
      <c r="F1292" s="4">
        <v>140006.20000000001</v>
      </c>
      <c r="G1292" s="4">
        <v>38436.828999999998</v>
      </c>
      <c r="H1292" s="4">
        <v>16543.841499999999</v>
      </c>
    </row>
    <row r="1293" spans="1:8" ht="15.75" customHeight="1" x14ac:dyDescent="0.3">
      <c r="A1293" s="3" t="s">
        <v>81</v>
      </c>
      <c r="B1293" s="3" t="s">
        <v>82</v>
      </c>
      <c r="C1293" s="3" t="s">
        <v>10</v>
      </c>
      <c r="D1293" s="3" t="s">
        <v>25</v>
      </c>
      <c r="E1293" s="3" t="s">
        <v>13</v>
      </c>
      <c r="F1293" s="4">
        <v>170568.8</v>
      </c>
      <c r="G1293" s="4">
        <v>47711.536499999995</v>
      </c>
      <c r="H1293" s="4">
        <v>15324.991499999998</v>
      </c>
    </row>
    <row r="1294" spans="1:8" ht="15.75" customHeight="1" x14ac:dyDescent="0.3">
      <c r="A1294" s="3" t="s">
        <v>81</v>
      </c>
      <c r="B1294" s="3" t="s">
        <v>82</v>
      </c>
      <c r="C1294" s="3" t="s">
        <v>10</v>
      </c>
      <c r="D1294" s="3" t="s">
        <v>69</v>
      </c>
      <c r="E1294" s="3" t="s">
        <v>13</v>
      </c>
      <c r="F1294" s="4">
        <v>314160</v>
      </c>
      <c r="G1294" s="4">
        <v>84549.08</v>
      </c>
      <c r="H1294" s="4">
        <v>45791.381699999998</v>
      </c>
    </row>
    <row r="1295" spans="1:8" ht="15.75" customHeight="1" x14ac:dyDescent="0.3">
      <c r="A1295" s="3" t="s">
        <v>81</v>
      </c>
      <c r="B1295" s="3" t="s">
        <v>82</v>
      </c>
      <c r="C1295" s="3" t="s">
        <v>10</v>
      </c>
      <c r="D1295" s="3" t="s">
        <v>69</v>
      </c>
      <c r="E1295" s="3" t="s">
        <v>13</v>
      </c>
      <c r="F1295" s="4">
        <v>81906</v>
      </c>
      <c r="G1295" s="4">
        <v>22043.153000000002</v>
      </c>
      <c r="H1295" s="4">
        <v>12796.734699999999</v>
      </c>
    </row>
    <row r="1296" spans="1:8" ht="15.75" hidden="1" customHeight="1" x14ac:dyDescent="0.3">
      <c r="A1296" s="3" t="s">
        <v>81</v>
      </c>
      <c r="B1296" s="3" t="s">
        <v>82</v>
      </c>
      <c r="C1296" s="3" t="s">
        <v>10</v>
      </c>
      <c r="D1296" s="3" t="s">
        <v>69</v>
      </c>
      <c r="E1296" s="3" t="s">
        <v>13</v>
      </c>
      <c r="F1296" s="4">
        <v>0</v>
      </c>
      <c r="G1296" s="4">
        <v>0</v>
      </c>
      <c r="H1296" s="4">
        <v>1415.1621</v>
      </c>
    </row>
    <row r="1297" spans="1:8" ht="15.75" customHeight="1" x14ac:dyDescent="0.3">
      <c r="A1297" s="3" t="s">
        <v>81</v>
      </c>
      <c r="B1297" s="3" t="s">
        <v>82</v>
      </c>
      <c r="C1297" s="3" t="s">
        <v>10</v>
      </c>
      <c r="D1297" s="3" t="s">
        <v>106</v>
      </c>
      <c r="E1297" s="3" t="s">
        <v>12</v>
      </c>
      <c r="F1297" s="4">
        <v>122400</v>
      </c>
      <c r="G1297" s="4">
        <v>30846</v>
      </c>
      <c r="H1297" s="4">
        <v>15360.396199999999</v>
      </c>
    </row>
    <row r="1298" spans="1:8" ht="15.75" hidden="1" customHeight="1" x14ac:dyDescent="0.3">
      <c r="A1298" s="3" t="s">
        <v>81</v>
      </c>
      <c r="B1298" s="3" t="s">
        <v>82</v>
      </c>
      <c r="C1298" s="3" t="s">
        <v>10</v>
      </c>
      <c r="D1298" s="3" t="s">
        <v>106</v>
      </c>
      <c r="E1298" s="3" t="s">
        <v>12</v>
      </c>
      <c r="F1298" s="4">
        <v>0</v>
      </c>
      <c r="G1298" s="4">
        <v>0</v>
      </c>
      <c r="H1298" s="4">
        <v>240.71519999999998</v>
      </c>
    </row>
    <row r="1299" spans="1:8" ht="15.75" customHeight="1" x14ac:dyDescent="0.3">
      <c r="A1299" s="3" t="s">
        <v>81</v>
      </c>
      <c r="B1299" s="3" t="s">
        <v>82</v>
      </c>
      <c r="C1299" s="3" t="s">
        <v>10</v>
      </c>
      <c r="D1299" s="3" t="s">
        <v>106</v>
      </c>
      <c r="E1299" s="3" t="s">
        <v>13</v>
      </c>
      <c r="F1299" s="4">
        <v>180172.80000000002</v>
      </c>
      <c r="G1299" s="4">
        <v>79706.995200000005</v>
      </c>
      <c r="H1299" s="4">
        <v>32106.059099999999</v>
      </c>
    </row>
    <row r="1300" spans="1:8" ht="15.75" customHeight="1" x14ac:dyDescent="0.3">
      <c r="A1300" s="3" t="s">
        <v>81</v>
      </c>
      <c r="B1300" s="3" t="s">
        <v>82</v>
      </c>
      <c r="C1300" s="3" t="s">
        <v>10</v>
      </c>
      <c r="D1300" s="3" t="s">
        <v>26</v>
      </c>
      <c r="E1300" s="3" t="s">
        <v>12</v>
      </c>
      <c r="F1300" s="4">
        <v>7859751.7800000003</v>
      </c>
      <c r="G1300" s="4">
        <v>1548443.8539</v>
      </c>
      <c r="H1300" s="4">
        <v>787167.79429999995</v>
      </c>
    </row>
    <row r="1301" spans="1:8" ht="15.75" customHeight="1" x14ac:dyDescent="0.3">
      <c r="A1301" s="3" t="s">
        <v>81</v>
      </c>
      <c r="B1301" s="3" t="s">
        <v>82</v>
      </c>
      <c r="C1301" s="3" t="s">
        <v>10</v>
      </c>
      <c r="D1301" s="3" t="s">
        <v>26</v>
      </c>
      <c r="E1301" s="3" t="s">
        <v>12</v>
      </c>
      <c r="F1301" s="4">
        <v>9430140.7200000007</v>
      </c>
      <c r="G1301" s="4">
        <v>1518198.507</v>
      </c>
      <c r="H1301" s="4">
        <v>789008.14619999996</v>
      </c>
    </row>
    <row r="1302" spans="1:8" ht="15.75" customHeight="1" x14ac:dyDescent="0.3">
      <c r="A1302" s="3" t="s">
        <v>81</v>
      </c>
      <c r="B1302" s="3" t="s">
        <v>82</v>
      </c>
      <c r="C1302" s="3" t="s">
        <v>10</v>
      </c>
      <c r="D1302" s="3" t="s">
        <v>26</v>
      </c>
      <c r="E1302" s="3" t="s">
        <v>12</v>
      </c>
      <c r="F1302" s="4">
        <v>8934288.120000001</v>
      </c>
      <c r="G1302" s="4">
        <v>1433446.7455</v>
      </c>
      <c r="H1302" s="4">
        <v>743579.15649999992</v>
      </c>
    </row>
    <row r="1303" spans="1:8" ht="15.75" customHeight="1" x14ac:dyDescent="0.3">
      <c r="A1303" s="3" t="s">
        <v>81</v>
      </c>
      <c r="B1303" s="3" t="s">
        <v>82</v>
      </c>
      <c r="C1303" s="3" t="s">
        <v>10</v>
      </c>
      <c r="D1303" s="3" t="s">
        <v>26</v>
      </c>
      <c r="E1303" s="3" t="s">
        <v>13</v>
      </c>
      <c r="F1303" s="4">
        <v>8934639</v>
      </c>
      <c r="G1303" s="4">
        <v>1679647.6253</v>
      </c>
      <c r="H1303" s="4">
        <v>860969.09</v>
      </c>
    </row>
    <row r="1304" spans="1:8" ht="15.75" customHeight="1" x14ac:dyDescent="0.3">
      <c r="A1304" s="3" t="s">
        <v>81</v>
      </c>
      <c r="B1304" s="3" t="s">
        <v>82</v>
      </c>
      <c r="C1304" s="3" t="s">
        <v>10</v>
      </c>
      <c r="D1304" s="3" t="s">
        <v>26</v>
      </c>
      <c r="E1304" s="3" t="s">
        <v>13</v>
      </c>
      <c r="F1304" s="4">
        <v>7589089.6799999997</v>
      </c>
      <c r="G1304" s="4">
        <v>1494888.0101999999</v>
      </c>
      <c r="H1304" s="4">
        <v>790176.74399999995</v>
      </c>
    </row>
    <row r="1305" spans="1:8" ht="15.75" customHeight="1" x14ac:dyDescent="0.3">
      <c r="A1305" s="3" t="s">
        <v>81</v>
      </c>
      <c r="B1305" s="3" t="s">
        <v>82</v>
      </c>
      <c r="C1305" s="3" t="s">
        <v>10</v>
      </c>
      <c r="D1305" s="3" t="s">
        <v>26</v>
      </c>
      <c r="E1305" s="3" t="s">
        <v>13</v>
      </c>
      <c r="F1305" s="4">
        <v>7846988.5200000005</v>
      </c>
      <c r="G1305" s="4">
        <v>1522610.746</v>
      </c>
      <c r="H1305" s="4">
        <v>827865.36649999989</v>
      </c>
    </row>
    <row r="1306" spans="1:8" ht="15.75" customHeight="1" x14ac:dyDescent="0.3">
      <c r="A1306" s="3" t="s">
        <v>81</v>
      </c>
      <c r="B1306" s="3" t="s">
        <v>82</v>
      </c>
      <c r="C1306" s="3" t="s">
        <v>10</v>
      </c>
      <c r="D1306" s="3" t="s">
        <v>26</v>
      </c>
      <c r="E1306" s="3" t="s">
        <v>12</v>
      </c>
      <c r="F1306" s="4">
        <v>6911105.79</v>
      </c>
      <c r="G1306" s="4">
        <v>1041714.4154999999</v>
      </c>
      <c r="H1306" s="4">
        <v>490064.625</v>
      </c>
    </row>
    <row r="1307" spans="1:8" ht="15.75" customHeight="1" x14ac:dyDescent="0.3">
      <c r="A1307" s="3" t="s">
        <v>81</v>
      </c>
      <c r="B1307" s="3" t="s">
        <v>82</v>
      </c>
      <c r="C1307" s="3" t="s">
        <v>10</v>
      </c>
      <c r="D1307" s="3" t="s">
        <v>26</v>
      </c>
      <c r="E1307" s="3" t="s">
        <v>12</v>
      </c>
      <c r="F1307" s="4">
        <v>7063073.4199999999</v>
      </c>
      <c r="G1307" s="4">
        <v>1071105.297</v>
      </c>
      <c r="H1307" s="4">
        <v>549033.15799999994</v>
      </c>
    </row>
    <row r="1308" spans="1:8" ht="15.75" customHeight="1" x14ac:dyDescent="0.3">
      <c r="A1308" s="3" t="s">
        <v>81</v>
      </c>
      <c r="B1308" s="3" t="s">
        <v>82</v>
      </c>
      <c r="C1308" s="3" t="s">
        <v>10</v>
      </c>
      <c r="D1308" s="3" t="s">
        <v>26</v>
      </c>
      <c r="E1308" s="3" t="s">
        <v>12</v>
      </c>
      <c r="F1308" s="4">
        <v>5866608.2300000004</v>
      </c>
      <c r="G1308" s="4">
        <v>872392.41949999996</v>
      </c>
      <c r="H1308" s="4">
        <v>447116.51199999999</v>
      </c>
    </row>
    <row r="1309" spans="1:8" ht="15.75" customHeight="1" x14ac:dyDescent="0.3">
      <c r="A1309" s="3" t="s">
        <v>81</v>
      </c>
      <c r="B1309" s="3" t="s">
        <v>82</v>
      </c>
      <c r="C1309" s="3" t="s">
        <v>10</v>
      </c>
      <c r="D1309" s="3" t="s">
        <v>26</v>
      </c>
      <c r="E1309" s="3" t="s">
        <v>13</v>
      </c>
      <c r="F1309" s="4">
        <v>6079299.0800000001</v>
      </c>
      <c r="G1309" s="4">
        <v>967185.79449999996</v>
      </c>
      <c r="H1309" s="4">
        <v>469897.62599999999</v>
      </c>
    </row>
    <row r="1310" spans="1:8" ht="15.75" customHeight="1" x14ac:dyDescent="0.3">
      <c r="A1310" s="3" t="s">
        <v>81</v>
      </c>
      <c r="B1310" s="3" t="s">
        <v>82</v>
      </c>
      <c r="C1310" s="3" t="s">
        <v>10</v>
      </c>
      <c r="D1310" s="3" t="s">
        <v>26</v>
      </c>
      <c r="E1310" s="3" t="s">
        <v>13</v>
      </c>
      <c r="F1310" s="4">
        <v>6907882.8799999999</v>
      </c>
      <c r="G1310" s="4">
        <v>1044730.5799999998</v>
      </c>
      <c r="H1310" s="4">
        <v>524307.755</v>
      </c>
    </row>
    <row r="1311" spans="1:8" ht="15.75" customHeight="1" x14ac:dyDescent="0.3">
      <c r="A1311" s="3" t="s">
        <v>81</v>
      </c>
      <c r="B1311" s="3" t="s">
        <v>82</v>
      </c>
      <c r="C1311" s="3" t="s">
        <v>10</v>
      </c>
      <c r="D1311" s="3" t="s">
        <v>26</v>
      </c>
      <c r="E1311" s="3" t="s">
        <v>13</v>
      </c>
      <c r="F1311" s="4">
        <v>6746991.9000000004</v>
      </c>
      <c r="G1311" s="4">
        <v>1066622.1994999999</v>
      </c>
      <c r="H1311" s="4">
        <v>597630.18000000005</v>
      </c>
    </row>
    <row r="1312" spans="1:8" ht="15.75" customHeight="1" x14ac:dyDescent="0.3">
      <c r="A1312" s="3" t="s">
        <v>81</v>
      </c>
      <c r="B1312" s="3" t="s">
        <v>82</v>
      </c>
      <c r="C1312" s="3" t="s">
        <v>10</v>
      </c>
      <c r="D1312" s="3" t="s">
        <v>27</v>
      </c>
      <c r="E1312" s="3" t="s">
        <v>12</v>
      </c>
      <c r="F1312" s="4">
        <v>321422.40000000002</v>
      </c>
      <c r="G1312" s="4">
        <v>56592.768199999999</v>
      </c>
      <c r="H1312" s="4">
        <v>26558.357499999998</v>
      </c>
    </row>
    <row r="1313" spans="1:8" ht="15.75" customHeight="1" x14ac:dyDescent="0.3">
      <c r="A1313" s="3" t="s">
        <v>81</v>
      </c>
      <c r="B1313" s="3" t="s">
        <v>82</v>
      </c>
      <c r="C1313" s="3" t="s">
        <v>10</v>
      </c>
      <c r="D1313" s="3" t="s">
        <v>27</v>
      </c>
      <c r="E1313" s="3" t="s">
        <v>12</v>
      </c>
      <c r="F1313" s="4">
        <v>383163</v>
      </c>
      <c r="G1313" s="4">
        <v>67075.315699999992</v>
      </c>
      <c r="H1313" s="4">
        <v>29331.335300000002</v>
      </c>
    </row>
    <row r="1314" spans="1:8" ht="15.75" customHeight="1" x14ac:dyDescent="0.3">
      <c r="A1314" s="3" t="s">
        <v>81</v>
      </c>
      <c r="B1314" s="3" t="s">
        <v>82</v>
      </c>
      <c r="C1314" s="3" t="s">
        <v>10</v>
      </c>
      <c r="D1314" s="3" t="s">
        <v>27</v>
      </c>
      <c r="E1314" s="3" t="s">
        <v>12</v>
      </c>
      <c r="F1314" s="4">
        <v>175327.80000000002</v>
      </c>
      <c r="G1314" s="4">
        <v>34232.1342</v>
      </c>
      <c r="H1314" s="4">
        <v>15430.1489</v>
      </c>
    </row>
    <row r="1315" spans="1:8" ht="15.75" customHeight="1" x14ac:dyDescent="0.3">
      <c r="A1315" s="3" t="s">
        <v>81</v>
      </c>
      <c r="B1315" s="3" t="s">
        <v>82</v>
      </c>
      <c r="C1315" s="3" t="s">
        <v>10</v>
      </c>
      <c r="D1315" s="3" t="s">
        <v>27</v>
      </c>
      <c r="E1315" s="3" t="s">
        <v>13</v>
      </c>
      <c r="F1315" s="4">
        <v>232437.6</v>
      </c>
      <c r="G1315" s="4">
        <v>39765.5962</v>
      </c>
      <c r="H1315" s="4">
        <v>18007.322499999998</v>
      </c>
    </row>
    <row r="1316" spans="1:8" ht="15.75" customHeight="1" x14ac:dyDescent="0.3">
      <c r="A1316" s="3" t="s">
        <v>81</v>
      </c>
      <c r="B1316" s="3" t="s">
        <v>82</v>
      </c>
      <c r="C1316" s="3" t="s">
        <v>10</v>
      </c>
      <c r="D1316" s="3" t="s">
        <v>27</v>
      </c>
      <c r="E1316" s="3" t="s">
        <v>13</v>
      </c>
      <c r="F1316" s="4">
        <v>181774.2</v>
      </c>
      <c r="G1316" s="4">
        <v>35149.696000000004</v>
      </c>
      <c r="H1316" s="4">
        <v>17338.846999999998</v>
      </c>
    </row>
    <row r="1317" spans="1:8" ht="15.75" customHeight="1" x14ac:dyDescent="0.3">
      <c r="A1317" s="3" t="s">
        <v>81</v>
      </c>
      <c r="B1317" s="3" t="s">
        <v>82</v>
      </c>
      <c r="C1317" s="3" t="s">
        <v>10</v>
      </c>
      <c r="D1317" s="3" t="s">
        <v>27</v>
      </c>
      <c r="E1317" s="3" t="s">
        <v>13</v>
      </c>
      <c r="F1317" s="4">
        <v>157794</v>
      </c>
      <c r="G1317" s="4">
        <v>31215.589400000001</v>
      </c>
      <c r="H1317" s="4">
        <v>14016.577599999999</v>
      </c>
    </row>
    <row r="1318" spans="1:8" ht="15.75" customHeight="1" x14ac:dyDescent="0.3">
      <c r="A1318" s="3" t="s">
        <v>81</v>
      </c>
      <c r="B1318" s="3" t="s">
        <v>82</v>
      </c>
      <c r="C1318" s="3" t="s">
        <v>10</v>
      </c>
      <c r="D1318" s="3" t="s">
        <v>27</v>
      </c>
      <c r="E1318" s="3" t="s">
        <v>12</v>
      </c>
      <c r="F1318" s="4">
        <v>64458.2</v>
      </c>
      <c r="G1318" s="4">
        <v>11082.509999999998</v>
      </c>
      <c r="H1318" s="4">
        <v>6313.6144999999997</v>
      </c>
    </row>
    <row r="1319" spans="1:8" ht="15.75" customHeight="1" x14ac:dyDescent="0.3">
      <c r="A1319" s="3" t="s">
        <v>81</v>
      </c>
      <c r="B1319" s="3" t="s">
        <v>82</v>
      </c>
      <c r="C1319" s="3" t="s">
        <v>10</v>
      </c>
      <c r="D1319" s="3" t="s">
        <v>27</v>
      </c>
      <c r="E1319" s="3" t="s">
        <v>12</v>
      </c>
      <c r="F1319" s="4">
        <v>80759.600000000006</v>
      </c>
      <c r="G1319" s="4">
        <v>11414.344999999999</v>
      </c>
      <c r="H1319" s="4">
        <v>6698.4309999999996</v>
      </c>
    </row>
    <row r="1320" spans="1:8" ht="15.75" customHeight="1" x14ac:dyDescent="0.3">
      <c r="A1320" s="3" t="s">
        <v>81</v>
      </c>
      <c r="B1320" s="3" t="s">
        <v>82</v>
      </c>
      <c r="C1320" s="3" t="s">
        <v>10</v>
      </c>
      <c r="D1320" s="3" t="s">
        <v>27</v>
      </c>
      <c r="E1320" s="3" t="s">
        <v>12</v>
      </c>
      <c r="F1320" s="4">
        <v>53105.8</v>
      </c>
      <c r="G1320" s="4">
        <v>8087.7394999999997</v>
      </c>
      <c r="H1320" s="4">
        <v>4753.7619999999997</v>
      </c>
    </row>
    <row r="1321" spans="1:8" ht="15.75" customHeight="1" x14ac:dyDescent="0.3">
      <c r="A1321" s="3" t="s">
        <v>81</v>
      </c>
      <c r="B1321" s="3" t="s">
        <v>82</v>
      </c>
      <c r="C1321" s="3" t="s">
        <v>10</v>
      </c>
      <c r="D1321" s="3" t="s">
        <v>27</v>
      </c>
      <c r="E1321" s="3" t="s">
        <v>13</v>
      </c>
      <c r="F1321" s="4">
        <v>73366.399999999994</v>
      </c>
      <c r="G1321" s="4">
        <v>14025.8</v>
      </c>
      <c r="H1321" s="4">
        <v>7851.2275</v>
      </c>
    </row>
    <row r="1322" spans="1:8" ht="15.75" customHeight="1" x14ac:dyDescent="0.3">
      <c r="A1322" s="3" t="s">
        <v>81</v>
      </c>
      <c r="B1322" s="3" t="s">
        <v>82</v>
      </c>
      <c r="C1322" s="3" t="s">
        <v>10</v>
      </c>
      <c r="D1322" s="3" t="s">
        <v>27</v>
      </c>
      <c r="E1322" s="3" t="s">
        <v>13</v>
      </c>
      <c r="F1322" s="4">
        <v>76901.399999999994</v>
      </c>
      <c r="G1322" s="4">
        <v>10455.129999999999</v>
      </c>
      <c r="H1322" s="4">
        <v>6180.9849999999997</v>
      </c>
    </row>
    <row r="1323" spans="1:8" ht="15.75" customHeight="1" x14ac:dyDescent="0.3">
      <c r="A1323" s="3" t="s">
        <v>81</v>
      </c>
      <c r="B1323" s="3" t="s">
        <v>82</v>
      </c>
      <c r="C1323" s="3" t="s">
        <v>10</v>
      </c>
      <c r="D1323" s="3" t="s">
        <v>27</v>
      </c>
      <c r="E1323" s="3" t="s">
        <v>13</v>
      </c>
      <c r="F1323" s="4">
        <v>52843.199999999997</v>
      </c>
      <c r="G1323" s="4">
        <v>7054.32</v>
      </c>
      <c r="H1323" s="4">
        <v>3928.4494999999997</v>
      </c>
    </row>
    <row r="1324" spans="1:8" ht="15.75" customHeight="1" x14ac:dyDescent="0.3">
      <c r="A1324" s="3" t="s">
        <v>81</v>
      </c>
      <c r="B1324" s="3" t="s">
        <v>82</v>
      </c>
      <c r="C1324" s="3" t="s">
        <v>10</v>
      </c>
      <c r="D1324" s="3" t="s">
        <v>51</v>
      </c>
      <c r="E1324" s="3" t="s">
        <v>12</v>
      </c>
      <c r="F1324" s="4">
        <v>1378234.2</v>
      </c>
      <c r="G1324" s="4">
        <v>188247.07549999998</v>
      </c>
      <c r="H1324" s="4">
        <v>106497.7065</v>
      </c>
    </row>
    <row r="1325" spans="1:8" ht="15.75" customHeight="1" x14ac:dyDescent="0.3">
      <c r="A1325" s="3" t="s">
        <v>81</v>
      </c>
      <c r="B1325" s="3" t="s">
        <v>82</v>
      </c>
      <c r="C1325" s="3" t="s">
        <v>10</v>
      </c>
      <c r="D1325" s="3" t="s">
        <v>51</v>
      </c>
      <c r="E1325" s="3" t="s">
        <v>12</v>
      </c>
      <c r="F1325" s="4">
        <v>1628399.4000000001</v>
      </c>
      <c r="G1325" s="4">
        <v>219550.93489999999</v>
      </c>
      <c r="H1325" s="4">
        <v>130095.39119999998</v>
      </c>
    </row>
    <row r="1326" spans="1:8" ht="15.75" customHeight="1" x14ac:dyDescent="0.3">
      <c r="A1326" s="3" t="s">
        <v>81</v>
      </c>
      <c r="B1326" s="3" t="s">
        <v>82</v>
      </c>
      <c r="C1326" s="3" t="s">
        <v>10</v>
      </c>
      <c r="D1326" s="3" t="s">
        <v>51</v>
      </c>
      <c r="E1326" s="3" t="s">
        <v>12</v>
      </c>
      <c r="F1326" s="4">
        <v>1504765.2</v>
      </c>
      <c r="G1326" s="4">
        <v>205491.1923</v>
      </c>
      <c r="H1326" s="4">
        <v>102899.95709999999</v>
      </c>
    </row>
    <row r="1327" spans="1:8" ht="15.75" customHeight="1" x14ac:dyDescent="0.3">
      <c r="A1327" s="3" t="s">
        <v>81</v>
      </c>
      <c r="B1327" s="3" t="s">
        <v>82</v>
      </c>
      <c r="C1327" s="3" t="s">
        <v>10</v>
      </c>
      <c r="D1327" s="3" t="s">
        <v>51</v>
      </c>
      <c r="E1327" s="3" t="s">
        <v>13</v>
      </c>
      <c r="F1327" s="4">
        <v>1340596.2</v>
      </c>
      <c r="G1327" s="4">
        <v>180352.14849999998</v>
      </c>
      <c r="H1327" s="4">
        <v>88658.843899999993</v>
      </c>
    </row>
    <row r="1328" spans="1:8" ht="15.75" customHeight="1" x14ac:dyDescent="0.3">
      <c r="A1328" s="3" t="s">
        <v>81</v>
      </c>
      <c r="B1328" s="3" t="s">
        <v>82</v>
      </c>
      <c r="C1328" s="3" t="s">
        <v>10</v>
      </c>
      <c r="D1328" s="3" t="s">
        <v>51</v>
      </c>
      <c r="E1328" s="3" t="s">
        <v>13</v>
      </c>
      <c r="F1328" s="4">
        <v>1475011.8</v>
      </c>
      <c r="G1328" s="4">
        <v>200337.74720000001</v>
      </c>
      <c r="H1328" s="4">
        <v>99316.301800000001</v>
      </c>
    </row>
    <row r="1329" spans="1:8" ht="15.75" customHeight="1" x14ac:dyDescent="0.3">
      <c r="A1329" s="3" t="s">
        <v>81</v>
      </c>
      <c r="B1329" s="3" t="s">
        <v>82</v>
      </c>
      <c r="C1329" s="3" t="s">
        <v>10</v>
      </c>
      <c r="D1329" s="3" t="s">
        <v>51</v>
      </c>
      <c r="E1329" s="3" t="s">
        <v>13</v>
      </c>
      <c r="F1329" s="4">
        <v>1061024.3999999999</v>
      </c>
      <c r="G1329" s="4">
        <v>146015.1476</v>
      </c>
      <c r="H1329" s="4">
        <v>113089.4191</v>
      </c>
    </row>
    <row r="1330" spans="1:8" ht="15.75" customHeight="1" x14ac:dyDescent="0.3">
      <c r="A1330" s="3" t="s">
        <v>81</v>
      </c>
      <c r="B1330" s="3" t="s">
        <v>82</v>
      </c>
      <c r="C1330" s="3" t="s">
        <v>10</v>
      </c>
      <c r="D1330" s="3" t="s">
        <v>51</v>
      </c>
      <c r="E1330" s="3" t="s">
        <v>12</v>
      </c>
      <c r="F1330" s="4">
        <v>24240</v>
      </c>
      <c r="G1330" s="4">
        <v>2280</v>
      </c>
      <c r="H1330" s="4">
        <v>1103.1115</v>
      </c>
    </row>
    <row r="1331" spans="1:8" ht="15.75" customHeight="1" x14ac:dyDescent="0.3">
      <c r="A1331" s="3" t="s">
        <v>81</v>
      </c>
      <c r="B1331" s="3" t="s">
        <v>82</v>
      </c>
      <c r="C1331" s="3" t="s">
        <v>10</v>
      </c>
      <c r="D1331" s="3" t="s">
        <v>51</v>
      </c>
      <c r="E1331" s="3" t="s">
        <v>12</v>
      </c>
      <c r="F1331" s="4">
        <v>24240</v>
      </c>
      <c r="G1331" s="4">
        <v>2280</v>
      </c>
      <c r="H1331" s="4">
        <v>1047.5364999999999</v>
      </c>
    </row>
    <row r="1332" spans="1:8" ht="15.75" customHeight="1" x14ac:dyDescent="0.3">
      <c r="A1332" s="3" t="s">
        <v>81</v>
      </c>
      <c r="B1332" s="3" t="s">
        <v>82</v>
      </c>
      <c r="C1332" s="3" t="s">
        <v>10</v>
      </c>
      <c r="D1332" s="3" t="s">
        <v>51</v>
      </c>
      <c r="E1332" s="3" t="s">
        <v>13</v>
      </c>
      <c r="F1332" s="4">
        <v>24240</v>
      </c>
      <c r="G1332" s="4">
        <v>2280</v>
      </c>
      <c r="H1332" s="4">
        <v>1075.7895000000001</v>
      </c>
    </row>
    <row r="1333" spans="1:8" ht="15.75" customHeight="1" x14ac:dyDescent="0.3">
      <c r="A1333" s="3" t="s">
        <v>81</v>
      </c>
      <c r="B1333" s="3" t="s">
        <v>82</v>
      </c>
      <c r="C1333" s="3" t="s">
        <v>10</v>
      </c>
      <c r="D1333" s="3" t="s">
        <v>51</v>
      </c>
      <c r="E1333" s="3" t="s">
        <v>13</v>
      </c>
      <c r="F1333" s="4">
        <v>71427.199999999997</v>
      </c>
      <c r="G1333" s="4">
        <v>7339.7759999999998</v>
      </c>
      <c r="H1333" s="4">
        <v>4230.3975</v>
      </c>
    </row>
    <row r="1334" spans="1:8" ht="15.75" customHeight="1" x14ac:dyDescent="0.3">
      <c r="A1334" s="3" t="s">
        <v>81</v>
      </c>
      <c r="B1334" s="3" t="s">
        <v>82</v>
      </c>
      <c r="C1334" s="3" t="s">
        <v>10</v>
      </c>
      <c r="D1334" s="3" t="s">
        <v>71</v>
      </c>
      <c r="E1334" s="3" t="s">
        <v>12</v>
      </c>
      <c r="F1334" s="4">
        <v>352104</v>
      </c>
      <c r="G1334" s="4">
        <v>54469.234499999999</v>
      </c>
      <c r="H1334" s="4">
        <v>23293.677</v>
      </c>
    </row>
    <row r="1335" spans="1:8" ht="15.75" customHeight="1" x14ac:dyDescent="0.3">
      <c r="A1335" s="3" t="s">
        <v>81</v>
      </c>
      <c r="B1335" s="3" t="s">
        <v>82</v>
      </c>
      <c r="C1335" s="3" t="s">
        <v>10</v>
      </c>
      <c r="D1335" s="3" t="s">
        <v>71</v>
      </c>
      <c r="E1335" s="3" t="s">
        <v>12</v>
      </c>
      <c r="F1335" s="4">
        <v>438028.79999999999</v>
      </c>
      <c r="G1335" s="4">
        <v>65653.431499999992</v>
      </c>
      <c r="H1335" s="4">
        <v>25920.7183</v>
      </c>
    </row>
    <row r="1336" spans="1:8" ht="15.75" customHeight="1" x14ac:dyDescent="0.3">
      <c r="A1336" s="3" t="s">
        <v>81</v>
      </c>
      <c r="B1336" s="3" t="s">
        <v>82</v>
      </c>
      <c r="C1336" s="3" t="s">
        <v>10</v>
      </c>
      <c r="D1336" s="3" t="s">
        <v>71</v>
      </c>
      <c r="E1336" s="3" t="s">
        <v>12</v>
      </c>
      <c r="F1336" s="4">
        <v>275481.59999999998</v>
      </c>
      <c r="G1336" s="4">
        <v>37255.013100000004</v>
      </c>
      <c r="H1336" s="4">
        <v>15969.304</v>
      </c>
    </row>
    <row r="1337" spans="1:8" ht="15.75" customHeight="1" x14ac:dyDescent="0.3">
      <c r="A1337" s="3" t="s">
        <v>81</v>
      </c>
      <c r="B1337" s="3" t="s">
        <v>82</v>
      </c>
      <c r="C1337" s="3" t="s">
        <v>10</v>
      </c>
      <c r="D1337" s="3" t="s">
        <v>71</v>
      </c>
      <c r="E1337" s="3" t="s">
        <v>13</v>
      </c>
      <c r="F1337" s="4">
        <v>380439.60000000003</v>
      </c>
      <c r="G1337" s="4">
        <v>52336.893199999999</v>
      </c>
      <c r="H1337" s="4">
        <v>24982.786499999998</v>
      </c>
    </row>
    <row r="1338" spans="1:8" ht="15.75" customHeight="1" x14ac:dyDescent="0.3">
      <c r="A1338" s="3" t="s">
        <v>81</v>
      </c>
      <c r="B1338" s="3" t="s">
        <v>82</v>
      </c>
      <c r="C1338" s="3" t="s">
        <v>10</v>
      </c>
      <c r="D1338" s="3" t="s">
        <v>71</v>
      </c>
      <c r="E1338" s="3" t="s">
        <v>13</v>
      </c>
      <c r="F1338" s="4">
        <v>256183.2</v>
      </c>
      <c r="G1338" s="4">
        <v>38450.188900000001</v>
      </c>
      <c r="H1338" s="4">
        <v>15433.243199999999</v>
      </c>
    </row>
    <row r="1339" spans="1:8" ht="15.75" customHeight="1" x14ac:dyDescent="0.3">
      <c r="A1339" s="3" t="s">
        <v>81</v>
      </c>
      <c r="B1339" s="3" t="s">
        <v>82</v>
      </c>
      <c r="C1339" s="3" t="s">
        <v>10</v>
      </c>
      <c r="D1339" s="3" t="s">
        <v>71</v>
      </c>
      <c r="E1339" s="3" t="s">
        <v>13</v>
      </c>
      <c r="F1339" s="4">
        <v>307917.59999999998</v>
      </c>
      <c r="G1339" s="4">
        <v>49285.515699999996</v>
      </c>
      <c r="H1339" s="4">
        <v>20096.964400000001</v>
      </c>
    </row>
    <row r="1340" spans="1:8" ht="15.75" customHeight="1" x14ac:dyDescent="0.3">
      <c r="A1340" s="3" t="s">
        <v>81</v>
      </c>
      <c r="B1340" s="3" t="s">
        <v>82</v>
      </c>
      <c r="C1340" s="3" t="s">
        <v>10</v>
      </c>
      <c r="D1340" s="3" t="s">
        <v>71</v>
      </c>
      <c r="E1340" s="3" t="s">
        <v>12</v>
      </c>
      <c r="F1340" s="4">
        <v>44177.4</v>
      </c>
      <c r="G1340" s="4">
        <v>12465.9</v>
      </c>
      <c r="H1340" s="4">
        <v>2652.8179999999998</v>
      </c>
    </row>
    <row r="1341" spans="1:8" ht="15.75" hidden="1" customHeight="1" x14ac:dyDescent="0.3">
      <c r="A1341" s="3" t="s">
        <v>81</v>
      </c>
      <c r="B1341" s="3" t="s">
        <v>82</v>
      </c>
      <c r="C1341" s="3" t="s">
        <v>10</v>
      </c>
      <c r="D1341" s="3" t="s">
        <v>71</v>
      </c>
      <c r="E1341" s="3" t="s">
        <v>12</v>
      </c>
      <c r="F1341" s="4">
        <v>0</v>
      </c>
      <c r="G1341" s="4">
        <v>0</v>
      </c>
      <c r="H1341" s="4">
        <v>-114</v>
      </c>
    </row>
    <row r="1342" spans="1:8" ht="15.75" customHeight="1" x14ac:dyDescent="0.3">
      <c r="A1342" s="3" t="s">
        <v>81</v>
      </c>
      <c r="B1342" s="3" t="s">
        <v>82</v>
      </c>
      <c r="C1342" s="3" t="s">
        <v>10</v>
      </c>
      <c r="D1342" s="3" t="s">
        <v>53</v>
      </c>
      <c r="E1342" s="3" t="s">
        <v>12</v>
      </c>
      <c r="F1342" s="4">
        <v>119340</v>
      </c>
      <c r="G1342" s="4">
        <v>27880.71</v>
      </c>
      <c r="H1342" s="4">
        <v>7162.2277999999997</v>
      </c>
    </row>
    <row r="1343" spans="1:8" ht="15.75" customHeight="1" x14ac:dyDescent="0.3">
      <c r="A1343" s="3" t="s">
        <v>81</v>
      </c>
      <c r="B1343" s="3" t="s">
        <v>82</v>
      </c>
      <c r="C1343" s="3" t="s">
        <v>10</v>
      </c>
      <c r="D1343" s="3" t="s">
        <v>53</v>
      </c>
      <c r="E1343" s="3" t="s">
        <v>12</v>
      </c>
      <c r="F1343" s="4">
        <v>70380</v>
      </c>
      <c r="G1343" s="4">
        <v>17311.59</v>
      </c>
      <c r="H1343" s="4">
        <v>2004.5147000000002</v>
      </c>
    </row>
    <row r="1344" spans="1:8" ht="15.75" hidden="1" customHeight="1" x14ac:dyDescent="0.3">
      <c r="A1344" s="3" t="s">
        <v>81</v>
      </c>
      <c r="B1344" s="3" t="s">
        <v>82</v>
      </c>
      <c r="C1344" s="3" t="s">
        <v>10</v>
      </c>
      <c r="D1344" s="3" t="s">
        <v>53</v>
      </c>
      <c r="E1344" s="3" t="s">
        <v>12</v>
      </c>
      <c r="F1344" s="4">
        <v>0</v>
      </c>
      <c r="G1344" s="4">
        <v>0</v>
      </c>
      <c r="H1344" s="4">
        <v>-108.64</v>
      </c>
    </row>
    <row r="1345" spans="1:8" ht="15.75" hidden="1" customHeight="1" x14ac:dyDescent="0.3">
      <c r="A1345" s="3" t="s">
        <v>81</v>
      </c>
      <c r="B1345" s="3" t="s">
        <v>82</v>
      </c>
      <c r="C1345" s="3" t="s">
        <v>10</v>
      </c>
      <c r="D1345" s="3" t="s">
        <v>53</v>
      </c>
      <c r="E1345" s="3" t="s">
        <v>13</v>
      </c>
      <c r="F1345" s="4">
        <v>0</v>
      </c>
      <c r="G1345" s="4">
        <v>0</v>
      </c>
      <c r="H1345" s="4">
        <v>-27.16</v>
      </c>
    </row>
    <row r="1346" spans="1:8" ht="15.75" customHeight="1" x14ac:dyDescent="0.3">
      <c r="A1346" s="3" t="s">
        <v>81</v>
      </c>
      <c r="B1346" s="3" t="s">
        <v>82</v>
      </c>
      <c r="C1346" s="3" t="s">
        <v>28</v>
      </c>
      <c r="D1346" s="3" t="s">
        <v>29</v>
      </c>
      <c r="E1346" s="3" t="s">
        <v>12</v>
      </c>
      <c r="F1346" s="4">
        <v>38741279.042399995</v>
      </c>
      <c r="G1346" s="4">
        <v>5364936.3728</v>
      </c>
      <c r="H1346" s="4">
        <v>1253921.2213000001</v>
      </c>
    </row>
    <row r="1347" spans="1:8" ht="15.75" customHeight="1" x14ac:dyDescent="0.3">
      <c r="A1347" s="3" t="s">
        <v>81</v>
      </c>
      <c r="B1347" s="3" t="s">
        <v>82</v>
      </c>
      <c r="C1347" s="3" t="s">
        <v>28</v>
      </c>
      <c r="D1347" s="3" t="s">
        <v>29</v>
      </c>
      <c r="E1347" s="3" t="s">
        <v>12</v>
      </c>
      <c r="F1347" s="4">
        <v>40565133.253679998</v>
      </c>
      <c r="G1347" s="4">
        <v>4944472.8590000002</v>
      </c>
      <c r="H1347" s="4">
        <v>938699.43859999999</v>
      </c>
    </row>
    <row r="1348" spans="1:8" ht="15.75" customHeight="1" x14ac:dyDescent="0.3">
      <c r="A1348" s="3" t="s">
        <v>81</v>
      </c>
      <c r="B1348" s="3" t="s">
        <v>82</v>
      </c>
      <c r="C1348" s="3" t="s">
        <v>28</v>
      </c>
      <c r="D1348" s="3" t="s">
        <v>29</v>
      </c>
      <c r="E1348" s="3" t="s">
        <v>12</v>
      </c>
      <c r="F1348" s="4">
        <v>29960934.174540002</v>
      </c>
      <c r="G1348" s="4">
        <v>4245444.3863000004</v>
      </c>
      <c r="H1348" s="4">
        <v>777575.22179999994</v>
      </c>
    </row>
    <row r="1349" spans="1:8" ht="15.75" customHeight="1" x14ac:dyDescent="0.3">
      <c r="A1349" s="3" t="s">
        <v>81</v>
      </c>
      <c r="B1349" s="3" t="s">
        <v>82</v>
      </c>
      <c r="C1349" s="3" t="s">
        <v>28</v>
      </c>
      <c r="D1349" s="3" t="s">
        <v>29</v>
      </c>
      <c r="E1349" s="3" t="s">
        <v>13</v>
      </c>
      <c r="F1349" s="4">
        <v>23337665.153519999</v>
      </c>
      <c r="G1349" s="4">
        <v>3310356.2771000001</v>
      </c>
      <c r="H1349" s="4">
        <v>1085008.6417</v>
      </c>
    </row>
    <row r="1350" spans="1:8" ht="15.75" customHeight="1" x14ac:dyDescent="0.3">
      <c r="A1350" s="3" t="s">
        <v>81</v>
      </c>
      <c r="B1350" s="3" t="s">
        <v>82</v>
      </c>
      <c r="C1350" s="3" t="s">
        <v>28</v>
      </c>
      <c r="D1350" s="3" t="s">
        <v>29</v>
      </c>
      <c r="E1350" s="3" t="s">
        <v>13</v>
      </c>
      <c r="F1350" s="4">
        <v>23243011.120080002</v>
      </c>
      <c r="G1350" s="4">
        <v>3079792.2434999999</v>
      </c>
      <c r="H1350" s="4">
        <v>1098177.2841</v>
      </c>
    </row>
    <row r="1351" spans="1:8" ht="15.75" customHeight="1" x14ac:dyDescent="0.3">
      <c r="A1351" s="3" t="s">
        <v>81</v>
      </c>
      <c r="B1351" s="3" t="s">
        <v>82</v>
      </c>
      <c r="C1351" s="3" t="s">
        <v>28</v>
      </c>
      <c r="D1351" s="3" t="s">
        <v>29</v>
      </c>
      <c r="E1351" s="3" t="s">
        <v>13</v>
      </c>
      <c r="F1351" s="4">
        <v>21422247.228299998</v>
      </c>
      <c r="G1351" s="4">
        <v>2858694.3331999998</v>
      </c>
      <c r="H1351" s="4">
        <v>845228.32770000002</v>
      </c>
    </row>
    <row r="1352" spans="1:8" ht="15.75" customHeight="1" x14ac:dyDescent="0.3">
      <c r="A1352" s="3" t="s">
        <v>81</v>
      </c>
      <c r="B1352" s="3" t="s">
        <v>82</v>
      </c>
      <c r="C1352" s="3" t="s">
        <v>28</v>
      </c>
      <c r="D1352" s="3" t="s">
        <v>29</v>
      </c>
      <c r="E1352" s="3" t="s">
        <v>12</v>
      </c>
      <c r="F1352" s="4">
        <v>1702912.8341099999</v>
      </c>
      <c r="G1352" s="4">
        <v>306464.1385</v>
      </c>
      <c r="H1352" s="4">
        <v>122850.694</v>
      </c>
    </row>
    <row r="1353" spans="1:8" ht="15.75" customHeight="1" x14ac:dyDescent="0.3">
      <c r="A1353" s="3" t="s">
        <v>81</v>
      </c>
      <c r="B1353" s="3" t="s">
        <v>82</v>
      </c>
      <c r="C1353" s="3" t="s">
        <v>28</v>
      </c>
      <c r="D1353" s="3" t="s">
        <v>29</v>
      </c>
      <c r="E1353" s="3" t="s">
        <v>12</v>
      </c>
      <c r="F1353" s="4">
        <v>1702556.6596299999</v>
      </c>
      <c r="G1353" s="4">
        <v>321504.36749999999</v>
      </c>
      <c r="H1353" s="4">
        <v>109297.861</v>
      </c>
    </row>
    <row r="1354" spans="1:8" ht="15.75" customHeight="1" x14ac:dyDescent="0.3">
      <c r="A1354" s="3" t="s">
        <v>81</v>
      </c>
      <c r="B1354" s="3" t="s">
        <v>82</v>
      </c>
      <c r="C1354" s="3" t="s">
        <v>28</v>
      </c>
      <c r="D1354" s="3" t="s">
        <v>29</v>
      </c>
      <c r="E1354" s="3" t="s">
        <v>12</v>
      </c>
      <c r="F1354" s="4">
        <v>1281997.2430099999</v>
      </c>
      <c r="G1354" s="4">
        <v>232397.34099999999</v>
      </c>
      <c r="H1354" s="4">
        <v>85236.213499999998</v>
      </c>
    </row>
    <row r="1355" spans="1:8" ht="15.75" customHeight="1" x14ac:dyDescent="0.3">
      <c r="A1355" s="3" t="s">
        <v>81</v>
      </c>
      <c r="B1355" s="3" t="s">
        <v>82</v>
      </c>
      <c r="C1355" s="3" t="s">
        <v>28</v>
      </c>
      <c r="D1355" s="3" t="s">
        <v>29</v>
      </c>
      <c r="E1355" s="3" t="s">
        <v>13</v>
      </c>
      <c r="F1355" s="4">
        <v>1534678.9793800001</v>
      </c>
      <c r="G1355" s="4">
        <v>325995.65399999998</v>
      </c>
      <c r="H1355" s="4">
        <v>106672.31749999999</v>
      </c>
    </row>
    <row r="1356" spans="1:8" ht="15.75" customHeight="1" x14ac:dyDescent="0.3">
      <c r="A1356" s="3" t="s">
        <v>81</v>
      </c>
      <c r="B1356" s="3" t="s">
        <v>82</v>
      </c>
      <c r="C1356" s="3" t="s">
        <v>28</v>
      </c>
      <c r="D1356" s="3" t="s">
        <v>29</v>
      </c>
      <c r="E1356" s="3" t="s">
        <v>13</v>
      </c>
      <c r="F1356" s="4">
        <v>1443271.97251</v>
      </c>
      <c r="G1356" s="4">
        <v>318679.70399999997</v>
      </c>
      <c r="H1356" s="4">
        <v>117636.75199999999</v>
      </c>
    </row>
    <row r="1357" spans="1:8" ht="15.75" customHeight="1" x14ac:dyDescent="0.3">
      <c r="A1357" s="3" t="s">
        <v>81</v>
      </c>
      <c r="B1357" s="3" t="s">
        <v>82</v>
      </c>
      <c r="C1357" s="3" t="s">
        <v>28</v>
      </c>
      <c r="D1357" s="3" t="s">
        <v>29</v>
      </c>
      <c r="E1357" s="3" t="s">
        <v>13</v>
      </c>
      <c r="F1357" s="4">
        <v>1308493.7940999998</v>
      </c>
      <c r="G1357" s="4">
        <v>257603.70049999998</v>
      </c>
      <c r="H1357" s="4">
        <v>100240.3805</v>
      </c>
    </row>
    <row r="1358" spans="1:8" ht="15.75" customHeight="1" x14ac:dyDescent="0.3">
      <c r="A1358" s="3" t="s">
        <v>81</v>
      </c>
      <c r="B1358" s="3" t="s">
        <v>82</v>
      </c>
      <c r="C1358" s="3" t="s">
        <v>28</v>
      </c>
      <c r="D1358" s="3" t="s">
        <v>107</v>
      </c>
      <c r="E1358" s="3" t="s">
        <v>12</v>
      </c>
      <c r="F1358" s="4">
        <v>97920</v>
      </c>
      <c r="G1358" s="4">
        <v>22473.367399999999</v>
      </c>
      <c r="H1358" s="4">
        <v>9787.0186999999987</v>
      </c>
    </row>
    <row r="1359" spans="1:8" ht="15.75" customHeight="1" x14ac:dyDescent="0.3">
      <c r="A1359" s="3" t="s">
        <v>81</v>
      </c>
      <c r="B1359" s="3" t="s">
        <v>82</v>
      </c>
      <c r="C1359" s="3" t="s">
        <v>28</v>
      </c>
      <c r="D1359" s="3" t="s">
        <v>107</v>
      </c>
      <c r="E1359" s="3" t="s">
        <v>13</v>
      </c>
      <c r="F1359" s="4">
        <v>73440</v>
      </c>
      <c r="G1359" s="4">
        <v>17037.1188</v>
      </c>
      <c r="H1359" s="4">
        <v>7333.7916999999998</v>
      </c>
    </row>
    <row r="1360" spans="1:8" ht="15.75" customHeight="1" x14ac:dyDescent="0.3">
      <c r="A1360" s="3" t="s">
        <v>81</v>
      </c>
      <c r="B1360" s="3" t="s">
        <v>82</v>
      </c>
      <c r="C1360" s="3" t="s">
        <v>28</v>
      </c>
      <c r="D1360" s="3" t="s">
        <v>107</v>
      </c>
      <c r="E1360" s="3" t="s">
        <v>13</v>
      </c>
      <c r="F1360" s="4">
        <v>73440</v>
      </c>
      <c r="G1360" s="4">
        <v>17198.943899999998</v>
      </c>
      <c r="H1360" s="4">
        <v>6918.5055999999995</v>
      </c>
    </row>
    <row r="1361" spans="1:8" ht="15.75" customHeight="1" x14ac:dyDescent="0.3">
      <c r="A1361" s="3" t="s">
        <v>81</v>
      </c>
      <c r="B1361" s="3" t="s">
        <v>82</v>
      </c>
      <c r="C1361" s="3" t="s">
        <v>28</v>
      </c>
      <c r="D1361" s="3" t="s">
        <v>107</v>
      </c>
      <c r="E1361" s="3" t="s">
        <v>13</v>
      </c>
      <c r="F1361" s="4">
        <v>73440</v>
      </c>
      <c r="G1361" s="4">
        <v>17256.6201</v>
      </c>
      <c r="H1361" s="4">
        <v>6742.7901000000002</v>
      </c>
    </row>
    <row r="1362" spans="1:8" ht="15.75" customHeight="1" x14ac:dyDescent="0.3">
      <c r="A1362" s="3" t="s">
        <v>81</v>
      </c>
      <c r="B1362" s="3" t="s">
        <v>82</v>
      </c>
      <c r="C1362" s="3" t="s">
        <v>28</v>
      </c>
      <c r="D1362" s="3" t="s">
        <v>108</v>
      </c>
      <c r="E1362" s="3" t="s">
        <v>12</v>
      </c>
      <c r="F1362" s="4">
        <v>37944</v>
      </c>
      <c r="G1362" s="4">
        <v>20017.734799999998</v>
      </c>
      <c r="H1362" s="4">
        <v>11530.137799999999</v>
      </c>
    </row>
    <row r="1363" spans="1:8" ht="15.75" customHeight="1" x14ac:dyDescent="0.3">
      <c r="A1363" s="3" t="s">
        <v>81</v>
      </c>
      <c r="B1363" s="3" t="s">
        <v>82</v>
      </c>
      <c r="C1363" s="3" t="s">
        <v>28</v>
      </c>
      <c r="D1363" s="3" t="s">
        <v>108</v>
      </c>
      <c r="E1363" s="3" t="s">
        <v>12</v>
      </c>
      <c r="F1363" s="4">
        <v>22950</v>
      </c>
      <c r="G1363" s="4">
        <v>13718.904</v>
      </c>
      <c r="H1363" s="4">
        <v>7613.8307000000004</v>
      </c>
    </row>
    <row r="1364" spans="1:8" ht="15.75" customHeight="1" x14ac:dyDescent="0.3">
      <c r="A1364" s="3" t="s">
        <v>81</v>
      </c>
      <c r="B1364" s="3" t="s">
        <v>82</v>
      </c>
      <c r="C1364" s="3" t="s">
        <v>28</v>
      </c>
      <c r="D1364" s="3" t="s">
        <v>108</v>
      </c>
      <c r="E1364" s="3" t="s">
        <v>13</v>
      </c>
      <c r="F1364" s="4">
        <v>45900</v>
      </c>
      <c r="G1364" s="4">
        <v>27785.194099999997</v>
      </c>
      <c r="H1364" s="4">
        <v>16317.931700000001</v>
      </c>
    </row>
    <row r="1365" spans="1:8" ht="15.75" hidden="1" customHeight="1" x14ac:dyDescent="0.3">
      <c r="A1365" s="3" t="s">
        <v>81</v>
      </c>
      <c r="B1365" s="3" t="s">
        <v>82</v>
      </c>
      <c r="C1365" s="3" t="s">
        <v>28</v>
      </c>
      <c r="D1365" s="3" t="s">
        <v>108</v>
      </c>
      <c r="E1365" s="3" t="s">
        <v>13</v>
      </c>
      <c r="F1365" s="4">
        <v>0</v>
      </c>
      <c r="G1365" s="4">
        <v>0</v>
      </c>
      <c r="H1365" s="4">
        <v>-73.351399999999998</v>
      </c>
    </row>
    <row r="1366" spans="1:8" ht="15.75" customHeight="1" x14ac:dyDescent="0.3">
      <c r="A1366" s="3" t="s">
        <v>81</v>
      </c>
      <c r="B1366" s="3" t="s">
        <v>82</v>
      </c>
      <c r="C1366" s="3" t="s">
        <v>28</v>
      </c>
      <c r="D1366" s="3" t="s">
        <v>108</v>
      </c>
      <c r="E1366" s="3" t="s">
        <v>13</v>
      </c>
      <c r="F1366" s="4">
        <v>22950</v>
      </c>
      <c r="G1366" s="4">
        <v>13963.819299999999</v>
      </c>
      <c r="H1366" s="4">
        <v>8414.9925000000003</v>
      </c>
    </row>
    <row r="1367" spans="1:8" ht="15.75" customHeight="1" x14ac:dyDescent="0.3">
      <c r="A1367" s="3" t="s">
        <v>81</v>
      </c>
      <c r="B1367" s="3" t="s">
        <v>82</v>
      </c>
      <c r="C1367" s="3" t="s">
        <v>28</v>
      </c>
      <c r="D1367" s="3" t="s">
        <v>109</v>
      </c>
      <c r="E1367" s="3" t="s">
        <v>12</v>
      </c>
      <c r="F1367" s="4">
        <v>278460</v>
      </c>
      <c r="G1367" s="4">
        <v>50894.551699999996</v>
      </c>
      <c r="H1367" s="4">
        <v>4929.1325999999999</v>
      </c>
    </row>
    <row r="1368" spans="1:8" ht="15.75" customHeight="1" x14ac:dyDescent="0.3">
      <c r="A1368" s="3" t="s">
        <v>81</v>
      </c>
      <c r="B1368" s="3" t="s">
        <v>82</v>
      </c>
      <c r="C1368" s="3" t="s">
        <v>28</v>
      </c>
      <c r="D1368" s="3" t="s">
        <v>109</v>
      </c>
      <c r="E1368" s="3" t="s">
        <v>12</v>
      </c>
      <c r="F1368" s="4">
        <v>449820</v>
      </c>
      <c r="G1368" s="4">
        <v>82193.211899999995</v>
      </c>
      <c r="H1368" s="4">
        <v>30948.373800000001</v>
      </c>
    </row>
    <row r="1369" spans="1:8" ht="15.75" customHeight="1" x14ac:dyDescent="0.3">
      <c r="A1369" s="3" t="s">
        <v>81</v>
      </c>
      <c r="B1369" s="3" t="s">
        <v>82</v>
      </c>
      <c r="C1369" s="3" t="s">
        <v>28</v>
      </c>
      <c r="D1369" s="3" t="s">
        <v>109</v>
      </c>
      <c r="E1369" s="3" t="s">
        <v>12</v>
      </c>
      <c r="F1369" s="4">
        <v>406980</v>
      </c>
      <c r="G1369" s="4">
        <v>74055.406600000002</v>
      </c>
      <c r="H1369" s="4">
        <v>23267.448199999999</v>
      </c>
    </row>
    <row r="1370" spans="1:8" ht="15.75" customHeight="1" x14ac:dyDescent="0.3">
      <c r="A1370" s="3" t="s">
        <v>81</v>
      </c>
      <c r="B1370" s="3" t="s">
        <v>82</v>
      </c>
      <c r="C1370" s="3" t="s">
        <v>28</v>
      </c>
      <c r="D1370" s="3" t="s">
        <v>109</v>
      </c>
      <c r="E1370" s="3" t="s">
        <v>13</v>
      </c>
      <c r="F1370" s="4">
        <v>963900</v>
      </c>
      <c r="G1370" s="4">
        <v>180497.7261</v>
      </c>
      <c r="H1370" s="4">
        <v>64297.866200000004</v>
      </c>
    </row>
    <row r="1371" spans="1:8" ht="15.75" hidden="1" customHeight="1" x14ac:dyDescent="0.3">
      <c r="A1371" s="3" t="s">
        <v>81</v>
      </c>
      <c r="B1371" s="3" t="s">
        <v>82</v>
      </c>
      <c r="C1371" s="3" t="s">
        <v>28</v>
      </c>
      <c r="D1371" s="3" t="s">
        <v>109</v>
      </c>
      <c r="E1371" s="3" t="s">
        <v>13</v>
      </c>
      <c r="F1371" s="4">
        <v>0</v>
      </c>
      <c r="G1371" s="4">
        <v>0</v>
      </c>
      <c r="H1371" s="4">
        <v>1758.9883</v>
      </c>
    </row>
    <row r="1372" spans="1:8" ht="15.75" hidden="1" customHeight="1" x14ac:dyDescent="0.3">
      <c r="A1372" s="3" t="s">
        <v>81</v>
      </c>
      <c r="B1372" s="3" t="s">
        <v>82</v>
      </c>
      <c r="C1372" s="3" t="s">
        <v>28</v>
      </c>
      <c r="D1372" s="3" t="s">
        <v>109</v>
      </c>
      <c r="E1372" s="3" t="s">
        <v>13</v>
      </c>
      <c r="F1372" s="4">
        <v>0</v>
      </c>
      <c r="G1372" s="4">
        <v>0</v>
      </c>
      <c r="H1372" s="4">
        <v>10.9125</v>
      </c>
    </row>
    <row r="1373" spans="1:8" ht="15.75" customHeight="1" x14ac:dyDescent="0.3">
      <c r="A1373" s="3" t="s">
        <v>81</v>
      </c>
      <c r="B1373" s="3" t="s">
        <v>82</v>
      </c>
      <c r="C1373" s="3" t="s">
        <v>28</v>
      </c>
      <c r="D1373" s="3" t="s">
        <v>110</v>
      </c>
      <c r="E1373" s="3" t="s">
        <v>12</v>
      </c>
      <c r="F1373" s="4">
        <v>45777.599999999999</v>
      </c>
      <c r="G1373" s="4">
        <v>32810.802900000002</v>
      </c>
      <c r="H1373" s="4">
        <v>13853.122899999998</v>
      </c>
    </row>
    <row r="1374" spans="1:8" ht="15.75" customHeight="1" x14ac:dyDescent="0.3">
      <c r="A1374" s="3" t="s">
        <v>81</v>
      </c>
      <c r="B1374" s="3" t="s">
        <v>82</v>
      </c>
      <c r="C1374" s="3" t="s">
        <v>28</v>
      </c>
      <c r="D1374" s="3" t="s">
        <v>110</v>
      </c>
      <c r="E1374" s="3" t="s">
        <v>12</v>
      </c>
      <c r="F1374" s="4">
        <v>24969.600000000002</v>
      </c>
      <c r="G1374" s="4">
        <v>17902.067800000001</v>
      </c>
      <c r="H1374" s="4">
        <v>9301.9217000000008</v>
      </c>
    </row>
    <row r="1375" spans="1:8" ht="15.75" customHeight="1" x14ac:dyDescent="0.3">
      <c r="A1375" s="3" t="s">
        <v>81</v>
      </c>
      <c r="B1375" s="3" t="s">
        <v>82</v>
      </c>
      <c r="C1375" s="3" t="s">
        <v>28</v>
      </c>
      <c r="D1375" s="3" t="s">
        <v>110</v>
      </c>
      <c r="E1375" s="3" t="s">
        <v>13</v>
      </c>
      <c r="F1375" s="4">
        <v>24969.600000000002</v>
      </c>
      <c r="G1375" s="4">
        <v>18072.021499999999</v>
      </c>
      <c r="H1375" s="4">
        <v>9227.1638000000003</v>
      </c>
    </row>
    <row r="1376" spans="1:8" ht="15.75" customHeight="1" x14ac:dyDescent="0.3">
      <c r="A1376" s="3" t="s">
        <v>81</v>
      </c>
      <c r="B1376" s="3" t="s">
        <v>82</v>
      </c>
      <c r="C1376" s="3" t="s">
        <v>28</v>
      </c>
      <c r="D1376" s="3" t="s">
        <v>110</v>
      </c>
      <c r="E1376" s="3" t="s">
        <v>13</v>
      </c>
      <c r="F1376" s="4">
        <v>49939.200000000004</v>
      </c>
      <c r="G1376" s="4">
        <v>36826.321599999996</v>
      </c>
      <c r="H1376" s="4">
        <v>20501.793899999997</v>
      </c>
    </row>
    <row r="1377" spans="1:8" ht="15.75" customHeight="1" x14ac:dyDescent="0.3">
      <c r="A1377" s="3" t="s">
        <v>81</v>
      </c>
      <c r="B1377" s="3" t="s">
        <v>82</v>
      </c>
      <c r="C1377" s="3" t="s">
        <v>28</v>
      </c>
      <c r="D1377" s="3" t="s">
        <v>77</v>
      </c>
      <c r="E1377" s="3" t="s">
        <v>12</v>
      </c>
      <c r="F1377" s="4">
        <v>24480</v>
      </c>
      <c r="G1377" s="4">
        <v>9140.3197</v>
      </c>
      <c r="H1377" s="4">
        <v>5247.4089999999997</v>
      </c>
    </row>
    <row r="1378" spans="1:8" ht="15.75" customHeight="1" x14ac:dyDescent="0.3">
      <c r="A1378" s="3" t="s">
        <v>81</v>
      </c>
      <c r="B1378" s="3" t="s">
        <v>82</v>
      </c>
      <c r="C1378" s="3" t="s">
        <v>28</v>
      </c>
      <c r="D1378" s="3" t="s">
        <v>77</v>
      </c>
      <c r="E1378" s="3" t="s">
        <v>12</v>
      </c>
      <c r="F1378" s="4">
        <v>67320</v>
      </c>
      <c r="G1378" s="4">
        <v>29346.438200000001</v>
      </c>
      <c r="H1378" s="4">
        <v>10278.895999999999</v>
      </c>
    </row>
    <row r="1379" spans="1:8" ht="15.75" customHeight="1" x14ac:dyDescent="0.3">
      <c r="A1379" s="3" t="s">
        <v>81</v>
      </c>
      <c r="B1379" s="3" t="s">
        <v>82</v>
      </c>
      <c r="C1379" s="3" t="s">
        <v>28</v>
      </c>
      <c r="D1379" s="3" t="s">
        <v>77</v>
      </c>
      <c r="E1379" s="3" t="s">
        <v>12</v>
      </c>
      <c r="F1379" s="4">
        <v>45900</v>
      </c>
      <c r="G1379" s="4">
        <v>19216.252899999999</v>
      </c>
      <c r="H1379" s="4">
        <v>5767.2125999999998</v>
      </c>
    </row>
    <row r="1380" spans="1:8" ht="15.75" customHeight="1" x14ac:dyDescent="0.3">
      <c r="A1380" s="3" t="s">
        <v>81</v>
      </c>
      <c r="B1380" s="3" t="s">
        <v>82</v>
      </c>
      <c r="C1380" s="3" t="s">
        <v>28</v>
      </c>
      <c r="D1380" s="3" t="s">
        <v>77</v>
      </c>
      <c r="E1380" s="3" t="s">
        <v>13</v>
      </c>
      <c r="F1380" s="4">
        <v>48960</v>
      </c>
      <c r="G1380" s="4">
        <v>18818.7372</v>
      </c>
      <c r="H1380" s="4">
        <v>13517.493199999999</v>
      </c>
    </row>
    <row r="1381" spans="1:8" ht="15.75" hidden="1" customHeight="1" x14ac:dyDescent="0.3">
      <c r="A1381" s="3" t="s">
        <v>81</v>
      </c>
      <c r="B1381" s="3" t="s">
        <v>82</v>
      </c>
      <c r="C1381" s="3" t="s">
        <v>28</v>
      </c>
      <c r="D1381" s="3" t="s">
        <v>77</v>
      </c>
      <c r="E1381" s="3" t="s">
        <v>13</v>
      </c>
      <c r="F1381" s="4">
        <v>0</v>
      </c>
      <c r="G1381" s="4">
        <v>0</v>
      </c>
      <c r="H1381" s="4">
        <v>-2679.819</v>
      </c>
    </row>
    <row r="1382" spans="1:8" ht="15.75" customHeight="1" x14ac:dyDescent="0.3">
      <c r="A1382" s="3" t="s">
        <v>81</v>
      </c>
      <c r="B1382" s="3" t="s">
        <v>82</v>
      </c>
      <c r="C1382" s="3" t="s">
        <v>28</v>
      </c>
      <c r="D1382" s="3" t="s">
        <v>77</v>
      </c>
      <c r="E1382" s="3" t="s">
        <v>13</v>
      </c>
      <c r="F1382" s="4">
        <v>67320</v>
      </c>
      <c r="G1382" s="4">
        <v>29671.756799999999</v>
      </c>
      <c r="H1382" s="4">
        <v>7502.4164999999994</v>
      </c>
    </row>
    <row r="1383" spans="1:8" ht="15.75" customHeight="1" x14ac:dyDescent="0.3">
      <c r="A1383" s="3" t="s">
        <v>81</v>
      </c>
      <c r="B1383" s="3" t="s">
        <v>82</v>
      </c>
      <c r="C1383" s="3" t="s">
        <v>28</v>
      </c>
      <c r="D1383" s="3" t="s">
        <v>111</v>
      </c>
      <c r="E1383" s="3" t="s">
        <v>12</v>
      </c>
      <c r="F1383" s="4">
        <v>278419.20000000001</v>
      </c>
      <c r="G1383" s="4">
        <v>88008.604399999997</v>
      </c>
      <c r="H1383" s="4">
        <v>45297.806899999996</v>
      </c>
    </row>
    <row r="1384" spans="1:8" ht="15.75" customHeight="1" x14ac:dyDescent="0.3">
      <c r="A1384" s="3" t="s">
        <v>81</v>
      </c>
      <c r="B1384" s="3" t="s">
        <v>82</v>
      </c>
      <c r="C1384" s="3" t="s">
        <v>28</v>
      </c>
      <c r="D1384" s="3" t="s">
        <v>111</v>
      </c>
      <c r="E1384" s="3" t="s">
        <v>12</v>
      </c>
      <c r="F1384" s="4">
        <v>372259.2</v>
      </c>
      <c r="G1384" s="4">
        <v>113121.497</v>
      </c>
      <c r="H1384" s="4">
        <v>61691.806000000004</v>
      </c>
    </row>
    <row r="1385" spans="1:8" ht="15.75" customHeight="1" x14ac:dyDescent="0.3">
      <c r="A1385" s="3" t="s">
        <v>81</v>
      </c>
      <c r="B1385" s="3" t="s">
        <v>82</v>
      </c>
      <c r="C1385" s="3" t="s">
        <v>28</v>
      </c>
      <c r="D1385" s="3" t="s">
        <v>111</v>
      </c>
      <c r="E1385" s="3" t="s">
        <v>12</v>
      </c>
      <c r="F1385" s="4">
        <v>184579.20000000001</v>
      </c>
      <c r="G1385" s="4">
        <v>63055.946099999994</v>
      </c>
      <c r="H1385" s="4">
        <v>33243.161</v>
      </c>
    </row>
    <row r="1386" spans="1:8" ht="15.75" customHeight="1" x14ac:dyDescent="0.3">
      <c r="A1386" s="3" t="s">
        <v>81</v>
      </c>
      <c r="B1386" s="3" t="s">
        <v>82</v>
      </c>
      <c r="C1386" s="3" t="s">
        <v>28</v>
      </c>
      <c r="D1386" s="3" t="s">
        <v>111</v>
      </c>
      <c r="E1386" s="3" t="s">
        <v>13</v>
      </c>
      <c r="F1386" s="4">
        <v>278419.20000000001</v>
      </c>
      <c r="G1386" s="4">
        <v>89241.726599999995</v>
      </c>
      <c r="H1386" s="4">
        <v>45354.231800000001</v>
      </c>
    </row>
    <row r="1387" spans="1:8" ht="15.75" customHeight="1" x14ac:dyDescent="0.3">
      <c r="A1387" s="3" t="s">
        <v>81</v>
      </c>
      <c r="B1387" s="3" t="s">
        <v>82</v>
      </c>
      <c r="C1387" s="3" t="s">
        <v>28</v>
      </c>
      <c r="D1387" s="3" t="s">
        <v>111</v>
      </c>
      <c r="E1387" s="3" t="s">
        <v>13</v>
      </c>
      <c r="F1387" s="4">
        <v>372259.2</v>
      </c>
      <c r="G1387" s="4">
        <v>114825.07889999999</v>
      </c>
      <c r="H1387" s="4">
        <v>64868.284400000004</v>
      </c>
    </row>
    <row r="1388" spans="1:8" ht="15.75" customHeight="1" x14ac:dyDescent="0.3">
      <c r="A1388" s="3" t="s">
        <v>81</v>
      </c>
      <c r="B1388" s="3" t="s">
        <v>82</v>
      </c>
      <c r="C1388" s="3" t="s">
        <v>28</v>
      </c>
      <c r="D1388" s="3" t="s">
        <v>111</v>
      </c>
      <c r="E1388" s="3" t="s">
        <v>13</v>
      </c>
      <c r="F1388" s="4">
        <v>90739.199999999997</v>
      </c>
      <c r="G1388" s="4">
        <v>39872.082799999996</v>
      </c>
      <c r="H1388" s="4">
        <v>19986.995500000001</v>
      </c>
    </row>
    <row r="1389" spans="1:8" ht="15.75" hidden="1" customHeight="1" x14ac:dyDescent="0.3">
      <c r="A1389" s="3" t="s">
        <v>81</v>
      </c>
      <c r="B1389" s="3" t="s">
        <v>82</v>
      </c>
      <c r="C1389" s="3" t="s">
        <v>28</v>
      </c>
      <c r="D1389" s="3" t="s">
        <v>112</v>
      </c>
      <c r="E1389" s="3" t="s">
        <v>12</v>
      </c>
      <c r="F1389" s="4">
        <v>0</v>
      </c>
      <c r="G1389" s="4">
        <v>0</v>
      </c>
      <c r="H1389" s="4">
        <v>-254.60560000000001</v>
      </c>
    </row>
    <row r="1390" spans="1:8" ht="15.75" customHeight="1" x14ac:dyDescent="0.3">
      <c r="A1390" s="3" t="s">
        <v>81</v>
      </c>
      <c r="B1390" s="3" t="s">
        <v>82</v>
      </c>
      <c r="C1390" s="3" t="s">
        <v>28</v>
      </c>
      <c r="D1390" s="3" t="s">
        <v>112</v>
      </c>
      <c r="E1390" s="3" t="s">
        <v>13</v>
      </c>
      <c r="F1390" s="4">
        <v>265200</v>
      </c>
      <c r="G1390" s="4">
        <v>58102.718699999998</v>
      </c>
      <c r="H1390" s="4">
        <v>19149.177399999997</v>
      </c>
    </row>
    <row r="1391" spans="1:8" ht="15.75" customHeight="1" x14ac:dyDescent="0.3">
      <c r="A1391" s="3" t="s">
        <v>81</v>
      </c>
      <c r="B1391" s="3" t="s">
        <v>82</v>
      </c>
      <c r="C1391" s="3" t="s">
        <v>28</v>
      </c>
      <c r="D1391" s="3" t="s">
        <v>112</v>
      </c>
      <c r="E1391" s="3" t="s">
        <v>13</v>
      </c>
      <c r="F1391" s="4">
        <v>607920</v>
      </c>
      <c r="G1391" s="4">
        <v>134936.9037</v>
      </c>
      <c r="H1391" s="4">
        <v>47093.451499999996</v>
      </c>
    </row>
    <row r="1392" spans="1:8" ht="15.75" hidden="1" customHeight="1" x14ac:dyDescent="0.3">
      <c r="A1392" s="3" t="s">
        <v>81</v>
      </c>
      <c r="B1392" s="3" t="s">
        <v>82</v>
      </c>
      <c r="C1392" s="3" t="s">
        <v>28</v>
      </c>
      <c r="D1392" s="3" t="s">
        <v>112</v>
      </c>
      <c r="E1392" s="3" t="s">
        <v>13</v>
      </c>
      <c r="F1392" s="4">
        <v>0</v>
      </c>
      <c r="G1392" s="4">
        <v>0</v>
      </c>
      <c r="H1392" s="4">
        <v>-80.228699999999989</v>
      </c>
    </row>
    <row r="1393" spans="1:8" ht="15.75" customHeight="1" x14ac:dyDescent="0.3">
      <c r="A1393" s="3" t="s">
        <v>81</v>
      </c>
      <c r="B1393" s="3" t="s">
        <v>82</v>
      </c>
      <c r="C1393" s="3" t="s">
        <v>28</v>
      </c>
      <c r="D1393" s="3" t="s">
        <v>30</v>
      </c>
      <c r="E1393" s="3" t="s">
        <v>12</v>
      </c>
      <c r="F1393" s="4">
        <v>70718895.402899995</v>
      </c>
      <c r="G1393" s="4">
        <v>12665055.648</v>
      </c>
      <c r="H1393" s="4">
        <v>4327927.4342</v>
      </c>
    </row>
    <row r="1394" spans="1:8" ht="15.75" customHeight="1" x14ac:dyDescent="0.3">
      <c r="A1394" s="3" t="s">
        <v>81</v>
      </c>
      <c r="B1394" s="3" t="s">
        <v>82</v>
      </c>
      <c r="C1394" s="3" t="s">
        <v>28</v>
      </c>
      <c r="D1394" s="3" t="s">
        <v>30</v>
      </c>
      <c r="E1394" s="3" t="s">
        <v>12</v>
      </c>
      <c r="F1394" s="4">
        <v>75549287.112839997</v>
      </c>
      <c r="G1394" s="4">
        <v>13828433.897399999</v>
      </c>
      <c r="H1394" s="4">
        <v>4736258.3819999993</v>
      </c>
    </row>
    <row r="1395" spans="1:8" ht="15.75" customHeight="1" x14ac:dyDescent="0.3">
      <c r="A1395" s="3" t="s">
        <v>81</v>
      </c>
      <c r="B1395" s="3" t="s">
        <v>82</v>
      </c>
      <c r="C1395" s="3" t="s">
        <v>28</v>
      </c>
      <c r="D1395" s="3" t="s">
        <v>30</v>
      </c>
      <c r="E1395" s="3" t="s">
        <v>12</v>
      </c>
      <c r="F1395" s="4">
        <v>65127298.941600002</v>
      </c>
      <c r="G1395" s="4">
        <v>11873858.328199999</v>
      </c>
      <c r="H1395" s="4">
        <v>4078038.0420999997</v>
      </c>
    </row>
    <row r="1396" spans="1:8" ht="15.75" customHeight="1" x14ac:dyDescent="0.3">
      <c r="A1396" s="3" t="s">
        <v>81</v>
      </c>
      <c r="B1396" s="3" t="s">
        <v>82</v>
      </c>
      <c r="C1396" s="3" t="s">
        <v>28</v>
      </c>
      <c r="D1396" s="3" t="s">
        <v>30</v>
      </c>
      <c r="E1396" s="3" t="s">
        <v>13</v>
      </c>
      <c r="F1396" s="4">
        <v>69965114.115659997</v>
      </c>
      <c r="G1396" s="4">
        <v>13041674.191799998</v>
      </c>
      <c r="H1396" s="4">
        <v>4873440.2537000002</v>
      </c>
    </row>
    <row r="1397" spans="1:8" ht="15.75" customHeight="1" x14ac:dyDescent="0.3">
      <c r="A1397" s="3" t="s">
        <v>81</v>
      </c>
      <c r="B1397" s="3" t="s">
        <v>82</v>
      </c>
      <c r="C1397" s="3" t="s">
        <v>28</v>
      </c>
      <c r="D1397" s="3" t="s">
        <v>30</v>
      </c>
      <c r="E1397" s="3" t="s">
        <v>13</v>
      </c>
      <c r="F1397" s="4">
        <v>62087232.563940004</v>
      </c>
      <c r="G1397" s="4">
        <v>11506455.647700001</v>
      </c>
      <c r="H1397" s="4">
        <v>4037173.4746999997</v>
      </c>
    </row>
    <row r="1398" spans="1:8" ht="15.75" customHeight="1" x14ac:dyDescent="0.3">
      <c r="A1398" s="3" t="s">
        <v>81</v>
      </c>
      <c r="B1398" s="3" t="s">
        <v>82</v>
      </c>
      <c r="C1398" s="3" t="s">
        <v>28</v>
      </c>
      <c r="D1398" s="3" t="s">
        <v>30</v>
      </c>
      <c r="E1398" s="3" t="s">
        <v>13</v>
      </c>
      <c r="F1398" s="4">
        <v>59654305.064159997</v>
      </c>
      <c r="G1398" s="4">
        <v>11099145.7607</v>
      </c>
      <c r="H1398" s="4">
        <v>3716623.9282</v>
      </c>
    </row>
    <row r="1399" spans="1:8" ht="15.75" customHeight="1" x14ac:dyDescent="0.3">
      <c r="A1399" s="3" t="s">
        <v>81</v>
      </c>
      <c r="B1399" s="3" t="s">
        <v>82</v>
      </c>
      <c r="C1399" s="3" t="s">
        <v>28</v>
      </c>
      <c r="D1399" s="3" t="s">
        <v>30</v>
      </c>
      <c r="E1399" s="3" t="s">
        <v>12</v>
      </c>
      <c r="F1399" s="4">
        <v>1545102.7661900001</v>
      </c>
      <c r="G1399" s="4">
        <v>506690.53699999995</v>
      </c>
      <c r="H1399" s="4">
        <v>223224.63499999998</v>
      </c>
    </row>
    <row r="1400" spans="1:8" ht="15.75" customHeight="1" x14ac:dyDescent="0.3">
      <c r="A1400" s="3" t="s">
        <v>81</v>
      </c>
      <c r="B1400" s="3" t="s">
        <v>82</v>
      </c>
      <c r="C1400" s="3" t="s">
        <v>28</v>
      </c>
      <c r="D1400" s="3" t="s">
        <v>30</v>
      </c>
      <c r="E1400" s="3" t="s">
        <v>12</v>
      </c>
      <c r="F1400" s="4">
        <v>1582285.58491</v>
      </c>
      <c r="G1400" s="4">
        <v>605522.30500000005</v>
      </c>
      <c r="H1400" s="4">
        <v>283499.18050000002</v>
      </c>
    </row>
    <row r="1401" spans="1:8" ht="15.75" customHeight="1" x14ac:dyDescent="0.3">
      <c r="A1401" s="3" t="s">
        <v>81</v>
      </c>
      <c r="B1401" s="3" t="s">
        <v>82</v>
      </c>
      <c r="C1401" s="3" t="s">
        <v>28</v>
      </c>
      <c r="D1401" s="3" t="s">
        <v>30</v>
      </c>
      <c r="E1401" s="3" t="s">
        <v>12</v>
      </c>
      <c r="F1401" s="4">
        <v>1431699.8076199999</v>
      </c>
      <c r="G1401" s="4">
        <v>466967.93049999996</v>
      </c>
      <c r="H1401" s="4">
        <v>188419.39</v>
      </c>
    </row>
    <row r="1402" spans="1:8" ht="15.75" customHeight="1" x14ac:dyDescent="0.3">
      <c r="A1402" s="3" t="s">
        <v>81</v>
      </c>
      <c r="B1402" s="3" t="s">
        <v>82</v>
      </c>
      <c r="C1402" s="3" t="s">
        <v>28</v>
      </c>
      <c r="D1402" s="3" t="s">
        <v>30</v>
      </c>
      <c r="E1402" s="3" t="s">
        <v>13</v>
      </c>
      <c r="F1402" s="4">
        <v>1424330.95367</v>
      </c>
      <c r="G1402" s="4">
        <v>468920.20899999997</v>
      </c>
      <c r="H1402" s="4">
        <v>184435.052</v>
      </c>
    </row>
    <row r="1403" spans="1:8" ht="15.75" customHeight="1" x14ac:dyDescent="0.3">
      <c r="A1403" s="3" t="s">
        <v>81</v>
      </c>
      <c r="B1403" s="3" t="s">
        <v>82</v>
      </c>
      <c r="C1403" s="3" t="s">
        <v>28</v>
      </c>
      <c r="D1403" s="3" t="s">
        <v>30</v>
      </c>
      <c r="E1403" s="3" t="s">
        <v>13</v>
      </c>
      <c r="F1403" s="4">
        <v>1258919.87421</v>
      </c>
      <c r="G1403" s="4">
        <v>418275.23399999994</v>
      </c>
      <c r="H1403" s="4">
        <v>150430.63800000001</v>
      </c>
    </row>
    <row r="1404" spans="1:8" ht="15.75" customHeight="1" x14ac:dyDescent="0.3">
      <c r="A1404" s="3" t="s">
        <v>81</v>
      </c>
      <c r="B1404" s="3" t="s">
        <v>82</v>
      </c>
      <c r="C1404" s="3" t="s">
        <v>28</v>
      </c>
      <c r="D1404" s="3" t="s">
        <v>30</v>
      </c>
      <c r="E1404" s="3" t="s">
        <v>13</v>
      </c>
      <c r="F1404" s="4">
        <v>1325519.90445</v>
      </c>
      <c r="G1404" s="4">
        <v>492960.13949999993</v>
      </c>
      <c r="H1404" s="4">
        <v>197853.35550000001</v>
      </c>
    </row>
    <row r="1405" spans="1:8" ht="15.75" customHeight="1" x14ac:dyDescent="0.3">
      <c r="A1405" s="3" t="s">
        <v>81</v>
      </c>
      <c r="B1405" s="3" t="s">
        <v>82</v>
      </c>
      <c r="C1405" s="3" t="s">
        <v>31</v>
      </c>
      <c r="D1405" s="3" t="s">
        <v>54</v>
      </c>
      <c r="E1405" s="3" t="s">
        <v>12</v>
      </c>
      <c r="F1405" s="4">
        <v>2582.64</v>
      </c>
      <c r="G1405" s="4">
        <v>5227.3978999999999</v>
      </c>
      <c r="H1405" s="4">
        <v>2108.4793</v>
      </c>
    </row>
    <row r="1406" spans="1:8" ht="15.75" customHeight="1" x14ac:dyDescent="0.3">
      <c r="A1406" s="3" t="s">
        <v>81</v>
      </c>
      <c r="B1406" s="3" t="s">
        <v>82</v>
      </c>
      <c r="C1406" s="3" t="s">
        <v>31</v>
      </c>
      <c r="D1406" s="3" t="s">
        <v>54</v>
      </c>
      <c r="E1406" s="3" t="s">
        <v>12</v>
      </c>
      <c r="F1406" s="4">
        <v>860.88</v>
      </c>
      <c r="G1406" s="4">
        <v>1830.5549000000001</v>
      </c>
      <c r="H1406" s="4">
        <v>764.63159999999993</v>
      </c>
    </row>
    <row r="1407" spans="1:8" ht="15.75" customHeight="1" x14ac:dyDescent="0.3">
      <c r="A1407" s="3" t="s">
        <v>81</v>
      </c>
      <c r="B1407" s="3" t="s">
        <v>82</v>
      </c>
      <c r="C1407" s="3" t="s">
        <v>31</v>
      </c>
      <c r="D1407" s="3" t="s">
        <v>54</v>
      </c>
      <c r="E1407" s="3" t="s">
        <v>12</v>
      </c>
      <c r="F1407" s="4">
        <v>2582.64</v>
      </c>
      <c r="G1407" s="4">
        <v>5488.8516999999993</v>
      </c>
      <c r="H1407" s="4">
        <v>2774.3745999999996</v>
      </c>
    </row>
    <row r="1408" spans="1:8" ht="15.75" hidden="1" customHeight="1" x14ac:dyDescent="0.3">
      <c r="A1408" s="3" t="s">
        <v>81</v>
      </c>
      <c r="B1408" s="3" t="s">
        <v>82</v>
      </c>
      <c r="C1408" s="3" t="s">
        <v>31</v>
      </c>
      <c r="D1408" s="3" t="s">
        <v>54</v>
      </c>
      <c r="E1408" s="3" t="s">
        <v>13</v>
      </c>
      <c r="F1408" s="4">
        <v>0</v>
      </c>
      <c r="G1408" s="4">
        <v>0</v>
      </c>
      <c r="H1408" s="4">
        <v>-269.5727</v>
      </c>
    </row>
    <row r="1409" spans="1:8" ht="15.75" customHeight="1" x14ac:dyDescent="0.3">
      <c r="A1409" s="3" t="s">
        <v>81</v>
      </c>
      <c r="B1409" s="3" t="s">
        <v>82</v>
      </c>
      <c r="C1409" s="3" t="s">
        <v>31</v>
      </c>
      <c r="D1409" s="3" t="s">
        <v>54</v>
      </c>
      <c r="E1409" s="3" t="s">
        <v>13</v>
      </c>
      <c r="F1409" s="4">
        <v>24807.420000000002</v>
      </c>
      <c r="G1409" s="4">
        <v>10158.9264</v>
      </c>
      <c r="H1409" s="4">
        <v>2325.1288</v>
      </c>
    </row>
    <row r="1410" spans="1:8" ht="15.75" customHeight="1" x14ac:dyDescent="0.3">
      <c r="A1410" s="3" t="s">
        <v>81</v>
      </c>
      <c r="B1410" s="3" t="s">
        <v>82</v>
      </c>
      <c r="C1410" s="3" t="s">
        <v>31</v>
      </c>
      <c r="D1410" s="3" t="s">
        <v>54</v>
      </c>
      <c r="E1410" s="3" t="s">
        <v>13</v>
      </c>
      <c r="F1410" s="4">
        <v>1936.98</v>
      </c>
      <c r="G1410" s="4">
        <v>4238.9387999999999</v>
      </c>
      <c r="H1410" s="4">
        <v>1847.9858000000002</v>
      </c>
    </row>
    <row r="1411" spans="1:8" ht="15.75" customHeight="1" x14ac:dyDescent="0.3">
      <c r="A1411" s="3" t="s">
        <v>81</v>
      </c>
      <c r="B1411" s="3" t="s">
        <v>82</v>
      </c>
      <c r="C1411" s="3" t="s">
        <v>31</v>
      </c>
      <c r="D1411" s="3" t="s">
        <v>113</v>
      </c>
      <c r="E1411" s="3" t="s">
        <v>12</v>
      </c>
      <c r="F1411" s="4">
        <v>13668</v>
      </c>
      <c r="G1411" s="4">
        <v>13097.900299999999</v>
      </c>
      <c r="H1411" s="4">
        <v>7125.0767999999998</v>
      </c>
    </row>
    <row r="1412" spans="1:8" ht="15.75" hidden="1" customHeight="1" x14ac:dyDescent="0.3">
      <c r="A1412" s="3" t="s">
        <v>81</v>
      </c>
      <c r="B1412" s="3" t="s">
        <v>82</v>
      </c>
      <c r="C1412" s="3" t="s">
        <v>31</v>
      </c>
      <c r="D1412" s="3" t="s">
        <v>113</v>
      </c>
      <c r="E1412" s="3" t="s">
        <v>12</v>
      </c>
      <c r="F1412" s="4">
        <v>0</v>
      </c>
      <c r="G1412" s="4">
        <v>0</v>
      </c>
      <c r="H1412" s="4">
        <v>-320.15819999999997</v>
      </c>
    </row>
    <row r="1413" spans="1:8" ht="15.75" customHeight="1" x14ac:dyDescent="0.3">
      <c r="A1413" s="3" t="s">
        <v>81</v>
      </c>
      <c r="B1413" s="3" t="s">
        <v>82</v>
      </c>
      <c r="C1413" s="3" t="s">
        <v>31</v>
      </c>
      <c r="D1413" s="3" t="s">
        <v>55</v>
      </c>
      <c r="E1413" s="3" t="s">
        <v>13</v>
      </c>
      <c r="F1413" s="4">
        <v>122400</v>
      </c>
      <c r="G1413" s="4">
        <v>29565.599999999999</v>
      </c>
      <c r="H1413" s="4">
        <v>12253.146699999999</v>
      </c>
    </row>
    <row r="1414" spans="1:8" ht="15.75" hidden="1" customHeight="1" x14ac:dyDescent="0.3">
      <c r="A1414" s="3" t="s">
        <v>81</v>
      </c>
      <c r="B1414" s="3" t="s">
        <v>82</v>
      </c>
      <c r="C1414" s="3" t="s">
        <v>31</v>
      </c>
      <c r="D1414" s="3" t="s">
        <v>114</v>
      </c>
      <c r="E1414" s="3" t="s">
        <v>12</v>
      </c>
      <c r="F1414" s="4">
        <v>0</v>
      </c>
      <c r="G1414" s="4">
        <v>0</v>
      </c>
      <c r="H1414" s="4">
        <v>-2075.7999999999997</v>
      </c>
    </row>
    <row r="1415" spans="1:8" ht="15.75" customHeight="1" x14ac:dyDescent="0.3">
      <c r="A1415" s="3" t="s">
        <v>81</v>
      </c>
      <c r="B1415" s="3" t="s">
        <v>82</v>
      </c>
      <c r="C1415" s="3" t="s">
        <v>31</v>
      </c>
      <c r="D1415" s="3" t="s">
        <v>114</v>
      </c>
      <c r="E1415" s="3" t="s">
        <v>13</v>
      </c>
      <c r="F1415" s="4">
        <v>97920</v>
      </c>
      <c r="G1415" s="4">
        <v>19462.079999999998</v>
      </c>
      <c r="H1415" s="4">
        <v>8816.4464000000007</v>
      </c>
    </row>
    <row r="1416" spans="1:8" ht="15.75" hidden="1" customHeight="1" x14ac:dyDescent="0.3">
      <c r="A1416" s="3" t="s">
        <v>81</v>
      </c>
      <c r="B1416" s="3" t="s">
        <v>82</v>
      </c>
      <c r="C1416" s="3" t="s">
        <v>31</v>
      </c>
      <c r="D1416" s="3" t="s">
        <v>114</v>
      </c>
      <c r="E1416" s="3" t="s">
        <v>13</v>
      </c>
      <c r="F1416" s="4">
        <v>0</v>
      </c>
      <c r="G1416" s="4">
        <v>0</v>
      </c>
      <c r="H1416" s="4">
        <v>-3386.27</v>
      </c>
    </row>
    <row r="1417" spans="1:8" ht="15.75" customHeight="1" x14ac:dyDescent="0.3">
      <c r="A1417" s="3" t="s">
        <v>81</v>
      </c>
      <c r="B1417" s="3" t="s">
        <v>82</v>
      </c>
      <c r="C1417" s="3" t="s">
        <v>31</v>
      </c>
      <c r="D1417" s="3" t="s">
        <v>114</v>
      </c>
      <c r="E1417" s="3" t="s">
        <v>13</v>
      </c>
      <c r="F1417" s="4">
        <v>146880</v>
      </c>
      <c r="G1417" s="4">
        <v>29193.119999999999</v>
      </c>
      <c r="H1417" s="4">
        <v>5228.2223999999997</v>
      </c>
    </row>
    <row r="1418" spans="1:8" ht="15.75" customHeight="1" x14ac:dyDescent="0.3">
      <c r="A1418" s="3" t="s">
        <v>81</v>
      </c>
      <c r="B1418" s="3" t="s">
        <v>82</v>
      </c>
      <c r="C1418" s="3" t="s">
        <v>31</v>
      </c>
      <c r="D1418" s="3" t="s">
        <v>115</v>
      </c>
      <c r="E1418" s="3" t="s">
        <v>12</v>
      </c>
      <c r="F1418" s="4">
        <v>816000</v>
      </c>
      <c r="G1418" s="4">
        <v>172322.5564</v>
      </c>
      <c r="H1418" s="4">
        <v>56274.249300000003</v>
      </c>
    </row>
    <row r="1419" spans="1:8" ht="15.75" customHeight="1" x14ac:dyDescent="0.3">
      <c r="A1419" s="3" t="s">
        <v>81</v>
      </c>
      <c r="B1419" s="3" t="s">
        <v>82</v>
      </c>
      <c r="C1419" s="3" t="s">
        <v>31</v>
      </c>
      <c r="D1419" s="3" t="s">
        <v>115</v>
      </c>
      <c r="E1419" s="3" t="s">
        <v>12</v>
      </c>
      <c r="F1419" s="4">
        <v>1774800</v>
      </c>
      <c r="G1419" s="4">
        <v>379883.87419999996</v>
      </c>
      <c r="H1419" s="4">
        <v>133131.21959999998</v>
      </c>
    </row>
    <row r="1420" spans="1:8" ht="15.75" customHeight="1" x14ac:dyDescent="0.3">
      <c r="A1420" s="3" t="s">
        <v>81</v>
      </c>
      <c r="B1420" s="3" t="s">
        <v>82</v>
      </c>
      <c r="C1420" s="3" t="s">
        <v>31</v>
      </c>
      <c r="D1420" s="3" t="s">
        <v>115</v>
      </c>
      <c r="E1420" s="3" t="s">
        <v>12</v>
      </c>
      <c r="F1420" s="4">
        <v>2574480</v>
      </c>
      <c r="G1420" s="4">
        <v>545045.66749999998</v>
      </c>
      <c r="H1420" s="4">
        <v>180743.99939999997</v>
      </c>
    </row>
    <row r="1421" spans="1:8" ht="15.75" customHeight="1" x14ac:dyDescent="0.3">
      <c r="A1421" s="3" t="s">
        <v>81</v>
      </c>
      <c r="B1421" s="3" t="s">
        <v>82</v>
      </c>
      <c r="C1421" s="3" t="s">
        <v>31</v>
      </c>
      <c r="D1421" s="3" t="s">
        <v>115</v>
      </c>
      <c r="E1421" s="3" t="s">
        <v>13</v>
      </c>
      <c r="F1421" s="4">
        <v>293760</v>
      </c>
      <c r="G1421" s="4">
        <v>70250.348799999992</v>
      </c>
      <c r="H1421" s="4">
        <v>24016.268800000002</v>
      </c>
    </row>
    <row r="1422" spans="1:8" ht="15.75" customHeight="1" x14ac:dyDescent="0.3">
      <c r="A1422" s="3" t="s">
        <v>81</v>
      </c>
      <c r="B1422" s="3" t="s">
        <v>82</v>
      </c>
      <c r="C1422" s="3" t="s">
        <v>31</v>
      </c>
      <c r="D1422" s="3" t="s">
        <v>115</v>
      </c>
      <c r="E1422" s="3" t="s">
        <v>13</v>
      </c>
      <c r="F1422" s="4">
        <v>2040000</v>
      </c>
      <c r="G1422" s="4">
        <v>445691.05069999996</v>
      </c>
      <c r="H1422" s="4">
        <v>144239.78570000001</v>
      </c>
    </row>
    <row r="1423" spans="1:8" ht="15.75" hidden="1" customHeight="1" x14ac:dyDescent="0.3">
      <c r="A1423" s="3" t="s">
        <v>81</v>
      </c>
      <c r="B1423" s="3" t="s">
        <v>82</v>
      </c>
      <c r="C1423" s="3" t="s">
        <v>31</v>
      </c>
      <c r="D1423" s="3" t="s">
        <v>115</v>
      </c>
      <c r="E1423" s="3" t="s">
        <v>13</v>
      </c>
      <c r="F1423" s="4">
        <v>0</v>
      </c>
      <c r="G1423" s="4">
        <v>0</v>
      </c>
      <c r="H1423" s="4">
        <v>-429.71</v>
      </c>
    </row>
    <row r="1424" spans="1:8" ht="15.75" customHeight="1" x14ac:dyDescent="0.3">
      <c r="A1424" s="3" t="s">
        <v>81</v>
      </c>
      <c r="B1424" s="3" t="s">
        <v>82</v>
      </c>
      <c r="C1424" s="3" t="s">
        <v>31</v>
      </c>
      <c r="D1424" s="3" t="s">
        <v>56</v>
      </c>
      <c r="E1424" s="3" t="s">
        <v>12</v>
      </c>
      <c r="F1424" s="4">
        <v>375720</v>
      </c>
      <c r="G1424" s="4">
        <v>60190.517999999996</v>
      </c>
      <c r="H1424" s="4">
        <v>5746.835</v>
      </c>
    </row>
    <row r="1425" spans="1:8" ht="15.75" customHeight="1" x14ac:dyDescent="0.3">
      <c r="A1425" s="3" t="s">
        <v>81</v>
      </c>
      <c r="B1425" s="3" t="s">
        <v>82</v>
      </c>
      <c r="C1425" s="3" t="s">
        <v>31</v>
      </c>
      <c r="D1425" s="3" t="s">
        <v>56</v>
      </c>
      <c r="E1425" s="3" t="s">
        <v>12</v>
      </c>
      <c r="F1425" s="4">
        <v>219170</v>
      </c>
      <c r="G1425" s="4">
        <v>35087.11</v>
      </c>
      <c r="H1425" s="4">
        <v>-176.32</v>
      </c>
    </row>
    <row r="1426" spans="1:8" ht="15.75" customHeight="1" x14ac:dyDescent="0.3">
      <c r="A1426" s="3" t="s">
        <v>81</v>
      </c>
      <c r="B1426" s="3" t="s">
        <v>82</v>
      </c>
      <c r="C1426" s="3" t="s">
        <v>31</v>
      </c>
      <c r="D1426" s="3" t="s">
        <v>56</v>
      </c>
      <c r="E1426" s="3" t="s">
        <v>12</v>
      </c>
      <c r="F1426" s="4">
        <v>271690</v>
      </c>
      <c r="G1426" s="4">
        <v>47409.930500000002</v>
      </c>
      <c r="H1426" s="4">
        <v>-893.7885</v>
      </c>
    </row>
    <row r="1427" spans="1:8" ht="15.75" customHeight="1" x14ac:dyDescent="0.3">
      <c r="A1427" s="3" t="s">
        <v>81</v>
      </c>
      <c r="B1427" s="3" t="s">
        <v>82</v>
      </c>
      <c r="C1427" s="3" t="s">
        <v>31</v>
      </c>
      <c r="D1427" s="3" t="s">
        <v>56</v>
      </c>
      <c r="E1427" s="3" t="s">
        <v>13</v>
      </c>
      <c r="F1427" s="4">
        <v>320170</v>
      </c>
      <c r="G1427" s="4">
        <v>54061.108499999995</v>
      </c>
      <c r="H1427" s="4">
        <v>-248.577</v>
      </c>
    </row>
    <row r="1428" spans="1:8" ht="15.75" customHeight="1" x14ac:dyDescent="0.3">
      <c r="A1428" s="3" t="s">
        <v>81</v>
      </c>
      <c r="B1428" s="3" t="s">
        <v>82</v>
      </c>
      <c r="C1428" s="3" t="s">
        <v>31</v>
      </c>
      <c r="D1428" s="3" t="s">
        <v>56</v>
      </c>
      <c r="E1428" s="3" t="s">
        <v>13</v>
      </c>
      <c r="F1428" s="4">
        <v>313100</v>
      </c>
      <c r="G1428" s="4">
        <v>51467.019499999995</v>
      </c>
      <c r="H1428" s="4">
        <v>-258.62799999999999</v>
      </c>
    </row>
    <row r="1429" spans="1:8" ht="15.75" customHeight="1" x14ac:dyDescent="0.3">
      <c r="A1429" s="3" t="s">
        <v>81</v>
      </c>
      <c r="B1429" s="3" t="s">
        <v>82</v>
      </c>
      <c r="C1429" s="3" t="s">
        <v>31</v>
      </c>
      <c r="D1429" s="3" t="s">
        <v>56</v>
      </c>
      <c r="E1429" s="3" t="s">
        <v>13</v>
      </c>
      <c r="F1429" s="4">
        <v>344410</v>
      </c>
      <c r="G1429" s="4">
        <v>56282.569499999998</v>
      </c>
      <c r="H1429" s="4">
        <v>-282.82449999999994</v>
      </c>
    </row>
    <row r="1430" spans="1:8" ht="15.75" customHeight="1" x14ac:dyDescent="0.3">
      <c r="A1430" s="3" t="s">
        <v>116</v>
      </c>
      <c r="B1430" s="3" t="s">
        <v>117</v>
      </c>
      <c r="C1430" s="3" t="s">
        <v>35</v>
      </c>
      <c r="D1430" s="3" t="s">
        <v>36</v>
      </c>
      <c r="E1430" s="3" t="s">
        <v>12</v>
      </c>
      <c r="F1430" s="4">
        <v>1010</v>
      </c>
      <c r="G1430" s="4">
        <v>7567.3294999999989</v>
      </c>
      <c r="H1430" s="4">
        <v>2119.7255</v>
      </c>
    </row>
    <row r="1431" spans="1:8" ht="15.75" hidden="1" customHeight="1" x14ac:dyDescent="0.3">
      <c r="A1431" s="3" t="s">
        <v>116</v>
      </c>
      <c r="B1431" s="3" t="s">
        <v>117</v>
      </c>
      <c r="C1431" s="3" t="s">
        <v>35</v>
      </c>
      <c r="D1431" s="3" t="s">
        <v>36</v>
      </c>
      <c r="E1431" s="3" t="s">
        <v>12</v>
      </c>
      <c r="F1431" s="4">
        <v>0</v>
      </c>
      <c r="G1431" s="4">
        <v>0</v>
      </c>
      <c r="H1431" s="4">
        <v>-29.981999999999996</v>
      </c>
    </row>
    <row r="1432" spans="1:8" ht="15.75" customHeight="1" x14ac:dyDescent="0.3">
      <c r="A1432" s="3" t="s">
        <v>116</v>
      </c>
      <c r="B1432" s="3" t="s">
        <v>117</v>
      </c>
      <c r="C1432" s="3" t="s">
        <v>35</v>
      </c>
      <c r="D1432" s="3" t="s">
        <v>36</v>
      </c>
      <c r="E1432" s="3" t="s">
        <v>12</v>
      </c>
      <c r="F1432" s="4">
        <v>2020</v>
      </c>
      <c r="G1432" s="4">
        <v>14737.749</v>
      </c>
      <c r="H1432" s="4">
        <v>4587.0084999999999</v>
      </c>
    </row>
    <row r="1433" spans="1:8" ht="15.75" customHeight="1" x14ac:dyDescent="0.3">
      <c r="A1433" s="3" t="s">
        <v>116</v>
      </c>
      <c r="B1433" s="3" t="s">
        <v>117</v>
      </c>
      <c r="C1433" s="3" t="s">
        <v>35</v>
      </c>
      <c r="D1433" s="3" t="s">
        <v>74</v>
      </c>
      <c r="E1433" s="3" t="s">
        <v>12</v>
      </c>
      <c r="F1433" s="4">
        <v>971.62</v>
      </c>
      <c r="G1433" s="4">
        <v>8234.2389999999996</v>
      </c>
      <c r="H1433" s="4">
        <v>5580.7844999999998</v>
      </c>
    </row>
    <row r="1434" spans="1:8" ht="15.75" customHeight="1" x14ac:dyDescent="0.3">
      <c r="A1434" s="3" t="s">
        <v>116</v>
      </c>
      <c r="B1434" s="3" t="s">
        <v>117</v>
      </c>
      <c r="C1434" s="3" t="s">
        <v>35</v>
      </c>
      <c r="D1434" s="3" t="s">
        <v>74</v>
      </c>
      <c r="E1434" s="3" t="s">
        <v>12</v>
      </c>
      <c r="F1434" s="4">
        <v>7865.88</v>
      </c>
      <c r="G1434" s="4">
        <v>51134.243999999992</v>
      </c>
      <c r="H1434" s="4">
        <v>28143.113499999999</v>
      </c>
    </row>
    <row r="1435" spans="1:8" ht="15.75" customHeight="1" x14ac:dyDescent="0.3">
      <c r="A1435" s="3" t="s">
        <v>116</v>
      </c>
      <c r="B1435" s="3" t="s">
        <v>117</v>
      </c>
      <c r="C1435" s="3" t="s">
        <v>35</v>
      </c>
      <c r="D1435" s="3" t="s">
        <v>74</v>
      </c>
      <c r="E1435" s="3" t="s">
        <v>12</v>
      </c>
      <c r="F1435" s="4">
        <v>3904.66</v>
      </c>
      <c r="G1435" s="4">
        <v>32983.790999999997</v>
      </c>
      <c r="H1435" s="4">
        <v>18265.668999999998</v>
      </c>
    </row>
    <row r="1436" spans="1:8" ht="15.75" customHeight="1" x14ac:dyDescent="0.3">
      <c r="A1436" s="3" t="s">
        <v>116</v>
      </c>
      <c r="B1436" s="3" t="s">
        <v>117</v>
      </c>
      <c r="C1436" s="3" t="s">
        <v>35</v>
      </c>
      <c r="D1436" s="3" t="s">
        <v>74</v>
      </c>
      <c r="E1436" s="3" t="s">
        <v>13</v>
      </c>
      <c r="F1436" s="4">
        <v>11812.960000000001</v>
      </c>
      <c r="G1436" s="4">
        <v>37824.25</v>
      </c>
      <c r="H1436" s="4">
        <v>15350.3755</v>
      </c>
    </row>
    <row r="1437" spans="1:8" ht="15.75" customHeight="1" x14ac:dyDescent="0.3">
      <c r="A1437" s="3" t="s">
        <v>116</v>
      </c>
      <c r="B1437" s="3" t="s">
        <v>117</v>
      </c>
      <c r="C1437" s="3" t="s">
        <v>35</v>
      </c>
      <c r="D1437" s="3" t="s">
        <v>74</v>
      </c>
      <c r="E1437" s="3" t="s">
        <v>13</v>
      </c>
      <c r="F1437" s="4">
        <v>5062.12</v>
      </c>
      <c r="G1437" s="4">
        <v>39679.277000000002</v>
      </c>
      <c r="H1437" s="4">
        <v>25942.752</v>
      </c>
    </row>
    <row r="1438" spans="1:8" ht="15.75" customHeight="1" x14ac:dyDescent="0.3">
      <c r="A1438" s="3" t="s">
        <v>116</v>
      </c>
      <c r="B1438" s="3" t="s">
        <v>117</v>
      </c>
      <c r="C1438" s="3" t="s">
        <v>35</v>
      </c>
      <c r="D1438" s="3" t="s">
        <v>74</v>
      </c>
      <c r="E1438" s="3" t="s">
        <v>13</v>
      </c>
      <c r="F1438" s="4">
        <v>3082.52</v>
      </c>
      <c r="G1438" s="4">
        <v>29068.698499999999</v>
      </c>
      <c r="H1438" s="4">
        <v>18475.609499999999</v>
      </c>
    </row>
    <row r="1439" spans="1:8" ht="15.75" customHeight="1" x14ac:dyDescent="0.3">
      <c r="A1439" s="3" t="s">
        <v>116</v>
      </c>
      <c r="B1439" s="3" t="s">
        <v>117</v>
      </c>
      <c r="C1439" s="3" t="s">
        <v>35</v>
      </c>
      <c r="D1439" s="3" t="s">
        <v>84</v>
      </c>
      <c r="E1439" s="3" t="s">
        <v>12</v>
      </c>
      <c r="F1439" s="4">
        <v>17233.63</v>
      </c>
      <c r="G1439" s="4">
        <v>93999.403000000006</v>
      </c>
      <c r="H1439" s="4">
        <v>31154.480500000001</v>
      </c>
    </row>
    <row r="1440" spans="1:8" ht="15.75" customHeight="1" x14ac:dyDescent="0.3">
      <c r="A1440" s="3" t="s">
        <v>116</v>
      </c>
      <c r="B1440" s="3" t="s">
        <v>117</v>
      </c>
      <c r="C1440" s="3" t="s">
        <v>35</v>
      </c>
      <c r="D1440" s="3" t="s">
        <v>84</v>
      </c>
      <c r="E1440" s="3" t="s">
        <v>12</v>
      </c>
      <c r="F1440" s="4">
        <v>18682.2124</v>
      </c>
      <c r="G1440" s="4">
        <v>133547.35199999998</v>
      </c>
      <c r="H1440" s="4">
        <v>49619.516499999998</v>
      </c>
    </row>
    <row r="1441" spans="1:8" ht="15.75" customHeight="1" x14ac:dyDescent="0.3">
      <c r="A1441" s="3" t="s">
        <v>116</v>
      </c>
      <c r="B1441" s="3" t="s">
        <v>117</v>
      </c>
      <c r="C1441" s="3" t="s">
        <v>35</v>
      </c>
      <c r="D1441" s="3" t="s">
        <v>84</v>
      </c>
      <c r="E1441" s="3" t="s">
        <v>12</v>
      </c>
      <c r="F1441" s="4">
        <v>31345.35</v>
      </c>
      <c r="G1441" s="4">
        <v>243525.47949999999</v>
      </c>
      <c r="H1441" s="4">
        <v>54463.936999999998</v>
      </c>
    </row>
    <row r="1442" spans="1:8" ht="15.75" customHeight="1" x14ac:dyDescent="0.3">
      <c r="A1442" s="3" t="s">
        <v>116</v>
      </c>
      <c r="B1442" s="3" t="s">
        <v>117</v>
      </c>
      <c r="C1442" s="3" t="s">
        <v>35</v>
      </c>
      <c r="D1442" s="3" t="s">
        <v>84</v>
      </c>
      <c r="E1442" s="3" t="s">
        <v>13</v>
      </c>
      <c r="F1442" s="4">
        <v>8098.18</v>
      </c>
      <c r="G1442" s="4">
        <v>71474.608499999988</v>
      </c>
      <c r="H1442" s="4">
        <v>27495.764499999997</v>
      </c>
    </row>
    <row r="1443" spans="1:8" ht="15.75" customHeight="1" x14ac:dyDescent="0.3">
      <c r="A1443" s="3" t="s">
        <v>116</v>
      </c>
      <c r="B1443" s="3" t="s">
        <v>117</v>
      </c>
      <c r="C1443" s="3" t="s">
        <v>35</v>
      </c>
      <c r="D1443" s="3" t="s">
        <v>84</v>
      </c>
      <c r="E1443" s="3" t="s">
        <v>13</v>
      </c>
      <c r="F1443" s="4">
        <v>7643.68</v>
      </c>
      <c r="G1443" s="4">
        <v>74799.78899999999</v>
      </c>
      <c r="H1443" s="4">
        <v>20433.863499999999</v>
      </c>
    </row>
    <row r="1444" spans="1:8" ht="15.75" customHeight="1" x14ac:dyDescent="0.3">
      <c r="A1444" s="3" t="s">
        <v>116</v>
      </c>
      <c r="B1444" s="3" t="s">
        <v>117</v>
      </c>
      <c r="C1444" s="3" t="s">
        <v>35</v>
      </c>
      <c r="D1444" s="3" t="s">
        <v>84</v>
      </c>
      <c r="E1444" s="3" t="s">
        <v>13</v>
      </c>
      <c r="F1444" s="4">
        <v>9157.67</v>
      </c>
      <c r="G1444" s="4">
        <v>85979.521999999997</v>
      </c>
      <c r="H1444" s="4">
        <v>30416.396999999997</v>
      </c>
    </row>
    <row r="1445" spans="1:8" ht="15.75" customHeight="1" x14ac:dyDescent="0.3">
      <c r="A1445" s="3" t="s">
        <v>116</v>
      </c>
      <c r="B1445" s="3" t="s">
        <v>117</v>
      </c>
      <c r="C1445" s="3" t="s">
        <v>35</v>
      </c>
      <c r="D1445" s="3" t="s">
        <v>38</v>
      </c>
      <c r="E1445" s="3" t="s">
        <v>12</v>
      </c>
      <c r="F1445" s="4">
        <v>11415.02</v>
      </c>
      <c r="G1445" s="4">
        <v>57186.921999999999</v>
      </c>
      <c r="H1445" s="4">
        <v>31223.317500000001</v>
      </c>
    </row>
    <row r="1446" spans="1:8" ht="15.75" customHeight="1" x14ac:dyDescent="0.3">
      <c r="A1446" s="3" t="s">
        <v>116</v>
      </c>
      <c r="B1446" s="3" t="s">
        <v>117</v>
      </c>
      <c r="C1446" s="3" t="s">
        <v>35</v>
      </c>
      <c r="D1446" s="3" t="s">
        <v>38</v>
      </c>
      <c r="E1446" s="3" t="s">
        <v>12</v>
      </c>
      <c r="F1446" s="4">
        <v>23957.200000000001</v>
      </c>
      <c r="G1446" s="4">
        <v>45175.862999999998</v>
      </c>
      <c r="H1446" s="4">
        <v>14425.673999999999</v>
      </c>
    </row>
    <row r="1447" spans="1:8" ht="15.75" customHeight="1" x14ac:dyDescent="0.3">
      <c r="A1447" s="3" t="s">
        <v>116</v>
      </c>
      <c r="B1447" s="3" t="s">
        <v>117</v>
      </c>
      <c r="C1447" s="3" t="s">
        <v>35</v>
      </c>
      <c r="D1447" s="3" t="s">
        <v>38</v>
      </c>
      <c r="E1447" s="3" t="s">
        <v>12</v>
      </c>
      <c r="F1447" s="4">
        <v>17877</v>
      </c>
      <c r="G1447" s="4">
        <v>68879.217999999993</v>
      </c>
      <c r="H1447" s="4">
        <v>26760.559499999996</v>
      </c>
    </row>
    <row r="1448" spans="1:8" ht="15.75" customHeight="1" x14ac:dyDescent="0.3">
      <c r="A1448" s="3" t="s">
        <v>116</v>
      </c>
      <c r="B1448" s="3" t="s">
        <v>117</v>
      </c>
      <c r="C1448" s="3" t="s">
        <v>35</v>
      </c>
      <c r="D1448" s="3" t="s">
        <v>38</v>
      </c>
      <c r="E1448" s="3" t="s">
        <v>13</v>
      </c>
      <c r="F1448" s="4">
        <v>33514.83</v>
      </c>
      <c r="G1448" s="4">
        <v>85496.446999999986</v>
      </c>
      <c r="H1448" s="4">
        <v>33450.355000000003</v>
      </c>
    </row>
    <row r="1449" spans="1:8" ht="15.75" customHeight="1" x14ac:dyDescent="0.3">
      <c r="A1449" s="3" t="s">
        <v>116</v>
      </c>
      <c r="B1449" s="3" t="s">
        <v>117</v>
      </c>
      <c r="C1449" s="3" t="s">
        <v>35</v>
      </c>
      <c r="D1449" s="3" t="s">
        <v>38</v>
      </c>
      <c r="E1449" s="3" t="s">
        <v>13</v>
      </c>
      <c r="F1449" s="4">
        <v>24989.420000000002</v>
      </c>
      <c r="G1449" s="4">
        <v>48538.777499999997</v>
      </c>
      <c r="H1449" s="4">
        <v>13216.808499999999</v>
      </c>
    </row>
    <row r="1450" spans="1:8" ht="15.75" customHeight="1" x14ac:dyDescent="0.3">
      <c r="A1450" s="3" t="s">
        <v>116</v>
      </c>
      <c r="B1450" s="3" t="s">
        <v>117</v>
      </c>
      <c r="C1450" s="3" t="s">
        <v>35</v>
      </c>
      <c r="D1450" s="3" t="s">
        <v>38</v>
      </c>
      <c r="E1450" s="3" t="s">
        <v>13</v>
      </c>
      <c r="F1450" s="4">
        <v>9406.1299999999992</v>
      </c>
      <c r="G1450" s="4">
        <v>48648.255499999999</v>
      </c>
      <c r="H1450" s="4">
        <v>24278.180999999997</v>
      </c>
    </row>
    <row r="1451" spans="1:8" ht="15.75" customHeight="1" x14ac:dyDescent="0.3">
      <c r="A1451" s="3" t="s">
        <v>116</v>
      </c>
      <c r="B1451" s="3" t="s">
        <v>117</v>
      </c>
      <c r="C1451" s="3" t="s">
        <v>35</v>
      </c>
      <c r="D1451" s="3" t="s">
        <v>39</v>
      </c>
      <c r="E1451" s="3" t="s">
        <v>12</v>
      </c>
      <c r="F1451" s="4">
        <v>92445.6636</v>
      </c>
      <c r="G1451" s="4">
        <v>463977.67249999999</v>
      </c>
      <c r="H1451" s="4">
        <v>144193.299</v>
      </c>
    </row>
    <row r="1452" spans="1:8" ht="15.75" customHeight="1" x14ac:dyDescent="0.3">
      <c r="A1452" s="3" t="s">
        <v>116</v>
      </c>
      <c r="B1452" s="3" t="s">
        <v>117</v>
      </c>
      <c r="C1452" s="3" t="s">
        <v>35</v>
      </c>
      <c r="D1452" s="3" t="s">
        <v>39</v>
      </c>
      <c r="E1452" s="3" t="s">
        <v>12</v>
      </c>
      <c r="F1452" s="4">
        <v>73991.993999999992</v>
      </c>
      <c r="G1452" s="4">
        <v>403013.61699999997</v>
      </c>
      <c r="H1452" s="4">
        <v>153350.25399999999</v>
      </c>
    </row>
    <row r="1453" spans="1:8" ht="15.75" customHeight="1" x14ac:dyDescent="0.3">
      <c r="A1453" s="3" t="s">
        <v>116</v>
      </c>
      <c r="B1453" s="3" t="s">
        <v>117</v>
      </c>
      <c r="C1453" s="3" t="s">
        <v>35</v>
      </c>
      <c r="D1453" s="3" t="s">
        <v>39</v>
      </c>
      <c r="E1453" s="3" t="s">
        <v>12</v>
      </c>
      <c r="F1453" s="4">
        <v>58974.91</v>
      </c>
      <c r="G1453" s="4">
        <v>341113.64999999997</v>
      </c>
      <c r="H1453" s="4">
        <v>116210.859</v>
      </c>
    </row>
    <row r="1454" spans="1:8" ht="15.75" customHeight="1" x14ac:dyDescent="0.3">
      <c r="A1454" s="3" t="s">
        <v>116</v>
      </c>
      <c r="B1454" s="3" t="s">
        <v>117</v>
      </c>
      <c r="C1454" s="3" t="s">
        <v>35</v>
      </c>
      <c r="D1454" s="3" t="s">
        <v>39</v>
      </c>
      <c r="E1454" s="3" t="s">
        <v>13</v>
      </c>
      <c r="F1454" s="4">
        <v>84907.185200000007</v>
      </c>
      <c r="G1454" s="4">
        <v>450415.55800000002</v>
      </c>
      <c r="H1454" s="4">
        <v>148747.31399999998</v>
      </c>
    </row>
    <row r="1455" spans="1:8" ht="15.75" customHeight="1" x14ac:dyDescent="0.3">
      <c r="A1455" s="3" t="s">
        <v>116</v>
      </c>
      <c r="B1455" s="3" t="s">
        <v>117</v>
      </c>
      <c r="C1455" s="3" t="s">
        <v>35</v>
      </c>
      <c r="D1455" s="3" t="s">
        <v>39</v>
      </c>
      <c r="E1455" s="3" t="s">
        <v>13</v>
      </c>
      <c r="F1455" s="4">
        <v>114642.878</v>
      </c>
      <c r="G1455" s="4">
        <v>616543.81549999991</v>
      </c>
      <c r="H1455" s="4">
        <v>194957.7365</v>
      </c>
    </row>
    <row r="1456" spans="1:8" ht="15.75" customHeight="1" x14ac:dyDescent="0.3">
      <c r="A1456" s="3" t="s">
        <v>116</v>
      </c>
      <c r="B1456" s="3" t="s">
        <v>117</v>
      </c>
      <c r="C1456" s="3" t="s">
        <v>35</v>
      </c>
      <c r="D1456" s="3" t="s">
        <v>39</v>
      </c>
      <c r="E1456" s="3" t="s">
        <v>13</v>
      </c>
      <c r="F1456" s="4">
        <v>110845.48</v>
      </c>
      <c r="G1456" s="4">
        <v>535898.98049999995</v>
      </c>
      <c r="H1456" s="4">
        <v>188579.27499999999</v>
      </c>
    </row>
    <row r="1457" spans="1:8" ht="15.75" customHeight="1" x14ac:dyDescent="0.3">
      <c r="A1457" s="3" t="s">
        <v>116</v>
      </c>
      <c r="B1457" s="3" t="s">
        <v>117</v>
      </c>
      <c r="C1457" s="3" t="s">
        <v>35</v>
      </c>
      <c r="D1457" s="3" t="s">
        <v>40</v>
      </c>
      <c r="E1457" s="3" t="s">
        <v>12</v>
      </c>
      <c r="F1457" s="4">
        <v>4124.84</v>
      </c>
      <c r="G1457" s="4">
        <v>38704.254000000001</v>
      </c>
      <c r="H1457" s="4">
        <v>16286.780999999999</v>
      </c>
    </row>
    <row r="1458" spans="1:8" ht="15.75" customHeight="1" x14ac:dyDescent="0.3">
      <c r="A1458" s="3" t="s">
        <v>116</v>
      </c>
      <c r="B1458" s="3" t="s">
        <v>117</v>
      </c>
      <c r="C1458" s="3" t="s">
        <v>35</v>
      </c>
      <c r="D1458" s="3" t="s">
        <v>40</v>
      </c>
      <c r="E1458" s="3" t="s">
        <v>12</v>
      </c>
      <c r="F1458" s="4">
        <v>4040</v>
      </c>
      <c r="G1458" s="4">
        <v>37496.993999999999</v>
      </c>
      <c r="H1458" s="4">
        <v>27432.988499999999</v>
      </c>
    </row>
    <row r="1459" spans="1:8" ht="15.75" customHeight="1" x14ac:dyDescent="0.3">
      <c r="A1459" s="3" t="s">
        <v>116</v>
      </c>
      <c r="B1459" s="3" t="s">
        <v>117</v>
      </c>
      <c r="C1459" s="3" t="s">
        <v>35</v>
      </c>
      <c r="D1459" s="3" t="s">
        <v>40</v>
      </c>
      <c r="E1459" s="3" t="s">
        <v>13</v>
      </c>
      <c r="F1459" s="4">
        <v>11615</v>
      </c>
      <c r="G1459" s="4">
        <v>21987.065999999999</v>
      </c>
      <c r="H1459" s="4">
        <v>7208.2484999999997</v>
      </c>
    </row>
    <row r="1460" spans="1:8" ht="15.75" hidden="1" customHeight="1" x14ac:dyDescent="0.3">
      <c r="A1460" s="3" t="s">
        <v>116</v>
      </c>
      <c r="B1460" s="3" t="s">
        <v>117</v>
      </c>
      <c r="C1460" s="3" t="s">
        <v>35</v>
      </c>
      <c r="D1460" s="3" t="s">
        <v>85</v>
      </c>
      <c r="E1460" s="3" t="s">
        <v>12</v>
      </c>
      <c r="F1460" s="4">
        <v>0</v>
      </c>
      <c r="G1460" s="4">
        <v>0</v>
      </c>
      <c r="H1460" s="4">
        <v>-405.75450000000001</v>
      </c>
    </row>
    <row r="1461" spans="1:8" ht="15.75" customHeight="1" x14ac:dyDescent="0.3">
      <c r="A1461" s="3" t="s">
        <v>116</v>
      </c>
      <c r="B1461" s="3" t="s">
        <v>117</v>
      </c>
      <c r="C1461" s="3" t="s">
        <v>35</v>
      </c>
      <c r="D1461" s="3" t="s">
        <v>42</v>
      </c>
      <c r="E1461" s="3" t="s">
        <v>12</v>
      </c>
      <c r="F1461" s="4">
        <v>1030.806</v>
      </c>
      <c r="G1461" s="4">
        <v>4240.0304999999998</v>
      </c>
      <c r="H1461" s="4">
        <v>1402.143</v>
      </c>
    </row>
    <row r="1462" spans="1:8" ht="15.75" customHeight="1" x14ac:dyDescent="0.3">
      <c r="A1462" s="3" t="s">
        <v>116</v>
      </c>
      <c r="B1462" s="3" t="s">
        <v>117</v>
      </c>
      <c r="C1462" s="3" t="s">
        <v>35</v>
      </c>
      <c r="D1462" s="3" t="s">
        <v>42</v>
      </c>
      <c r="E1462" s="3" t="s">
        <v>12</v>
      </c>
      <c r="F1462" s="4">
        <v>5474.2</v>
      </c>
      <c r="G1462" s="4">
        <v>10094.281999999999</v>
      </c>
      <c r="H1462" s="4">
        <v>3165.1339999999996</v>
      </c>
    </row>
    <row r="1463" spans="1:8" ht="15.75" customHeight="1" x14ac:dyDescent="0.3">
      <c r="A1463" s="3" t="s">
        <v>116</v>
      </c>
      <c r="B1463" s="3" t="s">
        <v>117</v>
      </c>
      <c r="C1463" s="3" t="s">
        <v>35</v>
      </c>
      <c r="D1463" s="3" t="s">
        <v>42</v>
      </c>
      <c r="E1463" s="3" t="s">
        <v>12</v>
      </c>
      <c r="F1463" s="4">
        <v>1111</v>
      </c>
      <c r="G1463" s="4">
        <v>1924.2914999999998</v>
      </c>
      <c r="H1463" s="4">
        <v>532.14249999999993</v>
      </c>
    </row>
    <row r="1464" spans="1:8" ht="15.75" customHeight="1" x14ac:dyDescent="0.3">
      <c r="A1464" s="3" t="s">
        <v>116</v>
      </c>
      <c r="B1464" s="3" t="s">
        <v>117</v>
      </c>
      <c r="C1464" s="3" t="s">
        <v>35</v>
      </c>
      <c r="D1464" s="3" t="s">
        <v>42</v>
      </c>
      <c r="E1464" s="3" t="s">
        <v>13</v>
      </c>
      <c r="F1464" s="4">
        <v>6586.21</v>
      </c>
      <c r="G1464" s="4">
        <v>14187.708499999999</v>
      </c>
      <c r="H1464" s="4">
        <v>3821.1660000000002</v>
      </c>
    </row>
    <row r="1465" spans="1:8" ht="15.75" customHeight="1" x14ac:dyDescent="0.3">
      <c r="A1465" s="3" t="s">
        <v>116</v>
      </c>
      <c r="B1465" s="3" t="s">
        <v>117</v>
      </c>
      <c r="C1465" s="3" t="s">
        <v>35</v>
      </c>
      <c r="D1465" s="3" t="s">
        <v>42</v>
      </c>
      <c r="E1465" s="3" t="s">
        <v>13</v>
      </c>
      <c r="F1465" s="4">
        <v>7534.6</v>
      </c>
      <c r="G1465" s="4">
        <v>15522.8195</v>
      </c>
      <c r="H1465" s="4">
        <v>5103.1149999999998</v>
      </c>
    </row>
    <row r="1466" spans="1:8" ht="15.75" customHeight="1" x14ac:dyDescent="0.3">
      <c r="A1466" s="3" t="s">
        <v>116</v>
      </c>
      <c r="B1466" s="3" t="s">
        <v>117</v>
      </c>
      <c r="C1466" s="3" t="s">
        <v>35</v>
      </c>
      <c r="D1466" s="3" t="s">
        <v>42</v>
      </c>
      <c r="E1466" s="3" t="s">
        <v>13</v>
      </c>
      <c r="F1466" s="4">
        <v>2142.21</v>
      </c>
      <c r="G1466" s="4">
        <v>6405.1184999999996</v>
      </c>
      <c r="H1466" s="4">
        <v>1318.258</v>
      </c>
    </row>
    <row r="1467" spans="1:8" ht="15.75" customHeight="1" x14ac:dyDescent="0.3">
      <c r="A1467" s="3" t="s">
        <v>116</v>
      </c>
      <c r="B1467" s="3" t="s">
        <v>117</v>
      </c>
      <c r="C1467" s="3" t="s">
        <v>35</v>
      </c>
      <c r="D1467" s="3" t="s">
        <v>43</v>
      </c>
      <c r="E1467" s="3" t="s">
        <v>12</v>
      </c>
      <c r="F1467" s="4">
        <v>7777</v>
      </c>
      <c r="G1467" s="4">
        <v>47630.777000000002</v>
      </c>
      <c r="H1467" s="4">
        <v>9574.1664999999994</v>
      </c>
    </row>
    <row r="1468" spans="1:8" ht="15.75" customHeight="1" x14ac:dyDescent="0.3">
      <c r="A1468" s="3" t="s">
        <v>116</v>
      </c>
      <c r="B1468" s="3" t="s">
        <v>117</v>
      </c>
      <c r="C1468" s="3" t="s">
        <v>35</v>
      </c>
      <c r="D1468" s="3" t="s">
        <v>43</v>
      </c>
      <c r="E1468" s="3" t="s">
        <v>12</v>
      </c>
      <c r="F1468" s="4">
        <v>6666</v>
      </c>
      <c r="G1468" s="4">
        <v>41201.670999999995</v>
      </c>
      <c r="H1468" s="4">
        <v>7441.017499999999</v>
      </c>
    </row>
    <row r="1469" spans="1:8" ht="15.75" customHeight="1" x14ac:dyDescent="0.3">
      <c r="A1469" s="3" t="s">
        <v>116</v>
      </c>
      <c r="B1469" s="3" t="s">
        <v>117</v>
      </c>
      <c r="C1469" s="3" t="s">
        <v>35</v>
      </c>
      <c r="D1469" s="3" t="s">
        <v>43</v>
      </c>
      <c r="E1469" s="3" t="s">
        <v>12</v>
      </c>
      <c r="F1469" s="4">
        <v>2222</v>
      </c>
      <c r="G1469" s="4">
        <v>15038.0535</v>
      </c>
      <c r="H1469" s="4">
        <v>3118.8404999999998</v>
      </c>
    </row>
    <row r="1470" spans="1:8" ht="15.75" customHeight="1" x14ac:dyDescent="0.3">
      <c r="A1470" s="3" t="s">
        <v>116</v>
      </c>
      <c r="B1470" s="3" t="s">
        <v>117</v>
      </c>
      <c r="C1470" s="3" t="s">
        <v>35</v>
      </c>
      <c r="D1470" s="3" t="s">
        <v>43</v>
      </c>
      <c r="E1470" s="3" t="s">
        <v>13</v>
      </c>
      <c r="F1470" s="4">
        <v>5555</v>
      </c>
      <c r="G1470" s="4">
        <v>37606.082499999997</v>
      </c>
      <c r="H1470" s="4">
        <v>7819.5355</v>
      </c>
    </row>
    <row r="1471" spans="1:8" ht="15.75" customHeight="1" x14ac:dyDescent="0.3">
      <c r="A1471" s="3" t="s">
        <v>116</v>
      </c>
      <c r="B1471" s="3" t="s">
        <v>117</v>
      </c>
      <c r="C1471" s="3" t="s">
        <v>35</v>
      </c>
      <c r="D1471" s="3" t="s">
        <v>43</v>
      </c>
      <c r="E1471" s="3" t="s">
        <v>13</v>
      </c>
      <c r="F1471" s="4">
        <v>4444</v>
      </c>
      <c r="G1471" s="4">
        <v>30668.802499999998</v>
      </c>
      <c r="H1471" s="4">
        <v>3853.8364999999999</v>
      </c>
    </row>
    <row r="1472" spans="1:8" ht="15.75" customHeight="1" x14ac:dyDescent="0.3">
      <c r="A1472" s="3" t="s">
        <v>116</v>
      </c>
      <c r="B1472" s="3" t="s">
        <v>117</v>
      </c>
      <c r="C1472" s="3" t="s">
        <v>35</v>
      </c>
      <c r="D1472" s="3" t="s">
        <v>43</v>
      </c>
      <c r="E1472" s="3" t="s">
        <v>13</v>
      </c>
      <c r="F1472" s="4">
        <v>5555</v>
      </c>
      <c r="G1472" s="4">
        <v>38189.952499999992</v>
      </c>
      <c r="H1472" s="4">
        <v>7687.799</v>
      </c>
    </row>
    <row r="1473" spans="1:8" ht="15.75" customHeight="1" x14ac:dyDescent="0.3">
      <c r="A1473" s="3" t="s">
        <v>116</v>
      </c>
      <c r="B1473" s="3" t="s">
        <v>117</v>
      </c>
      <c r="C1473" s="3" t="s">
        <v>10</v>
      </c>
      <c r="D1473" s="3" t="s">
        <v>58</v>
      </c>
      <c r="E1473" s="3" t="s">
        <v>12</v>
      </c>
      <c r="F1473" s="4">
        <v>50005.1</v>
      </c>
      <c r="G1473" s="4">
        <v>134299.97999999998</v>
      </c>
      <c r="H1473" s="4">
        <v>44967.072</v>
      </c>
    </row>
    <row r="1474" spans="1:8" ht="15.75" customHeight="1" x14ac:dyDescent="0.3">
      <c r="A1474" s="3" t="s">
        <v>116</v>
      </c>
      <c r="B1474" s="3" t="s">
        <v>117</v>
      </c>
      <c r="C1474" s="3" t="s">
        <v>10</v>
      </c>
      <c r="D1474" s="3" t="s">
        <v>58</v>
      </c>
      <c r="E1474" s="3" t="s">
        <v>12</v>
      </c>
      <c r="F1474" s="4">
        <v>35524.730000000003</v>
      </c>
      <c r="G1474" s="4">
        <v>88606.927499999991</v>
      </c>
      <c r="H1474" s="4">
        <v>26734.035499999998</v>
      </c>
    </row>
    <row r="1475" spans="1:8" ht="15.75" customHeight="1" x14ac:dyDescent="0.3">
      <c r="A1475" s="3" t="s">
        <v>116</v>
      </c>
      <c r="B1475" s="3" t="s">
        <v>117</v>
      </c>
      <c r="C1475" s="3" t="s">
        <v>10</v>
      </c>
      <c r="D1475" s="3" t="s">
        <v>58</v>
      </c>
      <c r="E1475" s="3" t="s">
        <v>12</v>
      </c>
      <c r="F1475" s="4">
        <v>57438.7</v>
      </c>
      <c r="G1475" s="4">
        <v>147230.37299999999</v>
      </c>
      <c r="H1475" s="4">
        <v>48814.875999999997</v>
      </c>
    </row>
    <row r="1476" spans="1:8" ht="15.75" customHeight="1" x14ac:dyDescent="0.3">
      <c r="A1476" s="3" t="s">
        <v>116</v>
      </c>
      <c r="B1476" s="3" t="s">
        <v>117</v>
      </c>
      <c r="C1476" s="3" t="s">
        <v>10</v>
      </c>
      <c r="D1476" s="3" t="s">
        <v>58</v>
      </c>
      <c r="E1476" s="3" t="s">
        <v>13</v>
      </c>
      <c r="F1476" s="4">
        <v>44390.51</v>
      </c>
      <c r="G1476" s="4">
        <v>101142.1395</v>
      </c>
      <c r="H1476" s="4">
        <v>26597.814999999999</v>
      </c>
    </row>
    <row r="1477" spans="1:8" ht="15.75" customHeight="1" x14ac:dyDescent="0.3">
      <c r="A1477" s="3" t="s">
        <v>116</v>
      </c>
      <c r="B1477" s="3" t="s">
        <v>117</v>
      </c>
      <c r="C1477" s="3" t="s">
        <v>10</v>
      </c>
      <c r="D1477" s="3" t="s">
        <v>58</v>
      </c>
      <c r="E1477" s="3" t="s">
        <v>13</v>
      </c>
      <c r="F1477" s="4">
        <v>19639.45</v>
      </c>
      <c r="G1477" s="4">
        <v>96976.474999999991</v>
      </c>
      <c r="H1477" s="4">
        <v>30999.526000000002</v>
      </c>
    </row>
    <row r="1478" spans="1:8" ht="15.75" customHeight="1" x14ac:dyDescent="0.3">
      <c r="A1478" s="3" t="s">
        <v>116</v>
      </c>
      <c r="B1478" s="3" t="s">
        <v>117</v>
      </c>
      <c r="C1478" s="3" t="s">
        <v>10</v>
      </c>
      <c r="D1478" s="3" t="s">
        <v>58</v>
      </c>
      <c r="E1478" s="3" t="s">
        <v>13</v>
      </c>
      <c r="F1478" s="4">
        <v>65981.279999999999</v>
      </c>
      <c r="G1478" s="4">
        <v>143948.94949999999</v>
      </c>
      <c r="H1478" s="4">
        <v>45798.284</v>
      </c>
    </row>
    <row r="1479" spans="1:8" ht="15.75" customHeight="1" x14ac:dyDescent="0.3">
      <c r="A1479" s="3" t="s">
        <v>116</v>
      </c>
      <c r="B1479" s="3" t="s">
        <v>117</v>
      </c>
      <c r="C1479" s="3" t="s">
        <v>10</v>
      </c>
      <c r="D1479" s="3" t="s">
        <v>11</v>
      </c>
      <c r="E1479" s="3" t="s">
        <v>12</v>
      </c>
      <c r="F1479" s="4">
        <v>2819.92</v>
      </c>
      <c r="G1479" s="4">
        <v>9972.1309999999994</v>
      </c>
      <c r="H1479" s="4">
        <v>4653.366</v>
      </c>
    </row>
    <row r="1480" spans="1:8" ht="15.75" customHeight="1" x14ac:dyDescent="0.3">
      <c r="A1480" s="3" t="s">
        <v>116</v>
      </c>
      <c r="B1480" s="3" t="s">
        <v>117</v>
      </c>
      <c r="C1480" s="3" t="s">
        <v>10</v>
      </c>
      <c r="D1480" s="3" t="s">
        <v>11</v>
      </c>
      <c r="E1480" s="3" t="s">
        <v>12</v>
      </c>
      <c r="F1480" s="4">
        <v>2062.42</v>
      </c>
      <c r="G1480" s="4">
        <v>6673.2559999999994</v>
      </c>
      <c r="H1480" s="4">
        <v>3006.6644999999999</v>
      </c>
    </row>
    <row r="1481" spans="1:8" ht="15.75" customHeight="1" x14ac:dyDescent="0.3">
      <c r="A1481" s="3" t="s">
        <v>116</v>
      </c>
      <c r="B1481" s="3" t="s">
        <v>117</v>
      </c>
      <c r="C1481" s="3" t="s">
        <v>10</v>
      </c>
      <c r="D1481" s="3" t="s">
        <v>11</v>
      </c>
      <c r="E1481" s="3" t="s">
        <v>12</v>
      </c>
      <c r="F1481" s="4">
        <v>1788.71</v>
      </c>
      <c r="G1481" s="4">
        <v>6635.5029999999997</v>
      </c>
      <c r="H1481" s="4">
        <v>3126.355</v>
      </c>
    </row>
    <row r="1482" spans="1:8" ht="15.75" customHeight="1" x14ac:dyDescent="0.3">
      <c r="A1482" s="3" t="s">
        <v>116</v>
      </c>
      <c r="B1482" s="3" t="s">
        <v>117</v>
      </c>
      <c r="C1482" s="3" t="s">
        <v>10</v>
      </c>
      <c r="D1482" s="3" t="s">
        <v>11</v>
      </c>
      <c r="E1482" s="3" t="s">
        <v>13</v>
      </c>
      <c r="F1482" s="4">
        <v>1031.21</v>
      </c>
      <c r="G1482" s="4">
        <v>3336.6279999999997</v>
      </c>
      <c r="H1482" s="4">
        <v>1462.943</v>
      </c>
    </row>
    <row r="1483" spans="1:8" ht="15.75" customHeight="1" x14ac:dyDescent="0.3">
      <c r="A1483" s="3" t="s">
        <v>116</v>
      </c>
      <c r="B1483" s="3" t="s">
        <v>117</v>
      </c>
      <c r="C1483" s="3" t="s">
        <v>10</v>
      </c>
      <c r="D1483" s="3" t="s">
        <v>11</v>
      </c>
      <c r="E1483" s="3" t="s">
        <v>13</v>
      </c>
      <c r="F1483" s="4">
        <v>1031.21</v>
      </c>
      <c r="G1483" s="4">
        <v>3336.6279999999997</v>
      </c>
      <c r="H1483" s="4">
        <v>1113.3525</v>
      </c>
    </row>
    <row r="1484" spans="1:8" ht="15.75" customHeight="1" x14ac:dyDescent="0.3">
      <c r="A1484" s="3" t="s">
        <v>116</v>
      </c>
      <c r="B1484" s="3" t="s">
        <v>117</v>
      </c>
      <c r="C1484" s="3" t="s">
        <v>10</v>
      </c>
      <c r="D1484" s="3" t="s">
        <v>11</v>
      </c>
      <c r="E1484" s="3" t="s">
        <v>13</v>
      </c>
      <c r="F1484" s="4">
        <v>1788.71</v>
      </c>
      <c r="G1484" s="4">
        <v>6635.5029999999997</v>
      </c>
      <c r="H1484" s="4">
        <v>2670.4594999999999</v>
      </c>
    </row>
    <row r="1485" spans="1:8" ht="15.75" customHeight="1" x14ac:dyDescent="0.3">
      <c r="A1485" s="3" t="s">
        <v>116</v>
      </c>
      <c r="B1485" s="3" t="s">
        <v>117</v>
      </c>
      <c r="C1485" s="3" t="s">
        <v>10</v>
      </c>
      <c r="D1485" s="3" t="s">
        <v>46</v>
      </c>
      <c r="E1485" s="3" t="s">
        <v>12</v>
      </c>
      <c r="F1485" s="4">
        <v>2696.7</v>
      </c>
      <c r="G1485" s="4">
        <v>9128.5499999999993</v>
      </c>
      <c r="H1485" s="4">
        <v>2618.2094999999999</v>
      </c>
    </row>
    <row r="1486" spans="1:8" ht="15.75" customHeight="1" x14ac:dyDescent="0.3">
      <c r="A1486" s="3" t="s">
        <v>116</v>
      </c>
      <c r="B1486" s="3" t="s">
        <v>117</v>
      </c>
      <c r="C1486" s="3" t="s">
        <v>10</v>
      </c>
      <c r="D1486" s="3" t="s">
        <v>46</v>
      </c>
      <c r="E1486" s="3" t="s">
        <v>12</v>
      </c>
      <c r="F1486" s="4">
        <v>2555.3000000000002</v>
      </c>
      <c r="G1486" s="4">
        <v>8027.5</v>
      </c>
      <c r="H1486" s="4">
        <v>1675.6574999999998</v>
      </c>
    </row>
    <row r="1487" spans="1:8" ht="15.75" customHeight="1" x14ac:dyDescent="0.3">
      <c r="A1487" s="3" t="s">
        <v>116</v>
      </c>
      <c r="B1487" s="3" t="s">
        <v>117</v>
      </c>
      <c r="C1487" s="3" t="s">
        <v>10</v>
      </c>
      <c r="D1487" s="3" t="s">
        <v>46</v>
      </c>
      <c r="E1487" s="3" t="s">
        <v>13</v>
      </c>
      <c r="F1487" s="4">
        <v>2575.5</v>
      </c>
      <c r="G1487" s="4">
        <v>8296.35</v>
      </c>
      <c r="H1487" s="4">
        <v>1596.0759999999998</v>
      </c>
    </row>
    <row r="1488" spans="1:8" ht="15.75" customHeight="1" x14ac:dyDescent="0.3">
      <c r="A1488" s="3" t="s">
        <v>116</v>
      </c>
      <c r="B1488" s="3" t="s">
        <v>117</v>
      </c>
      <c r="C1488" s="3" t="s">
        <v>10</v>
      </c>
      <c r="D1488" s="3" t="s">
        <v>46</v>
      </c>
      <c r="E1488" s="3" t="s">
        <v>13</v>
      </c>
      <c r="F1488" s="4">
        <v>3656.2</v>
      </c>
      <c r="G1488" s="4">
        <v>10739.75</v>
      </c>
      <c r="H1488" s="4">
        <v>2272.0295000000001</v>
      </c>
    </row>
    <row r="1489" spans="1:8" ht="15.75" customHeight="1" x14ac:dyDescent="0.3">
      <c r="A1489" s="3" t="s">
        <v>116</v>
      </c>
      <c r="B1489" s="3" t="s">
        <v>117</v>
      </c>
      <c r="C1489" s="3" t="s">
        <v>10</v>
      </c>
      <c r="D1489" s="3" t="s">
        <v>46</v>
      </c>
      <c r="E1489" s="3" t="s">
        <v>13</v>
      </c>
      <c r="F1489" s="4">
        <v>3474.4</v>
      </c>
      <c r="G1489" s="4">
        <v>21356</v>
      </c>
      <c r="H1489" s="4">
        <v>3167.5754999999999</v>
      </c>
    </row>
    <row r="1490" spans="1:8" ht="15.75" customHeight="1" x14ac:dyDescent="0.3">
      <c r="A1490" s="3" t="s">
        <v>116</v>
      </c>
      <c r="B1490" s="3" t="s">
        <v>117</v>
      </c>
      <c r="C1490" s="3" t="s">
        <v>10</v>
      </c>
      <c r="D1490" s="3" t="s">
        <v>14</v>
      </c>
      <c r="E1490" s="3" t="s">
        <v>12</v>
      </c>
      <c r="F1490" s="4">
        <v>1151.4000000000001</v>
      </c>
      <c r="G1490" s="4">
        <v>8232.7380000000012</v>
      </c>
      <c r="H1490" s="4">
        <v>1731.4509999999998</v>
      </c>
    </row>
    <row r="1491" spans="1:8" ht="15.75" customHeight="1" x14ac:dyDescent="0.3">
      <c r="A1491" s="3" t="s">
        <v>116</v>
      </c>
      <c r="B1491" s="3" t="s">
        <v>117</v>
      </c>
      <c r="C1491" s="3" t="s">
        <v>10</v>
      </c>
      <c r="D1491" s="3" t="s">
        <v>14</v>
      </c>
      <c r="E1491" s="3" t="s">
        <v>12</v>
      </c>
      <c r="F1491" s="4">
        <v>6262</v>
      </c>
      <c r="G1491" s="4">
        <v>19974.3485</v>
      </c>
      <c r="H1491" s="4">
        <v>5124.8985000000002</v>
      </c>
    </row>
    <row r="1492" spans="1:8" ht="15.75" customHeight="1" x14ac:dyDescent="0.3">
      <c r="A1492" s="3" t="s">
        <v>116</v>
      </c>
      <c r="B1492" s="3" t="s">
        <v>117</v>
      </c>
      <c r="C1492" s="3" t="s">
        <v>10</v>
      </c>
      <c r="D1492" s="3" t="s">
        <v>14</v>
      </c>
      <c r="E1492" s="3" t="s">
        <v>12</v>
      </c>
      <c r="F1492" s="4">
        <v>1666.5</v>
      </c>
      <c r="G1492" s="4">
        <v>11612.838</v>
      </c>
      <c r="H1492" s="4">
        <v>2578.7084999999997</v>
      </c>
    </row>
    <row r="1493" spans="1:8" ht="15.75" customHeight="1" x14ac:dyDescent="0.3">
      <c r="A1493" s="3" t="s">
        <v>116</v>
      </c>
      <c r="B1493" s="3" t="s">
        <v>117</v>
      </c>
      <c r="C1493" s="3" t="s">
        <v>10</v>
      </c>
      <c r="D1493" s="3" t="s">
        <v>14</v>
      </c>
      <c r="E1493" s="3" t="s">
        <v>13</v>
      </c>
      <c r="F1493" s="4">
        <v>1666.5</v>
      </c>
      <c r="G1493" s="4">
        <v>11858.678999999998</v>
      </c>
      <c r="H1493" s="4">
        <v>1316.2345</v>
      </c>
    </row>
    <row r="1494" spans="1:8" ht="15.75" customHeight="1" x14ac:dyDescent="0.3">
      <c r="A1494" s="3" t="s">
        <v>116</v>
      </c>
      <c r="B1494" s="3" t="s">
        <v>117</v>
      </c>
      <c r="C1494" s="3" t="s">
        <v>10</v>
      </c>
      <c r="D1494" s="3" t="s">
        <v>14</v>
      </c>
      <c r="E1494" s="3" t="s">
        <v>13</v>
      </c>
      <c r="F1494" s="4">
        <v>6792.25</v>
      </c>
      <c r="G1494" s="4">
        <v>23345.176499999998</v>
      </c>
      <c r="H1494" s="4">
        <v>5085.7394999999997</v>
      </c>
    </row>
    <row r="1495" spans="1:8" ht="15.75" customHeight="1" x14ac:dyDescent="0.3">
      <c r="A1495" s="3" t="s">
        <v>116</v>
      </c>
      <c r="B1495" s="3" t="s">
        <v>117</v>
      </c>
      <c r="C1495" s="3" t="s">
        <v>10</v>
      </c>
      <c r="D1495" s="3" t="s">
        <v>14</v>
      </c>
      <c r="E1495" s="3" t="s">
        <v>13</v>
      </c>
      <c r="F1495" s="4">
        <v>1727.1</v>
      </c>
      <c r="G1495" s="4">
        <v>12165.139499999999</v>
      </c>
      <c r="H1495" s="4">
        <v>2034.4915000000001</v>
      </c>
    </row>
    <row r="1496" spans="1:8" ht="15.75" customHeight="1" x14ac:dyDescent="0.3">
      <c r="A1496" s="3" t="s">
        <v>116</v>
      </c>
      <c r="B1496" s="3" t="s">
        <v>117</v>
      </c>
      <c r="C1496" s="3" t="s">
        <v>10</v>
      </c>
      <c r="D1496" s="3" t="s">
        <v>15</v>
      </c>
      <c r="E1496" s="3" t="s">
        <v>12</v>
      </c>
      <c r="F1496" s="4">
        <v>214681.56</v>
      </c>
      <c r="G1496" s="4">
        <v>563609.06499999994</v>
      </c>
      <c r="H1496" s="4">
        <v>151604.38199999998</v>
      </c>
    </row>
    <row r="1497" spans="1:8" ht="15.75" customHeight="1" x14ac:dyDescent="0.3">
      <c r="A1497" s="3" t="s">
        <v>116</v>
      </c>
      <c r="B1497" s="3" t="s">
        <v>117</v>
      </c>
      <c r="C1497" s="3" t="s">
        <v>10</v>
      </c>
      <c r="D1497" s="3" t="s">
        <v>15</v>
      </c>
      <c r="E1497" s="3" t="s">
        <v>12</v>
      </c>
      <c r="F1497" s="4">
        <v>303527.22000000003</v>
      </c>
      <c r="G1497" s="4">
        <v>746182.76300000004</v>
      </c>
      <c r="H1497" s="4">
        <v>223862.788</v>
      </c>
    </row>
    <row r="1498" spans="1:8" ht="15.75" customHeight="1" x14ac:dyDescent="0.3">
      <c r="A1498" s="3" t="s">
        <v>116</v>
      </c>
      <c r="B1498" s="3" t="s">
        <v>117</v>
      </c>
      <c r="C1498" s="3" t="s">
        <v>10</v>
      </c>
      <c r="D1498" s="3" t="s">
        <v>15</v>
      </c>
      <c r="E1498" s="3" t="s">
        <v>12</v>
      </c>
      <c r="F1498" s="4">
        <v>237092.45</v>
      </c>
      <c r="G1498" s="4">
        <v>583148.71250000002</v>
      </c>
      <c r="H1498" s="4">
        <v>165479.1985</v>
      </c>
    </row>
    <row r="1499" spans="1:8" ht="15.75" customHeight="1" x14ac:dyDescent="0.3">
      <c r="A1499" s="3" t="s">
        <v>116</v>
      </c>
      <c r="B1499" s="3" t="s">
        <v>117</v>
      </c>
      <c r="C1499" s="3" t="s">
        <v>10</v>
      </c>
      <c r="D1499" s="3" t="s">
        <v>15</v>
      </c>
      <c r="E1499" s="3" t="s">
        <v>13</v>
      </c>
      <c r="F1499" s="4">
        <v>315974.46000000002</v>
      </c>
      <c r="G1499" s="4">
        <v>743557.19099999999</v>
      </c>
      <c r="H1499" s="4">
        <v>210514.82249999998</v>
      </c>
    </row>
    <row r="1500" spans="1:8" ht="15.75" customHeight="1" x14ac:dyDescent="0.3">
      <c r="A1500" s="3" t="s">
        <v>116</v>
      </c>
      <c r="B1500" s="3" t="s">
        <v>117</v>
      </c>
      <c r="C1500" s="3" t="s">
        <v>10</v>
      </c>
      <c r="D1500" s="3" t="s">
        <v>15</v>
      </c>
      <c r="E1500" s="3" t="s">
        <v>13</v>
      </c>
      <c r="F1500" s="4">
        <v>227372.21</v>
      </c>
      <c r="G1500" s="4">
        <v>580185.12100000004</v>
      </c>
      <c r="H1500" s="4">
        <v>153178.21850000002</v>
      </c>
    </row>
    <row r="1501" spans="1:8" ht="15.75" customHeight="1" x14ac:dyDescent="0.3">
      <c r="A1501" s="3" t="s">
        <v>116</v>
      </c>
      <c r="B1501" s="3" t="s">
        <v>117</v>
      </c>
      <c r="C1501" s="3" t="s">
        <v>10</v>
      </c>
      <c r="D1501" s="3" t="s">
        <v>15</v>
      </c>
      <c r="E1501" s="3" t="s">
        <v>13</v>
      </c>
      <c r="F1501" s="4">
        <v>210101.21</v>
      </c>
      <c r="G1501" s="4">
        <v>481879.82399999996</v>
      </c>
      <c r="H1501" s="4">
        <v>124668.60449999999</v>
      </c>
    </row>
    <row r="1502" spans="1:8" ht="15.75" customHeight="1" x14ac:dyDescent="0.3">
      <c r="A1502" s="3" t="s">
        <v>116</v>
      </c>
      <c r="B1502" s="3" t="s">
        <v>117</v>
      </c>
      <c r="C1502" s="3" t="s">
        <v>10</v>
      </c>
      <c r="D1502" s="3" t="s">
        <v>16</v>
      </c>
      <c r="E1502" s="3" t="s">
        <v>13</v>
      </c>
      <c r="F1502" s="4">
        <v>1111</v>
      </c>
      <c r="G1502" s="4">
        <v>7837.5</v>
      </c>
      <c r="H1502" s="4">
        <v>5579.8534999999993</v>
      </c>
    </row>
    <row r="1503" spans="1:8" ht="15.75" hidden="1" customHeight="1" x14ac:dyDescent="0.3">
      <c r="A1503" s="3" t="s">
        <v>116</v>
      </c>
      <c r="B1503" s="3" t="s">
        <v>117</v>
      </c>
      <c r="C1503" s="3" t="s">
        <v>10</v>
      </c>
      <c r="D1503" s="3" t="s">
        <v>16</v>
      </c>
      <c r="E1503" s="3" t="s">
        <v>13</v>
      </c>
      <c r="F1503" s="4">
        <v>0</v>
      </c>
      <c r="G1503" s="4">
        <v>0</v>
      </c>
      <c r="H1503" s="4">
        <v>285</v>
      </c>
    </row>
    <row r="1504" spans="1:8" ht="15.75" customHeight="1" x14ac:dyDescent="0.3">
      <c r="A1504" s="3" t="s">
        <v>116</v>
      </c>
      <c r="B1504" s="3" t="s">
        <v>117</v>
      </c>
      <c r="C1504" s="3" t="s">
        <v>10</v>
      </c>
      <c r="D1504" s="3" t="s">
        <v>17</v>
      </c>
      <c r="E1504" s="3" t="s">
        <v>12</v>
      </c>
      <c r="F1504" s="4">
        <v>303</v>
      </c>
      <c r="G1504" s="4">
        <v>2690.4</v>
      </c>
      <c r="H1504" s="4">
        <v>1439.155</v>
      </c>
    </row>
    <row r="1505" spans="1:8" ht="15.75" customHeight="1" x14ac:dyDescent="0.3">
      <c r="A1505" s="3" t="s">
        <v>116</v>
      </c>
      <c r="B1505" s="3" t="s">
        <v>117</v>
      </c>
      <c r="C1505" s="3" t="s">
        <v>10</v>
      </c>
      <c r="D1505" s="3" t="s">
        <v>17</v>
      </c>
      <c r="E1505" s="3" t="s">
        <v>12</v>
      </c>
      <c r="F1505" s="4">
        <v>121.2</v>
      </c>
      <c r="G1505" s="4">
        <v>947.34</v>
      </c>
      <c r="H1505" s="4">
        <v>422.11349999999999</v>
      </c>
    </row>
    <row r="1506" spans="1:8" ht="15.75" hidden="1" customHeight="1" x14ac:dyDescent="0.3">
      <c r="A1506" s="3" t="s">
        <v>116</v>
      </c>
      <c r="B1506" s="3" t="s">
        <v>117</v>
      </c>
      <c r="C1506" s="3" t="s">
        <v>10</v>
      </c>
      <c r="D1506" s="3" t="s">
        <v>17</v>
      </c>
      <c r="E1506" s="3" t="s">
        <v>12</v>
      </c>
      <c r="F1506" s="4">
        <v>0</v>
      </c>
      <c r="G1506" s="4">
        <v>0</v>
      </c>
      <c r="H1506" s="4">
        <v>-52.25</v>
      </c>
    </row>
    <row r="1507" spans="1:8" ht="15.75" hidden="1" customHeight="1" x14ac:dyDescent="0.3">
      <c r="A1507" s="3" t="s">
        <v>116</v>
      </c>
      <c r="B1507" s="3" t="s">
        <v>117</v>
      </c>
      <c r="C1507" s="3" t="s">
        <v>10</v>
      </c>
      <c r="D1507" s="3" t="s">
        <v>17</v>
      </c>
      <c r="E1507" s="3" t="s">
        <v>13</v>
      </c>
      <c r="F1507" s="4">
        <v>0</v>
      </c>
      <c r="G1507" s="4">
        <v>0</v>
      </c>
      <c r="H1507" s="4">
        <v>-52.25</v>
      </c>
    </row>
    <row r="1508" spans="1:8" ht="15.75" customHeight="1" x14ac:dyDescent="0.3">
      <c r="A1508" s="3" t="s">
        <v>116</v>
      </c>
      <c r="B1508" s="3" t="s">
        <v>117</v>
      </c>
      <c r="C1508" s="3" t="s">
        <v>10</v>
      </c>
      <c r="D1508" s="3" t="s">
        <v>18</v>
      </c>
      <c r="E1508" s="3" t="s">
        <v>12</v>
      </c>
      <c r="F1508" s="4">
        <v>20216.22262</v>
      </c>
      <c r="G1508" s="4">
        <v>80722.877499999988</v>
      </c>
      <c r="H1508" s="4">
        <v>20604.9205</v>
      </c>
    </row>
    <row r="1509" spans="1:8" ht="15.75" customHeight="1" x14ac:dyDescent="0.3">
      <c r="A1509" s="3" t="s">
        <v>116</v>
      </c>
      <c r="B1509" s="3" t="s">
        <v>117</v>
      </c>
      <c r="C1509" s="3" t="s">
        <v>10</v>
      </c>
      <c r="D1509" s="3" t="s">
        <v>18</v>
      </c>
      <c r="E1509" s="3" t="s">
        <v>12</v>
      </c>
      <c r="F1509" s="4">
        <v>29572.887869999999</v>
      </c>
      <c r="G1509" s="4">
        <v>146978.0435</v>
      </c>
      <c r="H1509" s="4">
        <v>39549.288500000002</v>
      </c>
    </row>
    <row r="1510" spans="1:8" ht="15.75" customHeight="1" x14ac:dyDescent="0.3">
      <c r="A1510" s="3" t="s">
        <v>116</v>
      </c>
      <c r="B1510" s="3" t="s">
        <v>117</v>
      </c>
      <c r="C1510" s="3" t="s">
        <v>10</v>
      </c>
      <c r="D1510" s="3" t="s">
        <v>18</v>
      </c>
      <c r="E1510" s="3" t="s">
        <v>12</v>
      </c>
      <c r="F1510" s="4">
        <v>11244.17951</v>
      </c>
      <c r="G1510" s="4">
        <v>21968.274999999998</v>
      </c>
      <c r="H1510" s="4">
        <v>2910.7429999999999</v>
      </c>
    </row>
    <row r="1511" spans="1:8" ht="15.75" customHeight="1" x14ac:dyDescent="0.3">
      <c r="A1511" s="3" t="s">
        <v>116</v>
      </c>
      <c r="B1511" s="3" t="s">
        <v>117</v>
      </c>
      <c r="C1511" s="3" t="s">
        <v>10</v>
      </c>
      <c r="D1511" s="3" t="s">
        <v>18</v>
      </c>
      <c r="E1511" s="3" t="s">
        <v>13</v>
      </c>
      <c r="F1511" s="4">
        <v>10912.2521</v>
      </c>
      <c r="G1511" s="4">
        <v>52229.299499999994</v>
      </c>
      <c r="H1511" s="4">
        <v>14836.415999999999</v>
      </c>
    </row>
    <row r="1512" spans="1:8" ht="15.75" customHeight="1" x14ac:dyDescent="0.3">
      <c r="A1512" s="3" t="s">
        <v>116</v>
      </c>
      <c r="B1512" s="3" t="s">
        <v>117</v>
      </c>
      <c r="C1512" s="3" t="s">
        <v>10</v>
      </c>
      <c r="D1512" s="3" t="s">
        <v>18</v>
      </c>
      <c r="E1512" s="3" t="s">
        <v>13</v>
      </c>
      <c r="F1512" s="4">
        <v>23595.958350000001</v>
      </c>
      <c r="G1512" s="4">
        <v>89395.522499999992</v>
      </c>
      <c r="H1512" s="4">
        <v>23458.112499999999</v>
      </c>
    </row>
    <row r="1513" spans="1:8" ht="15.75" customHeight="1" x14ac:dyDescent="0.3">
      <c r="A1513" s="3" t="s">
        <v>116</v>
      </c>
      <c r="B1513" s="3" t="s">
        <v>117</v>
      </c>
      <c r="C1513" s="3" t="s">
        <v>10</v>
      </c>
      <c r="D1513" s="3" t="s">
        <v>18</v>
      </c>
      <c r="E1513" s="3" t="s">
        <v>13</v>
      </c>
      <c r="F1513" s="4">
        <v>7432.4354699999994</v>
      </c>
      <c r="G1513" s="4">
        <v>36366.294499999996</v>
      </c>
      <c r="H1513" s="4">
        <v>7811.2609999999986</v>
      </c>
    </row>
    <row r="1514" spans="1:8" ht="15.75" customHeight="1" x14ac:dyDescent="0.3">
      <c r="A1514" s="3" t="s">
        <v>116</v>
      </c>
      <c r="B1514" s="3" t="s">
        <v>117</v>
      </c>
      <c r="C1514" s="3" t="s">
        <v>10</v>
      </c>
      <c r="D1514" s="3" t="s">
        <v>19</v>
      </c>
      <c r="E1514" s="3" t="s">
        <v>12</v>
      </c>
      <c r="F1514" s="4">
        <v>244.8</v>
      </c>
      <c r="G1514" s="4">
        <v>1787.904</v>
      </c>
      <c r="H1514" s="4">
        <v>833.05540000000008</v>
      </c>
    </row>
    <row r="1515" spans="1:8" ht="15.75" customHeight="1" x14ac:dyDescent="0.3">
      <c r="A1515" s="3" t="s">
        <v>116</v>
      </c>
      <c r="B1515" s="3" t="s">
        <v>117</v>
      </c>
      <c r="C1515" s="3" t="s">
        <v>10</v>
      </c>
      <c r="D1515" s="3" t="s">
        <v>19</v>
      </c>
      <c r="E1515" s="3" t="s">
        <v>12</v>
      </c>
      <c r="F1515" s="4">
        <v>198.9</v>
      </c>
      <c r="G1515" s="4">
        <v>1426.482</v>
      </c>
      <c r="H1515" s="4">
        <v>411.00839999999999</v>
      </c>
    </row>
    <row r="1516" spans="1:8" ht="15.75" customHeight="1" x14ac:dyDescent="0.3">
      <c r="A1516" s="3" t="s">
        <v>116</v>
      </c>
      <c r="B1516" s="3" t="s">
        <v>117</v>
      </c>
      <c r="C1516" s="3" t="s">
        <v>10</v>
      </c>
      <c r="D1516" s="3" t="s">
        <v>19</v>
      </c>
      <c r="E1516" s="3" t="s">
        <v>13</v>
      </c>
      <c r="F1516" s="4">
        <v>244.8</v>
      </c>
      <c r="G1516" s="4">
        <v>1787.904</v>
      </c>
      <c r="H1516" s="4">
        <v>453.06759999999997</v>
      </c>
    </row>
    <row r="1517" spans="1:8" ht="15.75" customHeight="1" x14ac:dyDescent="0.3">
      <c r="A1517" s="3" t="s">
        <v>116</v>
      </c>
      <c r="B1517" s="3" t="s">
        <v>117</v>
      </c>
      <c r="C1517" s="3" t="s">
        <v>10</v>
      </c>
      <c r="D1517" s="3" t="s">
        <v>19</v>
      </c>
      <c r="E1517" s="3" t="s">
        <v>13</v>
      </c>
      <c r="F1517" s="4">
        <v>260.10000000000002</v>
      </c>
      <c r="G1517" s="4">
        <v>1908.3779999999999</v>
      </c>
      <c r="H1517" s="4">
        <v>503.54640000000001</v>
      </c>
    </row>
    <row r="1518" spans="1:8" ht="15.75" customHeight="1" x14ac:dyDescent="0.3">
      <c r="A1518" s="3" t="s">
        <v>116</v>
      </c>
      <c r="B1518" s="3" t="s">
        <v>117</v>
      </c>
      <c r="C1518" s="3" t="s">
        <v>10</v>
      </c>
      <c r="D1518" s="3" t="s">
        <v>19</v>
      </c>
      <c r="E1518" s="3" t="s">
        <v>12</v>
      </c>
      <c r="F1518" s="4">
        <v>1171.5999999999999</v>
      </c>
      <c r="G1518" s="4">
        <v>8836.9</v>
      </c>
      <c r="H1518" s="4">
        <v>2914.4575</v>
      </c>
    </row>
    <row r="1519" spans="1:8" ht="15.75" customHeight="1" x14ac:dyDescent="0.3">
      <c r="A1519" s="3" t="s">
        <v>116</v>
      </c>
      <c r="B1519" s="3" t="s">
        <v>117</v>
      </c>
      <c r="C1519" s="3" t="s">
        <v>10</v>
      </c>
      <c r="D1519" s="3" t="s">
        <v>19</v>
      </c>
      <c r="E1519" s="3" t="s">
        <v>12</v>
      </c>
      <c r="F1519" s="4">
        <v>2020</v>
      </c>
      <c r="G1519" s="4">
        <v>9975</v>
      </c>
      <c r="H1519" s="4">
        <v>2738.2420000000002</v>
      </c>
    </row>
    <row r="1520" spans="1:8" ht="15.75" customHeight="1" x14ac:dyDescent="0.3">
      <c r="A1520" s="3" t="s">
        <v>116</v>
      </c>
      <c r="B1520" s="3" t="s">
        <v>117</v>
      </c>
      <c r="C1520" s="3" t="s">
        <v>10</v>
      </c>
      <c r="D1520" s="3" t="s">
        <v>19</v>
      </c>
      <c r="E1520" s="3" t="s">
        <v>13</v>
      </c>
      <c r="F1520" s="4">
        <v>3131</v>
      </c>
      <c r="G1520" s="4">
        <v>18544</v>
      </c>
      <c r="H1520" s="4">
        <v>4503.0190000000002</v>
      </c>
    </row>
    <row r="1521" spans="1:8" ht="15.75" customHeight="1" x14ac:dyDescent="0.3">
      <c r="A1521" s="3" t="s">
        <v>116</v>
      </c>
      <c r="B1521" s="3" t="s">
        <v>117</v>
      </c>
      <c r="C1521" s="3" t="s">
        <v>10</v>
      </c>
      <c r="D1521" s="3" t="s">
        <v>19</v>
      </c>
      <c r="E1521" s="3" t="s">
        <v>13</v>
      </c>
      <c r="F1521" s="4">
        <v>2222</v>
      </c>
      <c r="G1521" s="4">
        <v>6583.5</v>
      </c>
      <c r="H1521" s="4">
        <v>1915.2854999999997</v>
      </c>
    </row>
    <row r="1522" spans="1:8" ht="15.75" customHeight="1" x14ac:dyDescent="0.3">
      <c r="A1522" s="3" t="s">
        <v>116</v>
      </c>
      <c r="B1522" s="3" t="s">
        <v>117</v>
      </c>
      <c r="C1522" s="3" t="s">
        <v>10</v>
      </c>
      <c r="D1522" s="3" t="s">
        <v>19</v>
      </c>
      <c r="E1522" s="3" t="s">
        <v>13</v>
      </c>
      <c r="F1522" s="4">
        <v>3555.2</v>
      </c>
      <c r="G1522" s="4">
        <v>20433.55</v>
      </c>
      <c r="H1522" s="4">
        <v>4002.4735000000001</v>
      </c>
    </row>
    <row r="1523" spans="1:8" ht="15.75" customHeight="1" x14ac:dyDescent="0.3">
      <c r="A1523" s="3" t="s">
        <v>116</v>
      </c>
      <c r="B1523" s="3" t="s">
        <v>117</v>
      </c>
      <c r="C1523" s="3" t="s">
        <v>10</v>
      </c>
      <c r="D1523" s="3" t="s">
        <v>47</v>
      </c>
      <c r="E1523" s="3" t="s">
        <v>12</v>
      </c>
      <c r="F1523" s="4">
        <v>29875.194000000003</v>
      </c>
      <c r="G1523" s="4">
        <v>119334.0695</v>
      </c>
      <c r="H1523" s="4">
        <v>26670.3</v>
      </c>
    </row>
    <row r="1524" spans="1:8" ht="15.75" customHeight="1" x14ac:dyDescent="0.3">
      <c r="A1524" s="3" t="s">
        <v>116</v>
      </c>
      <c r="B1524" s="3" t="s">
        <v>117</v>
      </c>
      <c r="C1524" s="3" t="s">
        <v>10</v>
      </c>
      <c r="D1524" s="3" t="s">
        <v>47</v>
      </c>
      <c r="E1524" s="3" t="s">
        <v>12</v>
      </c>
      <c r="F1524" s="4">
        <v>49191.949000000001</v>
      </c>
      <c r="G1524" s="4">
        <v>242257.03949999998</v>
      </c>
      <c r="H1524" s="4">
        <v>74720.881999999998</v>
      </c>
    </row>
    <row r="1525" spans="1:8" ht="15.75" customHeight="1" x14ac:dyDescent="0.3">
      <c r="A1525" s="3" t="s">
        <v>116</v>
      </c>
      <c r="B1525" s="3" t="s">
        <v>117</v>
      </c>
      <c r="C1525" s="3" t="s">
        <v>10</v>
      </c>
      <c r="D1525" s="3" t="s">
        <v>47</v>
      </c>
      <c r="E1525" s="3" t="s">
        <v>12</v>
      </c>
      <c r="F1525" s="4">
        <v>30332.522000000001</v>
      </c>
      <c r="G1525" s="4">
        <v>150336.48349999997</v>
      </c>
      <c r="H1525" s="4">
        <v>38372.656499999997</v>
      </c>
    </row>
    <row r="1526" spans="1:8" ht="15.75" customHeight="1" x14ac:dyDescent="0.3">
      <c r="A1526" s="3" t="s">
        <v>116</v>
      </c>
      <c r="B1526" s="3" t="s">
        <v>117</v>
      </c>
      <c r="C1526" s="3" t="s">
        <v>10</v>
      </c>
      <c r="D1526" s="3" t="s">
        <v>47</v>
      </c>
      <c r="E1526" s="3" t="s">
        <v>13</v>
      </c>
      <c r="F1526" s="4">
        <v>30151.025000000001</v>
      </c>
      <c r="G1526" s="4">
        <v>148207.82799999998</v>
      </c>
      <c r="H1526" s="4">
        <v>42866.413</v>
      </c>
    </row>
    <row r="1527" spans="1:8" ht="15.75" customHeight="1" x14ac:dyDescent="0.3">
      <c r="A1527" s="3" t="s">
        <v>116</v>
      </c>
      <c r="B1527" s="3" t="s">
        <v>117</v>
      </c>
      <c r="C1527" s="3" t="s">
        <v>10</v>
      </c>
      <c r="D1527" s="3" t="s">
        <v>47</v>
      </c>
      <c r="E1527" s="3" t="s">
        <v>13</v>
      </c>
      <c r="F1527" s="4">
        <v>53536.565000000002</v>
      </c>
      <c r="G1527" s="4">
        <v>188479.27799999999</v>
      </c>
      <c r="H1527" s="4">
        <v>40735.448999999993</v>
      </c>
    </row>
    <row r="1528" spans="1:8" ht="15.75" customHeight="1" x14ac:dyDescent="0.3">
      <c r="A1528" s="3" t="s">
        <v>116</v>
      </c>
      <c r="B1528" s="3" t="s">
        <v>117</v>
      </c>
      <c r="C1528" s="3" t="s">
        <v>10</v>
      </c>
      <c r="D1528" s="3" t="s">
        <v>47</v>
      </c>
      <c r="E1528" s="3" t="s">
        <v>13</v>
      </c>
      <c r="F1528" s="4">
        <v>17087.988000000001</v>
      </c>
      <c r="G1528" s="4">
        <v>95700.748500000002</v>
      </c>
      <c r="H1528" s="4">
        <v>31649.364000000001</v>
      </c>
    </row>
    <row r="1529" spans="1:8" ht="15.75" customHeight="1" x14ac:dyDescent="0.3">
      <c r="A1529" s="3" t="s">
        <v>116</v>
      </c>
      <c r="B1529" s="3" t="s">
        <v>117</v>
      </c>
      <c r="C1529" s="3" t="s">
        <v>10</v>
      </c>
      <c r="D1529" s="3" t="s">
        <v>20</v>
      </c>
      <c r="E1529" s="3" t="s">
        <v>12</v>
      </c>
      <c r="F1529" s="4">
        <v>13157.27</v>
      </c>
      <c r="G1529" s="4">
        <v>41290.790499999996</v>
      </c>
      <c r="H1529" s="4">
        <v>2756.7574999999997</v>
      </c>
    </row>
    <row r="1530" spans="1:8" ht="15.75" customHeight="1" x14ac:dyDescent="0.3">
      <c r="A1530" s="3" t="s">
        <v>116</v>
      </c>
      <c r="B1530" s="3" t="s">
        <v>117</v>
      </c>
      <c r="C1530" s="3" t="s">
        <v>10</v>
      </c>
      <c r="D1530" s="3" t="s">
        <v>20</v>
      </c>
      <c r="E1530" s="3" t="s">
        <v>12</v>
      </c>
      <c r="F1530" s="4">
        <v>17895.18</v>
      </c>
      <c r="G1530" s="4">
        <v>43085.843999999997</v>
      </c>
      <c r="H1530" s="4">
        <v>5036.2539999999999</v>
      </c>
    </row>
    <row r="1531" spans="1:8" ht="15.75" customHeight="1" x14ac:dyDescent="0.3">
      <c r="A1531" s="3" t="s">
        <v>116</v>
      </c>
      <c r="B1531" s="3" t="s">
        <v>117</v>
      </c>
      <c r="C1531" s="3" t="s">
        <v>10</v>
      </c>
      <c r="D1531" s="3" t="s">
        <v>20</v>
      </c>
      <c r="E1531" s="3" t="s">
        <v>12</v>
      </c>
      <c r="F1531" s="4">
        <v>22755.3</v>
      </c>
      <c r="G1531" s="4">
        <v>69541.529500000004</v>
      </c>
      <c r="H1531" s="4">
        <v>3447.3694999999998</v>
      </c>
    </row>
    <row r="1532" spans="1:8" ht="15.75" customHeight="1" x14ac:dyDescent="0.3">
      <c r="A1532" s="3" t="s">
        <v>116</v>
      </c>
      <c r="B1532" s="3" t="s">
        <v>117</v>
      </c>
      <c r="C1532" s="3" t="s">
        <v>10</v>
      </c>
      <c r="D1532" s="3" t="s">
        <v>20</v>
      </c>
      <c r="E1532" s="3" t="s">
        <v>13</v>
      </c>
      <c r="F1532" s="4">
        <v>14551.07</v>
      </c>
      <c r="G1532" s="4">
        <v>37446.558499999999</v>
      </c>
      <c r="H1532" s="4">
        <v>3703.5464999999995</v>
      </c>
    </row>
    <row r="1533" spans="1:8" ht="15.75" customHeight="1" x14ac:dyDescent="0.3">
      <c r="A1533" s="3" t="s">
        <v>116</v>
      </c>
      <c r="B1533" s="3" t="s">
        <v>117</v>
      </c>
      <c r="C1533" s="3" t="s">
        <v>10</v>
      </c>
      <c r="D1533" s="3" t="s">
        <v>20</v>
      </c>
      <c r="E1533" s="3" t="s">
        <v>13</v>
      </c>
      <c r="F1533" s="4">
        <v>29223.34</v>
      </c>
      <c r="G1533" s="4">
        <v>68482.887499999997</v>
      </c>
      <c r="H1533" s="4">
        <v>4102.5940000000001</v>
      </c>
    </row>
    <row r="1534" spans="1:8" ht="15.75" customHeight="1" x14ac:dyDescent="0.3">
      <c r="A1534" s="3" t="s">
        <v>116</v>
      </c>
      <c r="B1534" s="3" t="s">
        <v>117</v>
      </c>
      <c r="C1534" s="3" t="s">
        <v>10</v>
      </c>
      <c r="D1534" s="3" t="s">
        <v>20</v>
      </c>
      <c r="E1534" s="3" t="s">
        <v>13</v>
      </c>
      <c r="F1534" s="4">
        <v>14806.6</v>
      </c>
      <c r="G1534" s="4">
        <v>33874.0645</v>
      </c>
      <c r="H1534" s="4">
        <v>5095.3440000000001</v>
      </c>
    </row>
    <row r="1535" spans="1:8" ht="15.75" customHeight="1" x14ac:dyDescent="0.3">
      <c r="A1535" s="3" t="s">
        <v>116</v>
      </c>
      <c r="B1535" s="3" t="s">
        <v>117</v>
      </c>
      <c r="C1535" s="3" t="s">
        <v>10</v>
      </c>
      <c r="D1535" s="3" t="s">
        <v>21</v>
      </c>
      <c r="E1535" s="3" t="s">
        <v>12</v>
      </c>
      <c r="F1535" s="4">
        <v>4898.5</v>
      </c>
      <c r="G1535" s="4">
        <v>22116</v>
      </c>
      <c r="H1535" s="4">
        <v>12335.7785</v>
      </c>
    </row>
    <row r="1536" spans="1:8" ht="15.75" customHeight="1" x14ac:dyDescent="0.3">
      <c r="A1536" s="3" t="s">
        <v>116</v>
      </c>
      <c r="B1536" s="3" t="s">
        <v>117</v>
      </c>
      <c r="C1536" s="3" t="s">
        <v>10</v>
      </c>
      <c r="D1536" s="3" t="s">
        <v>21</v>
      </c>
      <c r="E1536" s="3" t="s">
        <v>12</v>
      </c>
      <c r="F1536" s="4">
        <v>1657.41</v>
      </c>
      <c r="G1536" s="4">
        <v>7872.84</v>
      </c>
      <c r="H1536" s="4">
        <v>4679.2820000000002</v>
      </c>
    </row>
    <row r="1537" spans="1:8" ht="15.75" customHeight="1" x14ac:dyDescent="0.3">
      <c r="A1537" s="3" t="s">
        <v>116</v>
      </c>
      <c r="B1537" s="3" t="s">
        <v>117</v>
      </c>
      <c r="C1537" s="3" t="s">
        <v>10</v>
      </c>
      <c r="D1537" s="3" t="s">
        <v>95</v>
      </c>
      <c r="E1537" s="3" t="s">
        <v>12</v>
      </c>
      <c r="F1537" s="4">
        <v>4040</v>
      </c>
      <c r="G1537" s="4">
        <v>45372</v>
      </c>
      <c r="H1537" s="4">
        <v>12076.5425</v>
      </c>
    </row>
    <row r="1538" spans="1:8" ht="15.75" hidden="1" customHeight="1" x14ac:dyDescent="0.3">
      <c r="A1538" s="3" t="s">
        <v>116</v>
      </c>
      <c r="B1538" s="3" t="s">
        <v>117</v>
      </c>
      <c r="C1538" s="3" t="s">
        <v>10</v>
      </c>
      <c r="D1538" s="3" t="s">
        <v>95</v>
      </c>
      <c r="E1538" s="3" t="s">
        <v>13</v>
      </c>
      <c r="F1538" s="4">
        <v>0</v>
      </c>
      <c r="G1538" s="4">
        <v>0</v>
      </c>
      <c r="H1538" s="4">
        <v>-2268.6</v>
      </c>
    </row>
    <row r="1539" spans="1:8" ht="15.75" hidden="1" customHeight="1" x14ac:dyDescent="0.3">
      <c r="A1539" s="3" t="s">
        <v>116</v>
      </c>
      <c r="B1539" s="3" t="s">
        <v>117</v>
      </c>
      <c r="C1539" s="3" t="s">
        <v>10</v>
      </c>
      <c r="D1539" s="3" t="s">
        <v>95</v>
      </c>
      <c r="E1539" s="3" t="s">
        <v>13</v>
      </c>
      <c r="F1539" s="4">
        <v>0</v>
      </c>
      <c r="G1539" s="4">
        <v>0</v>
      </c>
      <c r="H1539" s="4">
        <v>-1244.9085</v>
      </c>
    </row>
    <row r="1540" spans="1:8" ht="15.75" customHeight="1" x14ac:dyDescent="0.3">
      <c r="A1540" s="3" t="s">
        <v>116</v>
      </c>
      <c r="B1540" s="3" t="s">
        <v>117</v>
      </c>
      <c r="C1540" s="3" t="s">
        <v>10</v>
      </c>
      <c r="D1540" s="3" t="s">
        <v>48</v>
      </c>
      <c r="E1540" s="3" t="s">
        <v>12</v>
      </c>
      <c r="F1540" s="4">
        <v>22196.77</v>
      </c>
      <c r="G1540" s="4">
        <v>63887.737499999996</v>
      </c>
      <c r="H1540" s="4">
        <v>13262.930999999999</v>
      </c>
    </row>
    <row r="1541" spans="1:8" ht="15.75" customHeight="1" x14ac:dyDescent="0.3">
      <c r="A1541" s="3" t="s">
        <v>116</v>
      </c>
      <c r="B1541" s="3" t="s">
        <v>117</v>
      </c>
      <c r="C1541" s="3" t="s">
        <v>10</v>
      </c>
      <c r="D1541" s="3" t="s">
        <v>48</v>
      </c>
      <c r="E1541" s="3" t="s">
        <v>12</v>
      </c>
      <c r="F1541" s="4">
        <v>32982.559999999998</v>
      </c>
      <c r="G1541" s="4">
        <v>100373.3235</v>
      </c>
      <c r="H1541" s="4">
        <v>41456.565499999997</v>
      </c>
    </row>
    <row r="1542" spans="1:8" ht="15.75" customHeight="1" x14ac:dyDescent="0.3">
      <c r="A1542" s="3" t="s">
        <v>116</v>
      </c>
      <c r="B1542" s="3" t="s">
        <v>117</v>
      </c>
      <c r="C1542" s="3" t="s">
        <v>10</v>
      </c>
      <c r="D1542" s="3" t="s">
        <v>48</v>
      </c>
      <c r="E1542" s="3" t="s">
        <v>12</v>
      </c>
      <c r="F1542" s="4">
        <v>17099.3</v>
      </c>
      <c r="G1542" s="4">
        <v>58911.8465</v>
      </c>
      <c r="H1542" s="4">
        <v>11490.354499999999</v>
      </c>
    </row>
    <row r="1543" spans="1:8" ht="15.75" customHeight="1" x14ac:dyDescent="0.3">
      <c r="A1543" s="3" t="s">
        <v>116</v>
      </c>
      <c r="B1543" s="3" t="s">
        <v>117</v>
      </c>
      <c r="C1543" s="3" t="s">
        <v>10</v>
      </c>
      <c r="D1543" s="3" t="s">
        <v>48</v>
      </c>
      <c r="E1543" s="3" t="s">
        <v>13</v>
      </c>
      <c r="F1543" s="4">
        <v>48156.800000000003</v>
      </c>
      <c r="G1543" s="4">
        <v>126384.99799999999</v>
      </c>
      <c r="H1543" s="4">
        <v>55232.43</v>
      </c>
    </row>
    <row r="1544" spans="1:8" ht="15.75" customHeight="1" x14ac:dyDescent="0.3">
      <c r="A1544" s="3" t="s">
        <v>116</v>
      </c>
      <c r="B1544" s="3" t="s">
        <v>117</v>
      </c>
      <c r="C1544" s="3" t="s">
        <v>10</v>
      </c>
      <c r="D1544" s="3" t="s">
        <v>48</v>
      </c>
      <c r="E1544" s="3" t="s">
        <v>13</v>
      </c>
      <c r="F1544" s="4">
        <v>51630.19</v>
      </c>
      <c r="G1544" s="4">
        <v>151696.8455</v>
      </c>
      <c r="H1544" s="4">
        <v>66139.531999999992</v>
      </c>
    </row>
    <row r="1545" spans="1:8" ht="15.75" customHeight="1" x14ac:dyDescent="0.3">
      <c r="A1545" s="3" t="s">
        <v>116</v>
      </c>
      <c r="B1545" s="3" t="s">
        <v>117</v>
      </c>
      <c r="C1545" s="3" t="s">
        <v>10</v>
      </c>
      <c r="D1545" s="3" t="s">
        <v>48</v>
      </c>
      <c r="E1545" s="3" t="s">
        <v>13</v>
      </c>
      <c r="F1545" s="4">
        <v>37109.42</v>
      </c>
      <c r="G1545" s="4">
        <v>108638.333</v>
      </c>
      <c r="H1545" s="4">
        <v>40797.065999999999</v>
      </c>
    </row>
    <row r="1546" spans="1:8" ht="15.75" hidden="1" customHeight="1" x14ac:dyDescent="0.3">
      <c r="A1546" s="3" t="s">
        <v>116</v>
      </c>
      <c r="B1546" s="3" t="s">
        <v>117</v>
      </c>
      <c r="C1546" s="3" t="s">
        <v>10</v>
      </c>
      <c r="D1546" s="3" t="s">
        <v>80</v>
      </c>
      <c r="E1546" s="3" t="s">
        <v>12</v>
      </c>
      <c r="F1546" s="4">
        <v>0</v>
      </c>
      <c r="G1546" s="4">
        <v>0</v>
      </c>
      <c r="H1546" s="4">
        <v>6076.6274999999996</v>
      </c>
    </row>
    <row r="1547" spans="1:8" ht="15.75" hidden="1" customHeight="1" x14ac:dyDescent="0.3">
      <c r="A1547" s="3" t="s">
        <v>116</v>
      </c>
      <c r="B1547" s="3" t="s">
        <v>117</v>
      </c>
      <c r="C1547" s="3" t="s">
        <v>10</v>
      </c>
      <c r="D1547" s="3" t="s">
        <v>80</v>
      </c>
      <c r="E1547" s="3" t="s">
        <v>12</v>
      </c>
      <c r="F1547" s="4">
        <v>0</v>
      </c>
      <c r="G1547" s="4">
        <v>0</v>
      </c>
      <c r="H1547" s="4">
        <v>-498.75</v>
      </c>
    </row>
    <row r="1548" spans="1:8" ht="15.75" customHeight="1" x14ac:dyDescent="0.3">
      <c r="A1548" s="3" t="s">
        <v>116</v>
      </c>
      <c r="B1548" s="3" t="s">
        <v>117</v>
      </c>
      <c r="C1548" s="3" t="s">
        <v>10</v>
      </c>
      <c r="D1548" s="3" t="s">
        <v>99</v>
      </c>
      <c r="E1548" s="3" t="s">
        <v>12</v>
      </c>
      <c r="F1548" s="4">
        <v>7635.6</v>
      </c>
      <c r="G1548" s="4">
        <v>25255.18</v>
      </c>
      <c r="H1548" s="4">
        <v>8053.0264999999999</v>
      </c>
    </row>
    <row r="1549" spans="1:8" ht="15.75" customHeight="1" x14ac:dyDescent="0.3">
      <c r="A1549" s="3" t="s">
        <v>116</v>
      </c>
      <c r="B1549" s="3" t="s">
        <v>117</v>
      </c>
      <c r="C1549" s="3" t="s">
        <v>10</v>
      </c>
      <c r="D1549" s="3" t="s">
        <v>99</v>
      </c>
      <c r="E1549" s="3" t="s">
        <v>12</v>
      </c>
      <c r="F1549" s="4">
        <v>151.5</v>
      </c>
      <c r="G1549" s="4">
        <v>1140</v>
      </c>
      <c r="H1549" s="4">
        <v>437.12349999999998</v>
      </c>
    </row>
    <row r="1550" spans="1:8" ht="15.75" customHeight="1" x14ac:dyDescent="0.3">
      <c r="A1550" s="3" t="s">
        <v>116</v>
      </c>
      <c r="B1550" s="3" t="s">
        <v>117</v>
      </c>
      <c r="C1550" s="3" t="s">
        <v>10</v>
      </c>
      <c r="D1550" s="3" t="s">
        <v>99</v>
      </c>
      <c r="E1550" s="3" t="s">
        <v>12</v>
      </c>
      <c r="F1550" s="4">
        <v>6565</v>
      </c>
      <c r="G1550" s="4">
        <v>21612.5</v>
      </c>
      <c r="H1550" s="4">
        <v>7197.808</v>
      </c>
    </row>
    <row r="1551" spans="1:8" ht="15.75" hidden="1" customHeight="1" x14ac:dyDescent="0.3">
      <c r="A1551" s="3" t="s">
        <v>116</v>
      </c>
      <c r="B1551" s="3" t="s">
        <v>117</v>
      </c>
      <c r="C1551" s="3" t="s">
        <v>10</v>
      </c>
      <c r="D1551" s="3" t="s">
        <v>99</v>
      </c>
      <c r="E1551" s="3" t="s">
        <v>13</v>
      </c>
      <c r="F1551" s="4">
        <v>0</v>
      </c>
      <c r="G1551" s="4">
        <v>0</v>
      </c>
      <c r="H1551" s="4">
        <v>-52.069499999999998</v>
      </c>
    </row>
    <row r="1552" spans="1:8" ht="15.75" customHeight="1" x14ac:dyDescent="0.3">
      <c r="A1552" s="3" t="s">
        <v>116</v>
      </c>
      <c r="B1552" s="3" t="s">
        <v>117</v>
      </c>
      <c r="C1552" s="3" t="s">
        <v>10</v>
      </c>
      <c r="D1552" s="3" t="s">
        <v>23</v>
      </c>
      <c r="E1552" s="3" t="s">
        <v>12</v>
      </c>
      <c r="F1552" s="4">
        <v>24522.799999999999</v>
      </c>
      <c r="G1552" s="4">
        <v>61742.989000000001</v>
      </c>
      <c r="H1552" s="4">
        <v>12969.504499999999</v>
      </c>
    </row>
    <row r="1553" spans="1:8" ht="15.75" customHeight="1" x14ac:dyDescent="0.3">
      <c r="A1553" s="3" t="s">
        <v>116</v>
      </c>
      <c r="B1553" s="3" t="s">
        <v>117</v>
      </c>
      <c r="C1553" s="3" t="s">
        <v>10</v>
      </c>
      <c r="D1553" s="3" t="s">
        <v>23</v>
      </c>
      <c r="E1553" s="3" t="s">
        <v>12</v>
      </c>
      <c r="F1553" s="4">
        <v>59812.2</v>
      </c>
      <c r="G1553" s="4">
        <v>161841.0595</v>
      </c>
      <c r="H1553" s="4">
        <v>48556.542499999996</v>
      </c>
    </row>
    <row r="1554" spans="1:8" ht="15.75" customHeight="1" x14ac:dyDescent="0.3">
      <c r="A1554" s="3" t="s">
        <v>116</v>
      </c>
      <c r="B1554" s="3" t="s">
        <v>117</v>
      </c>
      <c r="C1554" s="3" t="s">
        <v>10</v>
      </c>
      <c r="D1554" s="3" t="s">
        <v>23</v>
      </c>
      <c r="E1554" s="3" t="s">
        <v>12</v>
      </c>
      <c r="F1554" s="4">
        <v>16887.2</v>
      </c>
      <c r="G1554" s="4">
        <v>46838.258499999996</v>
      </c>
      <c r="H1554" s="4">
        <v>12073.274499999998</v>
      </c>
    </row>
    <row r="1555" spans="1:8" ht="15.75" customHeight="1" x14ac:dyDescent="0.3">
      <c r="A1555" s="3" t="s">
        <v>116</v>
      </c>
      <c r="B1555" s="3" t="s">
        <v>117</v>
      </c>
      <c r="C1555" s="3" t="s">
        <v>10</v>
      </c>
      <c r="D1555" s="3" t="s">
        <v>23</v>
      </c>
      <c r="E1555" s="3" t="s">
        <v>13</v>
      </c>
      <c r="F1555" s="4">
        <v>5374.21</v>
      </c>
      <c r="G1555" s="4">
        <v>23671.055</v>
      </c>
      <c r="H1555" s="4">
        <v>6472.1220000000003</v>
      </c>
    </row>
    <row r="1556" spans="1:8" ht="15.75" customHeight="1" x14ac:dyDescent="0.3">
      <c r="A1556" s="3" t="s">
        <v>116</v>
      </c>
      <c r="B1556" s="3" t="s">
        <v>117</v>
      </c>
      <c r="C1556" s="3" t="s">
        <v>10</v>
      </c>
      <c r="D1556" s="3" t="s">
        <v>23</v>
      </c>
      <c r="E1556" s="3" t="s">
        <v>13</v>
      </c>
      <c r="F1556" s="4">
        <v>52893.7</v>
      </c>
      <c r="G1556" s="4">
        <v>131927.07</v>
      </c>
      <c r="H1556" s="4">
        <v>39225.015499999994</v>
      </c>
    </row>
    <row r="1557" spans="1:8" ht="15.75" customHeight="1" x14ac:dyDescent="0.3">
      <c r="A1557" s="3" t="s">
        <v>116</v>
      </c>
      <c r="B1557" s="3" t="s">
        <v>117</v>
      </c>
      <c r="C1557" s="3" t="s">
        <v>10</v>
      </c>
      <c r="D1557" s="3" t="s">
        <v>23</v>
      </c>
      <c r="E1557" s="3" t="s">
        <v>13</v>
      </c>
      <c r="F1557" s="4">
        <v>7736.6</v>
      </c>
      <c r="G1557" s="4">
        <v>41494.86</v>
      </c>
      <c r="H1557" s="4">
        <v>8707.2345000000005</v>
      </c>
    </row>
    <row r="1558" spans="1:8" ht="15.75" customHeight="1" x14ac:dyDescent="0.3">
      <c r="A1558" s="3" t="s">
        <v>116</v>
      </c>
      <c r="B1558" s="3" t="s">
        <v>117</v>
      </c>
      <c r="C1558" s="3" t="s">
        <v>10</v>
      </c>
      <c r="D1558" s="3" t="s">
        <v>50</v>
      </c>
      <c r="E1558" s="3" t="s">
        <v>12</v>
      </c>
      <c r="F1558" s="4">
        <v>41440.300000000003</v>
      </c>
      <c r="G1558" s="4">
        <v>94289.4</v>
      </c>
      <c r="H1558" s="4">
        <v>30776.836499999998</v>
      </c>
    </row>
    <row r="1559" spans="1:8" ht="15.75" customHeight="1" x14ac:dyDescent="0.3">
      <c r="A1559" s="3" t="s">
        <v>116</v>
      </c>
      <c r="B1559" s="3" t="s">
        <v>117</v>
      </c>
      <c r="C1559" s="3" t="s">
        <v>10</v>
      </c>
      <c r="D1559" s="3" t="s">
        <v>50</v>
      </c>
      <c r="E1559" s="3" t="s">
        <v>12</v>
      </c>
      <c r="F1559" s="4">
        <v>81971.600000000006</v>
      </c>
      <c r="G1559" s="4">
        <v>189383.85849999997</v>
      </c>
      <c r="H1559" s="4">
        <v>39617.004499999995</v>
      </c>
    </row>
    <row r="1560" spans="1:8" ht="15.75" customHeight="1" x14ac:dyDescent="0.3">
      <c r="A1560" s="3" t="s">
        <v>116</v>
      </c>
      <c r="B1560" s="3" t="s">
        <v>117</v>
      </c>
      <c r="C1560" s="3" t="s">
        <v>10</v>
      </c>
      <c r="D1560" s="3" t="s">
        <v>50</v>
      </c>
      <c r="E1560" s="3" t="s">
        <v>12</v>
      </c>
      <c r="F1560" s="4">
        <v>56075.199999999997</v>
      </c>
      <c r="G1560" s="4">
        <v>111387.652</v>
      </c>
      <c r="H1560" s="4">
        <v>24564.330499999996</v>
      </c>
    </row>
    <row r="1561" spans="1:8" ht="15.75" customHeight="1" x14ac:dyDescent="0.3">
      <c r="A1561" s="3" t="s">
        <v>116</v>
      </c>
      <c r="B1561" s="3" t="s">
        <v>117</v>
      </c>
      <c r="C1561" s="3" t="s">
        <v>10</v>
      </c>
      <c r="D1561" s="3" t="s">
        <v>50</v>
      </c>
      <c r="E1561" s="3" t="s">
        <v>13</v>
      </c>
      <c r="F1561" s="4">
        <v>102191.8</v>
      </c>
      <c r="G1561" s="4">
        <v>246313.80549999999</v>
      </c>
      <c r="H1561" s="4">
        <v>72825.261499999993</v>
      </c>
    </row>
    <row r="1562" spans="1:8" ht="15.75" customHeight="1" x14ac:dyDescent="0.3">
      <c r="A1562" s="3" t="s">
        <v>116</v>
      </c>
      <c r="B1562" s="3" t="s">
        <v>117</v>
      </c>
      <c r="C1562" s="3" t="s">
        <v>10</v>
      </c>
      <c r="D1562" s="3" t="s">
        <v>50</v>
      </c>
      <c r="E1562" s="3" t="s">
        <v>13</v>
      </c>
      <c r="F1562" s="4">
        <v>78931.5</v>
      </c>
      <c r="G1562" s="4">
        <v>183507.80449999997</v>
      </c>
      <c r="H1562" s="4">
        <v>49487.514000000003</v>
      </c>
    </row>
    <row r="1563" spans="1:8" ht="15.75" customHeight="1" x14ac:dyDescent="0.3">
      <c r="A1563" s="3" t="s">
        <v>116</v>
      </c>
      <c r="B1563" s="3" t="s">
        <v>117</v>
      </c>
      <c r="C1563" s="3" t="s">
        <v>10</v>
      </c>
      <c r="D1563" s="3" t="s">
        <v>50</v>
      </c>
      <c r="E1563" s="3" t="s">
        <v>13</v>
      </c>
      <c r="F1563" s="4">
        <v>50853.5</v>
      </c>
      <c r="G1563" s="4">
        <v>121866.1995</v>
      </c>
      <c r="H1563" s="4">
        <v>28194.137999999999</v>
      </c>
    </row>
    <row r="1564" spans="1:8" ht="15.75" hidden="1" customHeight="1" x14ac:dyDescent="0.3">
      <c r="A1564" s="3" t="s">
        <v>116</v>
      </c>
      <c r="B1564" s="3" t="s">
        <v>117</v>
      </c>
      <c r="C1564" s="3" t="s">
        <v>10</v>
      </c>
      <c r="D1564" s="3" t="s">
        <v>105</v>
      </c>
      <c r="E1564" s="3" t="s">
        <v>12</v>
      </c>
      <c r="F1564" s="4">
        <v>0</v>
      </c>
      <c r="G1564" s="4">
        <v>0</v>
      </c>
      <c r="H1564" s="4">
        <v>-206.45399999999998</v>
      </c>
    </row>
    <row r="1565" spans="1:8" ht="15.75" customHeight="1" x14ac:dyDescent="0.3">
      <c r="A1565" s="3" t="s">
        <v>116</v>
      </c>
      <c r="B1565" s="3" t="s">
        <v>117</v>
      </c>
      <c r="C1565" s="3" t="s">
        <v>10</v>
      </c>
      <c r="D1565" s="3" t="s">
        <v>25</v>
      </c>
      <c r="E1565" s="3" t="s">
        <v>12</v>
      </c>
      <c r="F1565" s="4">
        <v>24101.63</v>
      </c>
      <c r="G1565" s="4">
        <v>113321.09199999999</v>
      </c>
      <c r="H1565" s="4">
        <v>32874.445999999996</v>
      </c>
    </row>
    <row r="1566" spans="1:8" ht="15.75" customHeight="1" x14ac:dyDescent="0.3">
      <c r="A1566" s="3" t="s">
        <v>116</v>
      </c>
      <c r="B1566" s="3" t="s">
        <v>117</v>
      </c>
      <c r="C1566" s="3" t="s">
        <v>10</v>
      </c>
      <c r="D1566" s="3" t="s">
        <v>25</v>
      </c>
      <c r="E1566" s="3" t="s">
        <v>12</v>
      </c>
      <c r="F1566" s="4">
        <v>3070.4</v>
      </c>
      <c r="G1566" s="4">
        <v>18424.746500000001</v>
      </c>
      <c r="H1566" s="4">
        <v>5982.6154999999999</v>
      </c>
    </row>
    <row r="1567" spans="1:8" ht="15.75" customHeight="1" x14ac:dyDescent="0.3">
      <c r="A1567" s="3" t="s">
        <v>116</v>
      </c>
      <c r="B1567" s="3" t="s">
        <v>117</v>
      </c>
      <c r="C1567" s="3" t="s">
        <v>10</v>
      </c>
      <c r="D1567" s="3" t="s">
        <v>25</v>
      </c>
      <c r="E1567" s="3" t="s">
        <v>12</v>
      </c>
      <c r="F1567" s="4">
        <v>22727.02</v>
      </c>
      <c r="G1567" s="4">
        <v>81562.496999999988</v>
      </c>
      <c r="H1567" s="4">
        <v>27564.753499999999</v>
      </c>
    </row>
    <row r="1568" spans="1:8" ht="15.75" customHeight="1" x14ac:dyDescent="0.3">
      <c r="A1568" s="3" t="s">
        <v>116</v>
      </c>
      <c r="B1568" s="3" t="s">
        <v>117</v>
      </c>
      <c r="C1568" s="3" t="s">
        <v>10</v>
      </c>
      <c r="D1568" s="3" t="s">
        <v>25</v>
      </c>
      <c r="E1568" s="3" t="s">
        <v>13</v>
      </c>
      <c r="F1568" s="4">
        <v>13607.73</v>
      </c>
      <c r="G1568" s="4">
        <v>61560.142500000002</v>
      </c>
      <c r="H1568" s="4">
        <v>19594.073</v>
      </c>
    </row>
    <row r="1569" spans="1:8" ht="15.75" customHeight="1" x14ac:dyDescent="0.3">
      <c r="A1569" s="3" t="s">
        <v>116</v>
      </c>
      <c r="B1569" s="3" t="s">
        <v>117</v>
      </c>
      <c r="C1569" s="3" t="s">
        <v>10</v>
      </c>
      <c r="D1569" s="3" t="s">
        <v>25</v>
      </c>
      <c r="E1569" s="3" t="s">
        <v>13</v>
      </c>
      <c r="F1569" s="4">
        <v>28200.21</v>
      </c>
      <c r="G1569" s="4">
        <v>137951.90349999999</v>
      </c>
      <c r="H1569" s="4">
        <v>36678.3505</v>
      </c>
    </row>
    <row r="1570" spans="1:8" ht="15.75" customHeight="1" x14ac:dyDescent="0.3">
      <c r="A1570" s="3" t="s">
        <v>116</v>
      </c>
      <c r="B1570" s="3" t="s">
        <v>117</v>
      </c>
      <c r="C1570" s="3" t="s">
        <v>10</v>
      </c>
      <c r="D1570" s="3" t="s">
        <v>25</v>
      </c>
      <c r="E1570" s="3" t="s">
        <v>13</v>
      </c>
      <c r="F1570" s="4">
        <v>34948.019999999997</v>
      </c>
      <c r="G1570" s="4">
        <v>149384.92550000001</v>
      </c>
      <c r="H1570" s="4">
        <v>36144.877999999997</v>
      </c>
    </row>
    <row r="1571" spans="1:8" ht="15.75" customHeight="1" x14ac:dyDescent="0.3">
      <c r="A1571" s="3" t="s">
        <v>116</v>
      </c>
      <c r="B1571" s="3" t="s">
        <v>117</v>
      </c>
      <c r="C1571" s="3" t="s">
        <v>10</v>
      </c>
      <c r="D1571" s="3" t="s">
        <v>26</v>
      </c>
      <c r="E1571" s="3" t="s">
        <v>12</v>
      </c>
      <c r="F1571" s="4">
        <v>13776.4</v>
      </c>
      <c r="G1571" s="4">
        <v>69500.099999999991</v>
      </c>
      <c r="H1571" s="4">
        <v>20226.127</v>
      </c>
    </row>
    <row r="1572" spans="1:8" ht="15.75" customHeight="1" x14ac:dyDescent="0.3">
      <c r="A1572" s="3" t="s">
        <v>116</v>
      </c>
      <c r="B1572" s="3" t="s">
        <v>117</v>
      </c>
      <c r="C1572" s="3" t="s">
        <v>10</v>
      </c>
      <c r="D1572" s="3" t="s">
        <v>26</v>
      </c>
      <c r="E1572" s="3" t="s">
        <v>12</v>
      </c>
      <c r="F1572" s="4">
        <v>10716.1</v>
      </c>
      <c r="G1572" s="4">
        <v>61536.8675</v>
      </c>
      <c r="H1572" s="4">
        <v>22015.632499999996</v>
      </c>
    </row>
    <row r="1573" spans="1:8" ht="15.75" customHeight="1" x14ac:dyDescent="0.3">
      <c r="A1573" s="3" t="s">
        <v>116</v>
      </c>
      <c r="B1573" s="3" t="s">
        <v>117</v>
      </c>
      <c r="C1573" s="3" t="s">
        <v>10</v>
      </c>
      <c r="D1573" s="3" t="s">
        <v>26</v>
      </c>
      <c r="E1573" s="3" t="s">
        <v>12</v>
      </c>
      <c r="F1573" s="4">
        <v>11918</v>
      </c>
      <c r="G1573" s="4">
        <v>50714.799999999996</v>
      </c>
      <c r="H1573" s="4">
        <v>15621.780999999999</v>
      </c>
    </row>
    <row r="1574" spans="1:8" ht="15.75" customHeight="1" x14ac:dyDescent="0.3">
      <c r="A1574" s="3" t="s">
        <v>116</v>
      </c>
      <c r="B1574" s="3" t="s">
        <v>117</v>
      </c>
      <c r="C1574" s="3" t="s">
        <v>10</v>
      </c>
      <c r="D1574" s="3" t="s">
        <v>26</v>
      </c>
      <c r="E1574" s="3" t="s">
        <v>13</v>
      </c>
      <c r="F1574" s="4">
        <v>6395.32</v>
      </c>
      <c r="G1574" s="4">
        <v>43660.717499999999</v>
      </c>
      <c r="H1574" s="4">
        <v>18104.587</v>
      </c>
    </row>
    <row r="1575" spans="1:8" ht="15.75" customHeight="1" x14ac:dyDescent="0.3">
      <c r="A1575" s="3" t="s">
        <v>116</v>
      </c>
      <c r="B1575" s="3" t="s">
        <v>117</v>
      </c>
      <c r="C1575" s="3" t="s">
        <v>10</v>
      </c>
      <c r="D1575" s="3" t="s">
        <v>26</v>
      </c>
      <c r="E1575" s="3" t="s">
        <v>13</v>
      </c>
      <c r="F1575" s="4">
        <v>7575</v>
      </c>
      <c r="G1575" s="4">
        <v>38290.699999999997</v>
      </c>
      <c r="H1575" s="4">
        <v>12508.934999999999</v>
      </c>
    </row>
    <row r="1576" spans="1:8" ht="15.75" customHeight="1" x14ac:dyDescent="0.3">
      <c r="A1576" s="3" t="s">
        <v>116</v>
      </c>
      <c r="B1576" s="3" t="s">
        <v>117</v>
      </c>
      <c r="C1576" s="3" t="s">
        <v>10</v>
      </c>
      <c r="D1576" s="3" t="s">
        <v>26</v>
      </c>
      <c r="E1576" s="3" t="s">
        <v>13</v>
      </c>
      <c r="F1576" s="4">
        <v>6696.3</v>
      </c>
      <c r="G1576" s="4">
        <v>41500.911499999995</v>
      </c>
      <c r="H1576" s="4">
        <v>13784.604499999999</v>
      </c>
    </row>
    <row r="1577" spans="1:8" ht="15.75" customHeight="1" x14ac:dyDescent="0.3">
      <c r="A1577" s="3" t="s">
        <v>116</v>
      </c>
      <c r="B1577" s="3" t="s">
        <v>117</v>
      </c>
      <c r="C1577" s="3" t="s">
        <v>10</v>
      </c>
      <c r="D1577" s="3" t="s">
        <v>27</v>
      </c>
      <c r="E1577" s="3" t="s">
        <v>12</v>
      </c>
      <c r="F1577" s="4">
        <v>3093.63</v>
      </c>
      <c r="G1577" s="4">
        <v>18608.495499999997</v>
      </c>
      <c r="H1577" s="4">
        <v>8208.3230000000003</v>
      </c>
    </row>
    <row r="1578" spans="1:8" ht="15.75" customHeight="1" x14ac:dyDescent="0.3">
      <c r="A1578" s="3" t="s">
        <v>116</v>
      </c>
      <c r="B1578" s="3" t="s">
        <v>117</v>
      </c>
      <c r="C1578" s="3" t="s">
        <v>10</v>
      </c>
      <c r="D1578" s="3" t="s">
        <v>27</v>
      </c>
      <c r="E1578" s="3" t="s">
        <v>12</v>
      </c>
      <c r="F1578" s="4">
        <v>3093.63</v>
      </c>
      <c r="G1578" s="4">
        <v>18608.495499999997</v>
      </c>
      <c r="H1578" s="4">
        <v>9411.2890000000007</v>
      </c>
    </row>
    <row r="1579" spans="1:8" ht="15.75" customHeight="1" x14ac:dyDescent="0.3">
      <c r="A1579" s="3" t="s">
        <v>116</v>
      </c>
      <c r="B1579" s="3" t="s">
        <v>117</v>
      </c>
      <c r="C1579" s="3" t="s">
        <v>10</v>
      </c>
      <c r="D1579" s="3" t="s">
        <v>27</v>
      </c>
      <c r="E1579" s="3" t="s">
        <v>13</v>
      </c>
      <c r="F1579" s="4">
        <v>3093.63</v>
      </c>
      <c r="G1579" s="4">
        <v>18608.495499999997</v>
      </c>
      <c r="H1579" s="4">
        <v>9359.6564999999991</v>
      </c>
    </row>
    <row r="1580" spans="1:8" ht="15.75" customHeight="1" x14ac:dyDescent="0.3">
      <c r="A1580" s="3" t="s">
        <v>116</v>
      </c>
      <c r="B1580" s="3" t="s">
        <v>117</v>
      </c>
      <c r="C1580" s="3" t="s">
        <v>10</v>
      </c>
      <c r="D1580" s="3" t="s">
        <v>27</v>
      </c>
      <c r="E1580" s="3" t="s">
        <v>13</v>
      </c>
      <c r="F1580" s="4">
        <v>3093.63</v>
      </c>
      <c r="G1580" s="4">
        <v>18608.495499999997</v>
      </c>
      <c r="H1580" s="4">
        <v>8212.9589999999989</v>
      </c>
    </row>
    <row r="1581" spans="1:8" ht="15.75" customHeight="1" x14ac:dyDescent="0.3">
      <c r="A1581" s="3" t="s">
        <v>116</v>
      </c>
      <c r="B1581" s="3" t="s">
        <v>117</v>
      </c>
      <c r="C1581" s="3" t="s">
        <v>10</v>
      </c>
      <c r="D1581" s="3" t="s">
        <v>51</v>
      </c>
      <c r="E1581" s="3" t="s">
        <v>12</v>
      </c>
      <c r="F1581" s="4">
        <v>1031.21</v>
      </c>
      <c r="G1581" s="4">
        <v>8404.6214999999993</v>
      </c>
      <c r="H1581" s="4">
        <v>5279.9289999999992</v>
      </c>
    </row>
    <row r="1582" spans="1:8" ht="15.75" hidden="1" customHeight="1" x14ac:dyDescent="0.3">
      <c r="A1582" s="3" t="s">
        <v>116</v>
      </c>
      <c r="B1582" s="3" t="s">
        <v>117</v>
      </c>
      <c r="C1582" s="3" t="s">
        <v>10</v>
      </c>
      <c r="D1582" s="3" t="s">
        <v>51</v>
      </c>
      <c r="E1582" s="3" t="s">
        <v>13</v>
      </c>
      <c r="F1582" s="4">
        <v>0</v>
      </c>
      <c r="G1582" s="4">
        <v>0</v>
      </c>
      <c r="H1582" s="4">
        <v>205.41849999999999</v>
      </c>
    </row>
    <row r="1583" spans="1:8" ht="15.75" customHeight="1" x14ac:dyDescent="0.3">
      <c r="A1583" s="3" t="s">
        <v>116</v>
      </c>
      <c r="B1583" s="3" t="s">
        <v>117</v>
      </c>
      <c r="C1583" s="3" t="s">
        <v>10</v>
      </c>
      <c r="D1583" s="3" t="s">
        <v>51</v>
      </c>
      <c r="E1583" s="3" t="s">
        <v>13</v>
      </c>
      <c r="F1583" s="4">
        <v>1031.21</v>
      </c>
      <c r="G1583" s="4">
        <v>8404.6214999999993</v>
      </c>
      <c r="H1583" s="4">
        <v>5062.74</v>
      </c>
    </row>
    <row r="1584" spans="1:8" ht="15.75" customHeight="1" x14ac:dyDescent="0.3">
      <c r="A1584" s="3" t="s">
        <v>116</v>
      </c>
      <c r="B1584" s="3" t="s">
        <v>117</v>
      </c>
      <c r="C1584" s="3" t="s">
        <v>10</v>
      </c>
      <c r="D1584" s="3" t="s">
        <v>70</v>
      </c>
      <c r="E1584" s="3" t="s">
        <v>13</v>
      </c>
      <c r="F1584" s="4">
        <v>1727.1</v>
      </c>
      <c r="G1584" s="4">
        <v>8490.15</v>
      </c>
      <c r="H1584" s="4">
        <v>3107.7064999999998</v>
      </c>
    </row>
    <row r="1585" spans="1:8" ht="15.75" customHeight="1" x14ac:dyDescent="0.3">
      <c r="A1585" s="3" t="s">
        <v>116</v>
      </c>
      <c r="B1585" s="3" t="s">
        <v>117</v>
      </c>
      <c r="C1585" s="3" t="s">
        <v>10</v>
      </c>
      <c r="D1585" s="3" t="s">
        <v>71</v>
      </c>
      <c r="E1585" s="3" t="s">
        <v>12</v>
      </c>
      <c r="F1585" s="4">
        <v>5555</v>
      </c>
      <c r="G1585" s="4">
        <v>20638.75</v>
      </c>
      <c r="H1585" s="4">
        <v>9259.0704999999998</v>
      </c>
    </row>
    <row r="1586" spans="1:8" ht="15.75" customHeight="1" x14ac:dyDescent="0.3">
      <c r="A1586" s="3" t="s">
        <v>116</v>
      </c>
      <c r="B1586" s="3" t="s">
        <v>117</v>
      </c>
      <c r="C1586" s="3" t="s">
        <v>10</v>
      </c>
      <c r="D1586" s="3" t="s">
        <v>71</v>
      </c>
      <c r="E1586" s="3" t="s">
        <v>12</v>
      </c>
      <c r="F1586" s="4">
        <v>4444</v>
      </c>
      <c r="G1586" s="4">
        <v>16511</v>
      </c>
      <c r="H1586" s="4">
        <v>6863.1134999999995</v>
      </c>
    </row>
    <row r="1587" spans="1:8" ht="15.75" customHeight="1" x14ac:dyDescent="0.3">
      <c r="A1587" s="3" t="s">
        <v>116</v>
      </c>
      <c r="B1587" s="3" t="s">
        <v>117</v>
      </c>
      <c r="C1587" s="3" t="s">
        <v>10</v>
      </c>
      <c r="D1587" s="3" t="s">
        <v>71</v>
      </c>
      <c r="E1587" s="3" t="s">
        <v>12</v>
      </c>
      <c r="F1587" s="4">
        <v>2222</v>
      </c>
      <c r="G1587" s="4">
        <v>8255.5</v>
      </c>
      <c r="H1587" s="4">
        <v>3245.2569999999996</v>
      </c>
    </row>
    <row r="1588" spans="1:8" ht="15.75" hidden="1" customHeight="1" x14ac:dyDescent="0.3">
      <c r="A1588" s="3" t="s">
        <v>116</v>
      </c>
      <c r="B1588" s="3" t="s">
        <v>117</v>
      </c>
      <c r="C1588" s="3" t="s">
        <v>10</v>
      </c>
      <c r="D1588" s="3" t="s">
        <v>71</v>
      </c>
      <c r="E1588" s="3" t="s">
        <v>13</v>
      </c>
      <c r="F1588" s="4">
        <v>0</v>
      </c>
      <c r="G1588" s="4">
        <v>0</v>
      </c>
      <c r="H1588" s="4">
        <v>-1.9E-2</v>
      </c>
    </row>
    <row r="1589" spans="1:8" ht="15.75" customHeight="1" x14ac:dyDescent="0.3">
      <c r="A1589" s="3" t="s">
        <v>116</v>
      </c>
      <c r="B1589" s="3" t="s">
        <v>117</v>
      </c>
      <c r="C1589" s="3" t="s">
        <v>28</v>
      </c>
      <c r="D1589" s="3" t="s">
        <v>29</v>
      </c>
      <c r="E1589" s="3" t="s">
        <v>12</v>
      </c>
      <c r="F1589" s="4">
        <v>77969.475000000006</v>
      </c>
      <c r="G1589" s="4">
        <v>247400.3205</v>
      </c>
      <c r="H1589" s="4">
        <v>76644.337499999994</v>
      </c>
    </row>
    <row r="1590" spans="1:8" ht="15.75" customHeight="1" x14ac:dyDescent="0.3">
      <c r="A1590" s="3" t="s">
        <v>116</v>
      </c>
      <c r="B1590" s="3" t="s">
        <v>117</v>
      </c>
      <c r="C1590" s="3" t="s">
        <v>28</v>
      </c>
      <c r="D1590" s="3" t="s">
        <v>29</v>
      </c>
      <c r="E1590" s="3" t="s">
        <v>12</v>
      </c>
      <c r="F1590" s="4">
        <v>110107.473</v>
      </c>
      <c r="G1590" s="4">
        <v>396092.23050000001</v>
      </c>
      <c r="H1590" s="4">
        <v>159008.25449999998</v>
      </c>
    </row>
    <row r="1591" spans="1:8" ht="15.75" customHeight="1" x14ac:dyDescent="0.3">
      <c r="A1591" s="3" t="s">
        <v>116</v>
      </c>
      <c r="B1591" s="3" t="s">
        <v>117</v>
      </c>
      <c r="C1591" s="3" t="s">
        <v>28</v>
      </c>
      <c r="D1591" s="3" t="s">
        <v>29</v>
      </c>
      <c r="E1591" s="3" t="s">
        <v>12</v>
      </c>
      <c r="F1591" s="4">
        <v>90382.375</v>
      </c>
      <c r="G1591" s="4">
        <v>239144.88699999999</v>
      </c>
      <c r="H1591" s="4">
        <v>27121.873</v>
      </c>
    </row>
    <row r="1592" spans="1:8" ht="15.75" customHeight="1" x14ac:dyDescent="0.3">
      <c r="A1592" s="3" t="s">
        <v>116</v>
      </c>
      <c r="B1592" s="3" t="s">
        <v>117</v>
      </c>
      <c r="C1592" s="3" t="s">
        <v>28</v>
      </c>
      <c r="D1592" s="3" t="s">
        <v>29</v>
      </c>
      <c r="E1592" s="3" t="s">
        <v>13</v>
      </c>
      <c r="F1592" s="4">
        <v>64401.741000000002</v>
      </c>
      <c r="G1592" s="4">
        <v>222006.09849999999</v>
      </c>
      <c r="H1592" s="4">
        <v>59059.0965</v>
      </c>
    </row>
    <row r="1593" spans="1:8" ht="15.75" customHeight="1" x14ac:dyDescent="0.3">
      <c r="A1593" s="3" t="s">
        <v>116</v>
      </c>
      <c r="B1593" s="3" t="s">
        <v>117</v>
      </c>
      <c r="C1593" s="3" t="s">
        <v>28</v>
      </c>
      <c r="D1593" s="3" t="s">
        <v>29</v>
      </c>
      <c r="E1593" s="3" t="s">
        <v>13</v>
      </c>
      <c r="F1593" s="4">
        <v>42154.269</v>
      </c>
      <c r="G1593" s="4">
        <v>138937.87050000002</v>
      </c>
      <c r="H1593" s="4">
        <v>28476.003000000001</v>
      </c>
    </row>
    <row r="1594" spans="1:8" ht="15.75" customHeight="1" x14ac:dyDescent="0.3">
      <c r="A1594" s="3" t="s">
        <v>116</v>
      </c>
      <c r="B1594" s="3" t="s">
        <v>117</v>
      </c>
      <c r="C1594" s="3" t="s">
        <v>28</v>
      </c>
      <c r="D1594" s="3" t="s">
        <v>29</v>
      </c>
      <c r="E1594" s="3" t="s">
        <v>13</v>
      </c>
      <c r="F1594" s="4">
        <v>110874.06300000001</v>
      </c>
      <c r="G1594" s="4">
        <v>372246.12849999999</v>
      </c>
      <c r="H1594" s="4">
        <v>68159.393499999991</v>
      </c>
    </row>
    <row r="1595" spans="1:8" ht="15.75" customHeight="1" x14ac:dyDescent="0.3">
      <c r="A1595" s="3" t="s">
        <v>116</v>
      </c>
      <c r="B1595" s="3" t="s">
        <v>117</v>
      </c>
      <c r="C1595" s="3" t="s">
        <v>28</v>
      </c>
      <c r="D1595" s="3" t="s">
        <v>30</v>
      </c>
      <c r="E1595" s="3" t="s">
        <v>12</v>
      </c>
      <c r="F1595" s="4">
        <v>734238.39609000005</v>
      </c>
      <c r="G1595" s="4">
        <v>2643633.875</v>
      </c>
      <c r="H1595" s="4">
        <v>1157620.5999999999</v>
      </c>
    </row>
    <row r="1596" spans="1:8" ht="15.75" customHeight="1" x14ac:dyDescent="0.3">
      <c r="A1596" s="3" t="s">
        <v>116</v>
      </c>
      <c r="B1596" s="3" t="s">
        <v>117</v>
      </c>
      <c r="C1596" s="3" t="s">
        <v>28</v>
      </c>
      <c r="D1596" s="3" t="s">
        <v>30</v>
      </c>
      <c r="E1596" s="3" t="s">
        <v>12</v>
      </c>
      <c r="F1596" s="4">
        <v>712737.52012999996</v>
      </c>
      <c r="G1596" s="4">
        <v>2949963.5789999999</v>
      </c>
      <c r="H1596" s="4">
        <v>1222078.575</v>
      </c>
    </row>
    <row r="1597" spans="1:8" ht="15.75" customHeight="1" x14ac:dyDescent="0.3">
      <c r="A1597" s="3" t="s">
        <v>116</v>
      </c>
      <c r="B1597" s="3" t="s">
        <v>117</v>
      </c>
      <c r="C1597" s="3" t="s">
        <v>28</v>
      </c>
      <c r="D1597" s="3" t="s">
        <v>30</v>
      </c>
      <c r="E1597" s="3" t="s">
        <v>12</v>
      </c>
      <c r="F1597" s="4">
        <v>784033.91200000001</v>
      </c>
      <c r="G1597" s="4">
        <v>3072447.2025000001</v>
      </c>
      <c r="H1597" s="4">
        <v>1296129.5644999999</v>
      </c>
    </row>
    <row r="1598" spans="1:8" ht="15.75" customHeight="1" x14ac:dyDescent="0.3">
      <c r="A1598" s="3" t="s">
        <v>116</v>
      </c>
      <c r="B1598" s="3" t="s">
        <v>117</v>
      </c>
      <c r="C1598" s="3" t="s">
        <v>28</v>
      </c>
      <c r="D1598" s="3" t="s">
        <v>30</v>
      </c>
      <c r="E1598" s="3" t="s">
        <v>13</v>
      </c>
      <c r="F1598" s="4">
        <v>644244.21155999997</v>
      </c>
      <c r="G1598" s="4">
        <v>2536922.6359999999</v>
      </c>
      <c r="H1598" s="4">
        <v>1012661.031</v>
      </c>
    </row>
    <row r="1599" spans="1:8" ht="15.75" customHeight="1" x14ac:dyDescent="0.3">
      <c r="A1599" s="3" t="s">
        <v>116</v>
      </c>
      <c r="B1599" s="3" t="s">
        <v>117</v>
      </c>
      <c r="C1599" s="3" t="s">
        <v>28</v>
      </c>
      <c r="D1599" s="3" t="s">
        <v>30</v>
      </c>
      <c r="E1599" s="3" t="s">
        <v>13</v>
      </c>
      <c r="F1599" s="4">
        <v>646062.86907000002</v>
      </c>
      <c r="G1599" s="4">
        <v>2509223.7519999999</v>
      </c>
      <c r="H1599" s="4">
        <v>1081436.0529999998</v>
      </c>
    </row>
    <row r="1600" spans="1:8" ht="15.75" customHeight="1" x14ac:dyDescent="0.3">
      <c r="A1600" s="3" t="s">
        <v>116</v>
      </c>
      <c r="B1600" s="3" t="s">
        <v>117</v>
      </c>
      <c r="C1600" s="3" t="s">
        <v>28</v>
      </c>
      <c r="D1600" s="3" t="s">
        <v>30</v>
      </c>
      <c r="E1600" s="3" t="s">
        <v>13</v>
      </c>
      <c r="F1600" s="4">
        <v>597032.54734000005</v>
      </c>
      <c r="G1600" s="4">
        <v>2523880.0289999996</v>
      </c>
      <c r="H1600" s="4">
        <v>865902.91249999998</v>
      </c>
    </row>
    <row r="1601" spans="1:8" ht="15.75" customHeight="1" x14ac:dyDescent="0.3">
      <c r="A1601" s="3" t="s">
        <v>116</v>
      </c>
      <c r="B1601" s="3" t="s">
        <v>117</v>
      </c>
      <c r="C1601" s="3" t="s">
        <v>31</v>
      </c>
      <c r="D1601" s="3" t="s">
        <v>32</v>
      </c>
      <c r="E1601" s="3" t="s">
        <v>12</v>
      </c>
      <c r="F1601" s="4">
        <v>4124.84</v>
      </c>
      <c r="G1601" s="4">
        <v>34628.0795</v>
      </c>
      <c r="H1601" s="4">
        <v>25125.7235</v>
      </c>
    </row>
    <row r="1602" spans="1:8" ht="15.75" customHeight="1" x14ac:dyDescent="0.3">
      <c r="A1602" s="3" t="s">
        <v>116</v>
      </c>
      <c r="B1602" s="3" t="s">
        <v>117</v>
      </c>
      <c r="C1602" s="3" t="s">
        <v>31</v>
      </c>
      <c r="D1602" s="3" t="s">
        <v>32</v>
      </c>
      <c r="E1602" s="3" t="s">
        <v>12</v>
      </c>
      <c r="F1602" s="4">
        <v>1237.25</v>
      </c>
      <c r="G1602" s="4">
        <v>13800.9445</v>
      </c>
      <c r="H1602" s="4">
        <v>10936.039000000001</v>
      </c>
    </row>
    <row r="1603" spans="1:8" ht="15.75" customHeight="1" x14ac:dyDescent="0.3">
      <c r="A1603" s="3" t="s">
        <v>116</v>
      </c>
      <c r="B1603" s="3" t="s">
        <v>117</v>
      </c>
      <c r="C1603" s="3" t="s">
        <v>31</v>
      </c>
      <c r="D1603" s="3" t="s">
        <v>32</v>
      </c>
      <c r="E1603" s="3" t="s">
        <v>12</v>
      </c>
      <c r="F1603" s="4">
        <v>242.4</v>
      </c>
      <c r="G1603" s="4">
        <v>1343.7275</v>
      </c>
      <c r="H1603" s="4">
        <v>360.74349999999998</v>
      </c>
    </row>
    <row r="1604" spans="1:8" ht="15.75" customHeight="1" x14ac:dyDescent="0.3">
      <c r="A1604" s="3" t="s">
        <v>116</v>
      </c>
      <c r="B1604" s="3" t="s">
        <v>117</v>
      </c>
      <c r="C1604" s="3" t="s">
        <v>31</v>
      </c>
      <c r="D1604" s="3" t="s">
        <v>32</v>
      </c>
      <c r="E1604" s="3" t="s">
        <v>13</v>
      </c>
      <c r="F1604" s="4">
        <v>1031.21</v>
      </c>
      <c r="G1604" s="4">
        <v>12107.066000000001</v>
      </c>
      <c r="H1604" s="4">
        <v>10111.343999999999</v>
      </c>
    </row>
    <row r="1605" spans="1:8" ht="15.75" customHeight="1" x14ac:dyDescent="0.3">
      <c r="A1605" s="3" t="s">
        <v>116</v>
      </c>
      <c r="B1605" s="3" t="s">
        <v>117</v>
      </c>
      <c r="C1605" s="3" t="s">
        <v>31</v>
      </c>
      <c r="D1605" s="3" t="s">
        <v>32</v>
      </c>
      <c r="E1605" s="3" t="s">
        <v>13</v>
      </c>
      <c r="F1605" s="4">
        <v>2062.42</v>
      </c>
      <c r="G1605" s="4">
        <v>10240.429999999998</v>
      </c>
      <c r="H1605" s="4">
        <v>6407.7784999999994</v>
      </c>
    </row>
    <row r="1606" spans="1:8" ht="15.75" customHeight="1" x14ac:dyDescent="0.3">
      <c r="A1606" s="3" t="s">
        <v>116</v>
      </c>
      <c r="B1606" s="3" t="s">
        <v>117</v>
      </c>
      <c r="C1606" s="3" t="s">
        <v>31</v>
      </c>
      <c r="D1606" s="3" t="s">
        <v>55</v>
      </c>
      <c r="E1606" s="3" t="s">
        <v>12</v>
      </c>
      <c r="F1606" s="4">
        <v>15467.342000000001</v>
      </c>
      <c r="G1606" s="4">
        <v>76144.048500000004</v>
      </c>
      <c r="H1606" s="4">
        <v>33621.459499999997</v>
      </c>
    </row>
    <row r="1607" spans="1:8" ht="15.75" hidden="1" customHeight="1" x14ac:dyDescent="0.3">
      <c r="A1607" s="3" t="s">
        <v>116</v>
      </c>
      <c r="B1607" s="3" t="s">
        <v>117</v>
      </c>
      <c r="C1607" s="3" t="s">
        <v>31</v>
      </c>
      <c r="D1607" s="3" t="s">
        <v>55</v>
      </c>
      <c r="E1607" s="3" t="s">
        <v>12</v>
      </c>
      <c r="F1607" s="4">
        <v>0</v>
      </c>
      <c r="G1607" s="4">
        <v>0</v>
      </c>
      <c r="H1607" s="4">
        <v>-930.6579999999999</v>
      </c>
    </row>
    <row r="1608" spans="1:8" ht="15.75" hidden="1" customHeight="1" x14ac:dyDescent="0.3">
      <c r="A1608" s="3" t="s">
        <v>116</v>
      </c>
      <c r="B1608" s="3" t="s">
        <v>117</v>
      </c>
      <c r="C1608" s="3" t="s">
        <v>31</v>
      </c>
      <c r="D1608" s="3" t="s">
        <v>55</v>
      </c>
      <c r="E1608" s="3" t="s">
        <v>12</v>
      </c>
      <c r="F1608" s="4">
        <v>0</v>
      </c>
      <c r="G1608" s="4">
        <v>0</v>
      </c>
      <c r="H1608" s="4">
        <v>-33.943499999999993</v>
      </c>
    </row>
    <row r="1609" spans="1:8" ht="15.75" hidden="1" customHeight="1" x14ac:dyDescent="0.3">
      <c r="A1609" s="3" t="s">
        <v>116</v>
      </c>
      <c r="B1609" s="3" t="s">
        <v>117</v>
      </c>
      <c r="C1609" s="3" t="s">
        <v>31</v>
      </c>
      <c r="D1609" s="3" t="s">
        <v>55</v>
      </c>
      <c r="E1609" s="3" t="s">
        <v>13</v>
      </c>
      <c r="F1609" s="4">
        <v>0</v>
      </c>
      <c r="G1609" s="4">
        <v>0</v>
      </c>
      <c r="H1609" s="4">
        <v>-0.67449999999999999</v>
      </c>
    </row>
    <row r="1610" spans="1:8" ht="15.75" customHeight="1" x14ac:dyDescent="0.3">
      <c r="A1610" s="3" t="s">
        <v>116</v>
      </c>
      <c r="B1610" s="3" t="s">
        <v>117</v>
      </c>
      <c r="C1610" s="3" t="s">
        <v>31</v>
      </c>
      <c r="D1610" s="3" t="s">
        <v>55</v>
      </c>
      <c r="E1610" s="3" t="s">
        <v>13</v>
      </c>
      <c r="F1610" s="4">
        <v>10312.1</v>
      </c>
      <c r="G1610" s="4">
        <v>56336.7765</v>
      </c>
      <c r="H1610" s="4">
        <v>20558.588999999996</v>
      </c>
    </row>
    <row r="1611" spans="1:8" ht="15.75" customHeight="1" x14ac:dyDescent="0.3">
      <c r="A1611" s="3" t="s">
        <v>118</v>
      </c>
      <c r="B1611" s="3" t="s">
        <v>119</v>
      </c>
      <c r="C1611" s="3" t="s">
        <v>35</v>
      </c>
      <c r="D1611" s="3" t="s">
        <v>74</v>
      </c>
      <c r="E1611" s="3" t="s">
        <v>12</v>
      </c>
      <c r="F1611" s="4">
        <v>16065</v>
      </c>
      <c r="G1611" s="4">
        <v>30555.077600000001</v>
      </c>
      <c r="H1611" s="4">
        <v>5097.3985000000002</v>
      </c>
    </row>
    <row r="1612" spans="1:8" ht="15.75" customHeight="1" x14ac:dyDescent="0.3">
      <c r="A1612" s="3" t="s">
        <v>118</v>
      </c>
      <c r="B1612" s="3" t="s">
        <v>119</v>
      </c>
      <c r="C1612" s="3" t="s">
        <v>35</v>
      </c>
      <c r="D1612" s="3" t="s">
        <v>74</v>
      </c>
      <c r="E1612" s="3" t="s">
        <v>12</v>
      </c>
      <c r="F1612" s="4">
        <v>12852</v>
      </c>
      <c r="G1612" s="4">
        <v>25652.3969</v>
      </c>
      <c r="H1612" s="4">
        <v>5584.8428999999996</v>
      </c>
    </row>
    <row r="1613" spans="1:8" ht="15.75" customHeight="1" x14ac:dyDescent="0.3">
      <c r="A1613" s="3" t="s">
        <v>118</v>
      </c>
      <c r="B1613" s="3" t="s">
        <v>119</v>
      </c>
      <c r="C1613" s="3" t="s">
        <v>35</v>
      </c>
      <c r="D1613" s="3" t="s">
        <v>74</v>
      </c>
      <c r="E1613" s="3" t="s">
        <v>12</v>
      </c>
      <c r="F1613" s="4">
        <v>38556</v>
      </c>
      <c r="G1613" s="4">
        <v>71329.434999999998</v>
      </c>
      <c r="H1613" s="4">
        <v>7180.7160000000003</v>
      </c>
    </row>
    <row r="1614" spans="1:8" ht="15.75" customHeight="1" x14ac:dyDescent="0.3">
      <c r="A1614" s="3" t="s">
        <v>118</v>
      </c>
      <c r="B1614" s="3" t="s">
        <v>119</v>
      </c>
      <c r="C1614" s="3" t="s">
        <v>35</v>
      </c>
      <c r="D1614" s="3" t="s">
        <v>74</v>
      </c>
      <c r="E1614" s="3" t="s">
        <v>13</v>
      </c>
      <c r="F1614" s="4">
        <v>70686</v>
      </c>
      <c r="G1614" s="4">
        <v>134471.48799999998</v>
      </c>
      <c r="H1614" s="4">
        <v>11778.874899999999</v>
      </c>
    </row>
    <row r="1615" spans="1:8" ht="15.75" customHeight="1" x14ac:dyDescent="0.3">
      <c r="A1615" s="3" t="s">
        <v>118</v>
      </c>
      <c r="B1615" s="3" t="s">
        <v>119</v>
      </c>
      <c r="C1615" s="3" t="s">
        <v>35</v>
      </c>
      <c r="D1615" s="3" t="s">
        <v>74</v>
      </c>
      <c r="E1615" s="3" t="s">
        <v>13</v>
      </c>
      <c r="F1615" s="4">
        <v>81396</v>
      </c>
      <c r="G1615" s="4">
        <v>162265.5673</v>
      </c>
      <c r="H1615" s="4">
        <v>22905.744899999998</v>
      </c>
    </row>
    <row r="1616" spans="1:8" ht="15.75" customHeight="1" x14ac:dyDescent="0.3">
      <c r="A1616" s="3" t="s">
        <v>118</v>
      </c>
      <c r="B1616" s="3" t="s">
        <v>119</v>
      </c>
      <c r="C1616" s="3" t="s">
        <v>35</v>
      </c>
      <c r="D1616" s="3" t="s">
        <v>74</v>
      </c>
      <c r="E1616" s="3" t="s">
        <v>13</v>
      </c>
      <c r="F1616" s="4">
        <v>98513.64</v>
      </c>
      <c r="G1616" s="4">
        <v>195656.21679999999</v>
      </c>
      <c r="H1616" s="4">
        <v>27809.725399999999</v>
      </c>
    </row>
    <row r="1617" spans="1:8" ht="15.75" customHeight="1" x14ac:dyDescent="0.3">
      <c r="A1617" s="3" t="s">
        <v>118</v>
      </c>
      <c r="B1617" s="3" t="s">
        <v>119</v>
      </c>
      <c r="C1617" s="3" t="s">
        <v>35</v>
      </c>
      <c r="D1617" s="3" t="s">
        <v>40</v>
      </c>
      <c r="E1617" s="3" t="s">
        <v>12</v>
      </c>
      <c r="F1617" s="4">
        <v>19278</v>
      </c>
      <c r="G1617" s="4">
        <v>15099.4274</v>
      </c>
      <c r="H1617" s="4">
        <v>4295.7322999999997</v>
      </c>
    </row>
    <row r="1618" spans="1:8" ht="15.75" customHeight="1" x14ac:dyDescent="0.3">
      <c r="A1618" s="3" t="s">
        <v>118</v>
      </c>
      <c r="B1618" s="3" t="s">
        <v>119</v>
      </c>
      <c r="C1618" s="3" t="s">
        <v>35</v>
      </c>
      <c r="D1618" s="3" t="s">
        <v>40</v>
      </c>
      <c r="E1618" s="3" t="s">
        <v>12</v>
      </c>
      <c r="F1618" s="4">
        <v>19278</v>
      </c>
      <c r="G1618" s="4">
        <v>15617.8827</v>
      </c>
      <c r="H1618" s="4">
        <v>4751.5644000000002</v>
      </c>
    </row>
    <row r="1619" spans="1:8" ht="15.75" customHeight="1" x14ac:dyDescent="0.3">
      <c r="A1619" s="3" t="s">
        <v>118</v>
      </c>
      <c r="B1619" s="3" t="s">
        <v>119</v>
      </c>
      <c r="C1619" s="3" t="s">
        <v>35</v>
      </c>
      <c r="D1619" s="3" t="s">
        <v>40</v>
      </c>
      <c r="E1619" s="3" t="s">
        <v>12</v>
      </c>
      <c r="F1619" s="4">
        <v>19278</v>
      </c>
      <c r="G1619" s="4">
        <v>15785.0816</v>
      </c>
      <c r="H1619" s="4">
        <v>977.41079999999999</v>
      </c>
    </row>
    <row r="1620" spans="1:8" ht="15.75" customHeight="1" x14ac:dyDescent="0.3">
      <c r="A1620" s="3" t="s">
        <v>118</v>
      </c>
      <c r="B1620" s="3" t="s">
        <v>119</v>
      </c>
      <c r="C1620" s="3" t="s">
        <v>35</v>
      </c>
      <c r="D1620" s="3" t="s">
        <v>40</v>
      </c>
      <c r="E1620" s="3" t="s">
        <v>13</v>
      </c>
      <c r="F1620" s="4">
        <v>19278</v>
      </c>
      <c r="G1620" s="4">
        <v>15974.464400000001</v>
      </c>
      <c r="H1620" s="4">
        <v>3585.9348</v>
      </c>
    </row>
    <row r="1621" spans="1:8" ht="15.75" customHeight="1" x14ac:dyDescent="0.3">
      <c r="A1621" s="3" t="s">
        <v>118</v>
      </c>
      <c r="B1621" s="3" t="s">
        <v>119</v>
      </c>
      <c r="C1621" s="3" t="s">
        <v>10</v>
      </c>
      <c r="D1621" s="3" t="s">
        <v>76</v>
      </c>
      <c r="E1621" s="3" t="s">
        <v>12</v>
      </c>
      <c r="F1621" s="4">
        <v>19278</v>
      </c>
      <c r="G1621" s="4">
        <v>14299.74</v>
      </c>
      <c r="H1621" s="4">
        <v>3180.0286000000001</v>
      </c>
    </row>
    <row r="1622" spans="1:8" ht="15.75" hidden="1" customHeight="1" x14ac:dyDescent="0.3">
      <c r="A1622" s="3" t="s">
        <v>118</v>
      </c>
      <c r="B1622" s="3" t="s">
        <v>119</v>
      </c>
      <c r="C1622" s="3" t="s">
        <v>10</v>
      </c>
      <c r="D1622" s="3" t="s">
        <v>76</v>
      </c>
      <c r="E1622" s="3" t="s">
        <v>12</v>
      </c>
      <c r="F1622" s="4">
        <v>0</v>
      </c>
      <c r="G1622" s="4">
        <v>0</v>
      </c>
      <c r="H1622" s="4">
        <v>-27.16</v>
      </c>
    </row>
    <row r="1623" spans="1:8" ht="15.75" customHeight="1" x14ac:dyDescent="0.3">
      <c r="A1623" s="3" t="s">
        <v>118</v>
      </c>
      <c r="B1623" s="3" t="s">
        <v>119</v>
      </c>
      <c r="C1623" s="3" t="s">
        <v>10</v>
      </c>
      <c r="D1623" s="3" t="s">
        <v>11</v>
      </c>
      <c r="E1623" s="3" t="s">
        <v>12</v>
      </c>
      <c r="F1623" s="4">
        <v>409861.5</v>
      </c>
      <c r="G1623" s="4">
        <v>330944.1053</v>
      </c>
      <c r="H1623" s="4">
        <v>115778.6762</v>
      </c>
    </row>
    <row r="1624" spans="1:8" ht="15.75" customHeight="1" x14ac:dyDescent="0.3">
      <c r="A1624" s="3" t="s">
        <v>118</v>
      </c>
      <c r="B1624" s="3" t="s">
        <v>119</v>
      </c>
      <c r="C1624" s="3" t="s">
        <v>10</v>
      </c>
      <c r="D1624" s="3" t="s">
        <v>11</v>
      </c>
      <c r="E1624" s="3" t="s">
        <v>12</v>
      </c>
      <c r="F1624" s="4">
        <v>261152.64000000001</v>
      </c>
      <c r="G1624" s="4">
        <v>213982.27160000001</v>
      </c>
      <c r="H1624" s="4">
        <v>77313.510499999989</v>
      </c>
    </row>
    <row r="1625" spans="1:8" ht="15.75" customHeight="1" x14ac:dyDescent="0.3">
      <c r="A1625" s="3" t="s">
        <v>118</v>
      </c>
      <c r="B1625" s="3" t="s">
        <v>119</v>
      </c>
      <c r="C1625" s="3" t="s">
        <v>10</v>
      </c>
      <c r="D1625" s="3" t="s">
        <v>11</v>
      </c>
      <c r="E1625" s="3" t="s">
        <v>12</v>
      </c>
      <c r="F1625" s="4">
        <v>378902.46</v>
      </c>
      <c r="G1625" s="4">
        <v>310705.22989999998</v>
      </c>
      <c r="H1625" s="4">
        <v>29557.791499999999</v>
      </c>
    </row>
    <row r="1626" spans="1:8" ht="15.75" customHeight="1" x14ac:dyDescent="0.3">
      <c r="A1626" s="3" t="s">
        <v>118</v>
      </c>
      <c r="B1626" s="3" t="s">
        <v>119</v>
      </c>
      <c r="C1626" s="3" t="s">
        <v>10</v>
      </c>
      <c r="D1626" s="3" t="s">
        <v>11</v>
      </c>
      <c r="E1626" s="3" t="s">
        <v>13</v>
      </c>
      <c r="F1626" s="4">
        <v>292258.56</v>
      </c>
      <c r="G1626" s="4">
        <v>244390.97619999998</v>
      </c>
      <c r="H1626" s="4">
        <v>68559.784299999999</v>
      </c>
    </row>
    <row r="1627" spans="1:8" ht="15.75" customHeight="1" x14ac:dyDescent="0.3">
      <c r="A1627" s="3" t="s">
        <v>118</v>
      </c>
      <c r="B1627" s="3" t="s">
        <v>119</v>
      </c>
      <c r="C1627" s="3" t="s">
        <v>10</v>
      </c>
      <c r="D1627" s="3" t="s">
        <v>11</v>
      </c>
      <c r="E1627" s="3" t="s">
        <v>13</v>
      </c>
      <c r="F1627" s="4">
        <v>309439.44</v>
      </c>
      <c r="G1627" s="4">
        <v>259307.72349999999</v>
      </c>
      <c r="H1627" s="4">
        <v>71629.155299999999</v>
      </c>
    </row>
    <row r="1628" spans="1:8" ht="15.75" customHeight="1" x14ac:dyDescent="0.3">
      <c r="A1628" s="3" t="s">
        <v>118</v>
      </c>
      <c r="B1628" s="3" t="s">
        <v>119</v>
      </c>
      <c r="C1628" s="3" t="s">
        <v>10</v>
      </c>
      <c r="D1628" s="3" t="s">
        <v>11</v>
      </c>
      <c r="E1628" s="3" t="s">
        <v>13</v>
      </c>
      <c r="F1628" s="4">
        <v>330418.8</v>
      </c>
      <c r="G1628" s="4">
        <v>264806.93480000005</v>
      </c>
      <c r="H1628" s="4">
        <v>26422.169499999996</v>
      </c>
    </row>
    <row r="1629" spans="1:8" ht="15.75" customHeight="1" x14ac:dyDescent="0.3">
      <c r="A1629" s="3" t="s">
        <v>118</v>
      </c>
      <c r="B1629" s="3" t="s">
        <v>119</v>
      </c>
      <c r="C1629" s="3" t="s">
        <v>10</v>
      </c>
      <c r="D1629" s="3" t="s">
        <v>14</v>
      </c>
      <c r="E1629" s="3" t="s">
        <v>12</v>
      </c>
      <c r="F1629" s="4">
        <v>7140</v>
      </c>
      <c r="G1629" s="4">
        <v>5090.2592999999997</v>
      </c>
      <c r="H1629" s="4">
        <v>1611.5094999999999</v>
      </c>
    </row>
    <row r="1630" spans="1:8" ht="15.75" customHeight="1" x14ac:dyDescent="0.3">
      <c r="A1630" s="3" t="s">
        <v>118</v>
      </c>
      <c r="B1630" s="3" t="s">
        <v>119</v>
      </c>
      <c r="C1630" s="3" t="s">
        <v>10</v>
      </c>
      <c r="D1630" s="3" t="s">
        <v>14</v>
      </c>
      <c r="E1630" s="3" t="s">
        <v>12</v>
      </c>
      <c r="F1630" s="4">
        <v>7140</v>
      </c>
      <c r="G1630" s="4">
        <v>5136.7028999999993</v>
      </c>
      <c r="H1630" s="4">
        <v>1667.915</v>
      </c>
    </row>
    <row r="1631" spans="1:8" ht="15.75" customHeight="1" x14ac:dyDescent="0.3">
      <c r="A1631" s="3" t="s">
        <v>118</v>
      </c>
      <c r="B1631" s="3" t="s">
        <v>119</v>
      </c>
      <c r="C1631" s="3" t="s">
        <v>10</v>
      </c>
      <c r="D1631" s="3" t="s">
        <v>14</v>
      </c>
      <c r="E1631" s="3" t="s">
        <v>13</v>
      </c>
      <c r="F1631" s="4">
        <v>7140</v>
      </c>
      <c r="G1631" s="4">
        <v>5189.3253999999997</v>
      </c>
      <c r="H1631" s="4">
        <v>1392.1149</v>
      </c>
    </row>
    <row r="1632" spans="1:8" ht="15.75" customHeight="1" x14ac:dyDescent="0.3">
      <c r="A1632" s="3" t="s">
        <v>118</v>
      </c>
      <c r="B1632" s="3" t="s">
        <v>119</v>
      </c>
      <c r="C1632" s="3" t="s">
        <v>10</v>
      </c>
      <c r="D1632" s="3" t="s">
        <v>14</v>
      </c>
      <c r="E1632" s="3" t="s">
        <v>13</v>
      </c>
      <c r="F1632" s="4">
        <v>7140</v>
      </c>
      <c r="G1632" s="4">
        <v>5248.1947</v>
      </c>
      <c r="H1632" s="4">
        <v>1430.6141999999998</v>
      </c>
    </row>
    <row r="1633" spans="1:8" ht="15.75" hidden="1" customHeight="1" x14ac:dyDescent="0.3">
      <c r="A1633" s="3" t="s">
        <v>118</v>
      </c>
      <c r="B1633" s="3" t="s">
        <v>119</v>
      </c>
      <c r="C1633" s="3" t="s">
        <v>10</v>
      </c>
      <c r="D1633" s="3" t="s">
        <v>14</v>
      </c>
      <c r="E1633" s="3" t="s">
        <v>13</v>
      </c>
      <c r="F1633" s="4">
        <v>0</v>
      </c>
      <c r="G1633" s="4">
        <v>0</v>
      </c>
      <c r="H1633" s="4">
        <v>527.00099999999998</v>
      </c>
    </row>
    <row r="1634" spans="1:8" ht="15.75" customHeight="1" x14ac:dyDescent="0.3">
      <c r="A1634" s="3" t="s">
        <v>118</v>
      </c>
      <c r="B1634" s="3" t="s">
        <v>119</v>
      </c>
      <c r="C1634" s="3" t="s">
        <v>10</v>
      </c>
      <c r="D1634" s="3" t="s">
        <v>15</v>
      </c>
      <c r="E1634" s="3" t="s">
        <v>12</v>
      </c>
      <c r="F1634" s="4">
        <v>309835.2</v>
      </c>
      <c r="G1634" s="4">
        <v>243804.10680000001</v>
      </c>
      <c r="H1634" s="4">
        <v>78228.443599999999</v>
      </c>
    </row>
    <row r="1635" spans="1:8" ht="15.75" customHeight="1" x14ac:dyDescent="0.3">
      <c r="A1635" s="3" t="s">
        <v>118</v>
      </c>
      <c r="B1635" s="3" t="s">
        <v>119</v>
      </c>
      <c r="C1635" s="3" t="s">
        <v>10</v>
      </c>
      <c r="D1635" s="3" t="s">
        <v>15</v>
      </c>
      <c r="E1635" s="3" t="s">
        <v>12</v>
      </c>
      <c r="F1635" s="4">
        <v>199410</v>
      </c>
      <c r="G1635" s="4">
        <v>153284.90959999998</v>
      </c>
      <c r="H1635" s="4">
        <v>42191.498299999999</v>
      </c>
    </row>
    <row r="1636" spans="1:8" ht="15.75" customHeight="1" x14ac:dyDescent="0.3">
      <c r="A1636" s="3" t="s">
        <v>118</v>
      </c>
      <c r="B1636" s="3" t="s">
        <v>119</v>
      </c>
      <c r="C1636" s="3" t="s">
        <v>10</v>
      </c>
      <c r="D1636" s="3" t="s">
        <v>15</v>
      </c>
      <c r="E1636" s="3" t="s">
        <v>12</v>
      </c>
      <c r="F1636" s="4">
        <v>196105.2</v>
      </c>
      <c r="G1636" s="4">
        <v>151087.394</v>
      </c>
      <c r="H1636" s="4">
        <v>12766.557999999999</v>
      </c>
    </row>
    <row r="1637" spans="1:8" ht="15.75" customHeight="1" x14ac:dyDescent="0.3">
      <c r="A1637" s="3" t="s">
        <v>118</v>
      </c>
      <c r="B1637" s="3" t="s">
        <v>119</v>
      </c>
      <c r="C1637" s="3" t="s">
        <v>10</v>
      </c>
      <c r="D1637" s="3" t="s">
        <v>15</v>
      </c>
      <c r="E1637" s="3" t="s">
        <v>13</v>
      </c>
      <c r="F1637" s="4">
        <v>169258.80000000002</v>
      </c>
      <c r="G1637" s="4">
        <v>136372.10599999997</v>
      </c>
      <c r="H1637" s="4">
        <v>37126.245600000002</v>
      </c>
    </row>
    <row r="1638" spans="1:8" ht="15.75" customHeight="1" x14ac:dyDescent="0.3">
      <c r="A1638" s="3" t="s">
        <v>118</v>
      </c>
      <c r="B1638" s="3" t="s">
        <v>119</v>
      </c>
      <c r="C1638" s="3" t="s">
        <v>10</v>
      </c>
      <c r="D1638" s="3" t="s">
        <v>15</v>
      </c>
      <c r="E1638" s="3" t="s">
        <v>13</v>
      </c>
      <c r="F1638" s="4">
        <v>210191.4</v>
      </c>
      <c r="G1638" s="4">
        <v>172634.0331</v>
      </c>
      <c r="H1638" s="4">
        <v>53597.883500000004</v>
      </c>
    </row>
    <row r="1639" spans="1:8" ht="15.75" customHeight="1" x14ac:dyDescent="0.3">
      <c r="A1639" s="3" t="s">
        <v>118</v>
      </c>
      <c r="B1639" s="3" t="s">
        <v>119</v>
      </c>
      <c r="C1639" s="3" t="s">
        <v>10</v>
      </c>
      <c r="D1639" s="3" t="s">
        <v>15</v>
      </c>
      <c r="E1639" s="3" t="s">
        <v>13</v>
      </c>
      <c r="F1639" s="4">
        <v>122808</v>
      </c>
      <c r="G1639" s="4">
        <v>97377.213600000003</v>
      </c>
      <c r="H1639" s="4">
        <v>16910.504699999998</v>
      </c>
    </row>
    <row r="1640" spans="1:8" ht="15.75" hidden="1" customHeight="1" x14ac:dyDescent="0.3">
      <c r="A1640" s="3" t="s">
        <v>118</v>
      </c>
      <c r="B1640" s="3" t="s">
        <v>119</v>
      </c>
      <c r="C1640" s="3" t="s">
        <v>10</v>
      </c>
      <c r="D1640" s="3" t="s">
        <v>65</v>
      </c>
      <c r="E1640" s="3" t="s">
        <v>12</v>
      </c>
      <c r="F1640" s="4">
        <v>0</v>
      </c>
      <c r="G1640" s="4">
        <v>0</v>
      </c>
      <c r="H1640" s="4">
        <v>-644.07999999999993</v>
      </c>
    </row>
    <row r="1641" spans="1:8" ht="15.75" customHeight="1" x14ac:dyDescent="0.3">
      <c r="A1641" s="3" t="s">
        <v>118</v>
      </c>
      <c r="B1641" s="3" t="s">
        <v>119</v>
      </c>
      <c r="C1641" s="3" t="s">
        <v>10</v>
      </c>
      <c r="D1641" s="3" t="s">
        <v>65</v>
      </c>
      <c r="E1641" s="3" t="s">
        <v>13</v>
      </c>
      <c r="F1641" s="4">
        <v>36720</v>
      </c>
      <c r="G1641" s="4">
        <v>43405.56</v>
      </c>
      <c r="H1641" s="4">
        <v>24646.516599999999</v>
      </c>
    </row>
    <row r="1642" spans="1:8" ht="15.75" customHeight="1" x14ac:dyDescent="0.3">
      <c r="A1642" s="3" t="s">
        <v>118</v>
      </c>
      <c r="B1642" s="3" t="s">
        <v>119</v>
      </c>
      <c r="C1642" s="3" t="s">
        <v>10</v>
      </c>
      <c r="D1642" s="3" t="s">
        <v>65</v>
      </c>
      <c r="E1642" s="3" t="s">
        <v>13</v>
      </c>
      <c r="F1642" s="4">
        <v>36720</v>
      </c>
      <c r="G1642" s="4">
        <v>43405.56</v>
      </c>
      <c r="H1642" s="4">
        <v>21110.294299999998</v>
      </c>
    </row>
    <row r="1643" spans="1:8" ht="15.75" customHeight="1" x14ac:dyDescent="0.3">
      <c r="A1643" s="3" t="s">
        <v>118</v>
      </c>
      <c r="B1643" s="3" t="s">
        <v>119</v>
      </c>
      <c r="C1643" s="3" t="s">
        <v>10</v>
      </c>
      <c r="D1643" s="3" t="s">
        <v>18</v>
      </c>
      <c r="E1643" s="3" t="s">
        <v>12</v>
      </c>
      <c r="F1643" s="4">
        <v>41056.020000000004</v>
      </c>
      <c r="G1643" s="4">
        <v>32779.161499999995</v>
      </c>
      <c r="H1643" s="4">
        <v>7969.0544</v>
      </c>
    </row>
    <row r="1644" spans="1:8" ht="15.75" customHeight="1" x14ac:dyDescent="0.3">
      <c r="A1644" s="3" t="s">
        <v>118</v>
      </c>
      <c r="B1644" s="3" t="s">
        <v>119</v>
      </c>
      <c r="C1644" s="3" t="s">
        <v>10</v>
      </c>
      <c r="D1644" s="3" t="s">
        <v>18</v>
      </c>
      <c r="E1644" s="3" t="s">
        <v>12</v>
      </c>
      <c r="F1644" s="4">
        <v>21420</v>
      </c>
      <c r="G1644" s="4">
        <v>19616.309999999998</v>
      </c>
      <c r="H1644" s="4">
        <v>5628.5898999999999</v>
      </c>
    </row>
    <row r="1645" spans="1:8" ht="15.75" customHeight="1" x14ac:dyDescent="0.3">
      <c r="A1645" s="3" t="s">
        <v>118</v>
      </c>
      <c r="B1645" s="3" t="s">
        <v>119</v>
      </c>
      <c r="C1645" s="3" t="s">
        <v>10</v>
      </c>
      <c r="D1645" s="3" t="s">
        <v>18</v>
      </c>
      <c r="E1645" s="3" t="s">
        <v>12</v>
      </c>
      <c r="F1645" s="4">
        <v>40392</v>
      </c>
      <c r="G1645" s="4">
        <v>29884.73</v>
      </c>
      <c r="H1645" s="4">
        <v>2469.1447000000003</v>
      </c>
    </row>
    <row r="1646" spans="1:8" ht="15.75" customHeight="1" x14ac:dyDescent="0.3">
      <c r="A1646" s="3" t="s">
        <v>118</v>
      </c>
      <c r="B1646" s="3" t="s">
        <v>119</v>
      </c>
      <c r="C1646" s="3" t="s">
        <v>10</v>
      </c>
      <c r="D1646" s="3" t="s">
        <v>18</v>
      </c>
      <c r="E1646" s="3" t="s">
        <v>13</v>
      </c>
      <c r="F1646" s="4">
        <v>77775</v>
      </c>
      <c r="G1646" s="4">
        <v>60091.548500000004</v>
      </c>
      <c r="H1646" s="4">
        <v>16050.163200000001</v>
      </c>
    </row>
    <row r="1647" spans="1:8" ht="15.75" customHeight="1" x14ac:dyDescent="0.3">
      <c r="A1647" s="3" t="s">
        <v>118</v>
      </c>
      <c r="B1647" s="3" t="s">
        <v>119</v>
      </c>
      <c r="C1647" s="3" t="s">
        <v>10</v>
      </c>
      <c r="D1647" s="3" t="s">
        <v>18</v>
      </c>
      <c r="E1647" s="3" t="s">
        <v>13</v>
      </c>
      <c r="F1647" s="4">
        <v>26520</v>
      </c>
      <c r="G1647" s="4">
        <v>21925.200999999997</v>
      </c>
      <c r="H1647" s="4">
        <v>4335.2501000000002</v>
      </c>
    </row>
    <row r="1648" spans="1:8" ht="15.75" customHeight="1" x14ac:dyDescent="0.3">
      <c r="A1648" s="3" t="s">
        <v>118</v>
      </c>
      <c r="B1648" s="3" t="s">
        <v>119</v>
      </c>
      <c r="C1648" s="3" t="s">
        <v>10</v>
      </c>
      <c r="D1648" s="3" t="s">
        <v>18</v>
      </c>
      <c r="E1648" s="3" t="s">
        <v>13</v>
      </c>
      <c r="F1648" s="4">
        <v>10200</v>
      </c>
      <c r="G1648" s="4">
        <v>7604.1210000000001</v>
      </c>
      <c r="H1648" s="4">
        <v>-2201.3858999999998</v>
      </c>
    </row>
    <row r="1649" spans="1:8" ht="15.75" customHeight="1" x14ac:dyDescent="0.3">
      <c r="A1649" s="3" t="s">
        <v>118</v>
      </c>
      <c r="B1649" s="3" t="s">
        <v>119</v>
      </c>
      <c r="C1649" s="3" t="s">
        <v>10</v>
      </c>
      <c r="D1649" s="3" t="s">
        <v>19</v>
      </c>
      <c r="E1649" s="3" t="s">
        <v>12</v>
      </c>
      <c r="F1649" s="4">
        <v>18278.400000000001</v>
      </c>
      <c r="G1649" s="4">
        <v>19267.177899999999</v>
      </c>
      <c r="H1649" s="4">
        <v>5137.3819000000003</v>
      </c>
    </row>
    <row r="1650" spans="1:8" ht="15.75" customHeight="1" x14ac:dyDescent="0.3">
      <c r="A1650" s="3" t="s">
        <v>118</v>
      </c>
      <c r="B1650" s="3" t="s">
        <v>119</v>
      </c>
      <c r="C1650" s="3" t="s">
        <v>10</v>
      </c>
      <c r="D1650" s="3" t="s">
        <v>19</v>
      </c>
      <c r="E1650" s="3" t="s">
        <v>13</v>
      </c>
      <c r="F1650" s="4">
        <v>18360</v>
      </c>
      <c r="G1650" s="4">
        <v>19711.466999999997</v>
      </c>
      <c r="H1650" s="4">
        <v>5417.1880999999994</v>
      </c>
    </row>
    <row r="1651" spans="1:8" ht="15.75" customHeight="1" x14ac:dyDescent="0.3">
      <c r="A1651" s="3" t="s">
        <v>118</v>
      </c>
      <c r="B1651" s="3" t="s">
        <v>119</v>
      </c>
      <c r="C1651" s="3" t="s">
        <v>10</v>
      </c>
      <c r="D1651" s="3" t="s">
        <v>47</v>
      </c>
      <c r="E1651" s="3" t="s">
        <v>12</v>
      </c>
      <c r="F1651" s="4">
        <v>11220</v>
      </c>
      <c r="G1651" s="4">
        <v>10781.162</v>
      </c>
      <c r="H1651" s="4">
        <v>4609.1587</v>
      </c>
    </row>
    <row r="1652" spans="1:8" ht="15.75" customHeight="1" x14ac:dyDescent="0.3">
      <c r="A1652" s="3" t="s">
        <v>118</v>
      </c>
      <c r="B1652" s="3" t="s">
        <v>119</v>
      </c>
      <c r="C1652" s="3" t="s">
        <v>10</v>
      </c>
      <c r="D1652" s="3" t="s">
        <v>47</v>
      </c>
      <c r="E1652" s="3" t="s">
        <v>12</v>
      </c>
      <c r="F1652" s="4">
        <v>3060</v>
      </c>
      <c r="G1652" s="4">
        <v>2246.52</v>
      </c>
      <c r="H1652" s="4">
        <v>673.81049999999993</v>
      </c>
    </row>
    <row r="1653" spans="1:8" ht="15.75" customHeight="1" x14ac:dyDescent="0.3">
      <c r="A1653" s="3" t="s">
        <v>118</v>
      </c>
      <c r="B1653" s="3" t="s">
        <v>119</v>
      </c>
      <c r="C1653" s="3" t="s">
        <v>10</v>
      </c>
      <c r="D1653" s="3" t="s">
        <v>47</v>
      </c>
      <c r="E1653" s="3" t="s">
        <v>12</v>
      </c>
      <c r="F1653" s="4">
        <v>5712</v>
      </c>
      <c r="G1653" s="4">
        <v>8627.5679999999993</v>
      </c>
      <c r="H1653" s="4">
        <v>4066.9384</v>
      </c>
    </row>
    <row r="1654" spans="1:8" ht="15.75" customHeight="1" x14ac:dyDescent="0.3">
      <c r="A1654" s="3" t="s">
        <v>118</v>
      </c>
      <c r="B1654" s="3" t="s">
        <v>119</v>
      </c>
      <c r="C1654" s="3" t="s">
        <v>10</v>
      </c>
      <c r="D1654" s="3" t="s">
        <v>47</v>
      </c>
      <c r="E1654" s="3" t="s">
        <v>13</v>
      </c>
      <c r="F1654" s="4">
        <v>7956</v>
      </c>
      <c r="G1654" s="4">
        <v>4917.3179999999993</v>
      </c>
      <c r="H1654" s="4">
        <v>215.34</v>
      </c>
    </row>
    <row r="1655" spans="1:8" ht="15.75" customHeight="1" x14ac:dyDescent="0.3">
      <c r="A1655" s="3" t="s">
        <v>118</v>
      </c>
      <c r="B1655" s="3" t="s">
        <v>119</v>
      </c>
      <c r="C1655" s="3" t="s">
        <v>10</v>
      </c>
      <c r="D1655" s="3" t="s">
        <v>47</v>
      </c>
      <c r="E1655" s="3" t="s">
        <v>13</v>
      </c>
      <c r="F1655" s="4">
        <v>7956</v>
      </c>
      <c r="G1655" s="4">
        <v>5271.174</v>
      </c>
      <c r="H1655" s="4">
        <v>684.28650000000005</v>
      </c>
    </row>
    <row r="1656" spans="1:8" ht="15.75" customHeight="1" x14ac:dyDescent="0.3">
      <c r="A1656" s="3" t="s">
        <v>118</v>
      </c>
      <c r="B1656" s="3" t="s">
        <v>119</v>
      </c>
      <c r="C1656" s="3" t="s">
        <v>10</v>
      </c>
      <c r="D1656" s="3" t="s">
        <v>47</v>
      </c>
      <c r="E1656" s="3" t="s">
        <v>13</v>
      </c>
      <c r="F1656" s="4">
        <v>3264</v>
      </c>
      <c r="G1656" s="4">
        <v>2610.4639999999999</v>
      </c>
      <c r="H1656" s="4">
        <v>523.95519999999999</v>
      </c>
    </row>
    <row r="1657" spans="1:8" ht="15.75" customHeight="1" x14ac:dyDescent="0.3">
      <c r="A1657" s="3" t="s">
        <v>118</v>
      </c>
      <c r="B1657" s="3" t="s">
        <v>119</v>
      </c>
      <c r="C1657" s="3" t="s">
        <v>10</v>
      </c>
      <c r="D1657" s="3" t="s">
        <v>20</v>
      </c>
      <c r="E1657" s="3" t="s">
        <v>12</v>
      </c>
      <c r="F1657" s="4">
        <v>66657</v>
      </c>
      <c r="G1657" s="4">
        <v>66645.450499999992</v>
      </c>
      <c r="H1657" s="4">
        <v>17788.2189</v>
      </c>
    </row>
    <row r="1658" spans="1:8" ht="15.75" customHeight="1" x14ac:dyDescent="0.3">
      <c r="A1658" s="3" t="s">
        <v>118</v>
      </c>
      <c r="B1658" s="3" t="s">
        <v>119</v>
      </c>
      <c r="C1658" s="3" t="s">
        <v>10</v>
      </c>
      <c r="D1658" s="3" t="s">
        <v>20</v>
      </c>
      <c r="E1658" s="3" t="s">
        <v>12</v>
      </c>
      <c r="F1658" s="4">
        <v>113301.6</v>
      </c>
      <c r="G1658" s="4">
        <v>118172.6168</v>
      </c>
      <c r="H1658" s="4">
        <v>48425.057799999995</v>
      </c>
    </row>
    <row r="1659" spans="1:8" ht="15.75" customHeight="1" x14ac:dyDescent="0.3">
      <c r="A1659" s="3" t="s">
        <v>118</v>
      </c>
      <c r="B1659" s="3" t="s">
        <v>119</v>
      </c>
      <c r="C1659" s="3" t="s">
        <v>10</v>
      </c>
      <c r="D1659" s="3" t="s">
        <v>20</v>
      </c>
      <c r="E1659" s="3" t="s">
        <v>12</v>
      </c>
      <c r="F1659" s="4">
        <v>54508.800000000003</v>
      </c>
      <c r="G1659" s="4">
        <v>52798.671399999999</v>
      </c>
      <c r="H1659" s="4">
        <v>6317.9979999999996</v>
      </c>
    </row>
    <row r="1660" spans="1:8" ht="15.75" customHeight="1" x14ac:dyDescent="0.3">
      <c r="A1660" s="3" t="s">
        <v>118</v>
      </c>
      <c r="B1660" s="3" t="s">
        <v>119</v>
      </c>
      <c r="C1660" s="3" t="s">
        <v>10</v>
      </c>
      <c r="D1660" s="3" t="s">
        <v>20</v>
      </c>
      <c r="E1660" s="3" t="s">
        <v>13</v>
      </c>
      <c r="F1660" s="4">
        <v>71440.800000000003</v>
      </c>
      <c r="G1660" s="4">
        <v>67285.505000000005</v>
      </c>
      <c r="H1660" s="4">
        <v>20089.049200000001</v>
      </c>
    </row>
    <row r="1661" spans="1:8" ht="15.75" customHeight="1" x14ac:dyDescent="0.3">
      <c r="A1661" s="3" t="s">
        <v>118</v>
      </c>
      <c r="B1661" s="3" t="s">
        <v>119</v>
      </c>
      <c r="C1661" s="3" t="s">
        <v>10</v>
      </c>
      <c r="D1661" s="3" t="s">
        <v>20</v>
      </c>
      <c r="E1661" s="3" t="s">
        <v>13</v>
      </c>
      <c r="F1661" s="4">
        <v>81477.600000000006</v>
      </c>
      <c r="G1661" s="4">
        <v>89205.875400000004</v>
      </c>
      <c r="H1661" s="4">
        <v>30654.0661</v>
      </c>
    </row>
    <row r="1662" spans="1:8" ht="15.75" customHeight="1" x14ac:dyDescent="0.3">
      <c r="A1662" s="3" t="s">
        <v>118</v>
      </c>
      <c r="B1662" s="3" t="s">
        <v>119</v>
      </c>
      <c r="C1662" s="3" t="s">
        <v>10</v>
      </c>
      <c r="D1662" s="3" t="s">
        <v>20</v>
      </c>
      <c r="E1662" s="3" t="s">
        <v>13</v>
      </c>
      <c r="F1662" s="4">
        <v>53550</v>
      </c>
      <c r="G1662" s="4">
        <v>46609.780399999996</v>
      </c>
      <c r="H1662" s="4">
        <v>3546.8923</v>
      </c>
    </row>
    <row r="1663" spans="1:8" ht="15.75" customHeight="1" x14ac:dyDescent="0.3">
      <c r="A1663" s="3" t="s">
        <v>118</v>
      </c>
      <c r="B1663" s="3" t="s">
        <v>119</v>
      </c>
      <c r="C1663" s="3" t="s">
        <v>10</v>
      </c>
      <c r="D1663" s="3" t="s">
        <v>48</v>
      </c>
      <c r="E1663" s="3" t="s">
        <v>12</v>
      </c>
      <c r="F1663" s="4">
        <v>132518.39999999999</v>
      </c>
      <c r="G1663" s="4">
        <v>102750.8584</v>
      </c>
      <c r="H1663" s="4">
        <v>42864.697700000004</v>
      </c>
    </row>
    <row r="1664" spans="1:8" ht="15.75" customHeight="1" x14ac:dyDescent="0.3">
      <c r="A1664" s="3" t="s">
        <v>118</v>
      </c>
      <c r="B1664" s="3" t="s">
        <v>119</v>
      </c>
      <c r="C1664" s="3" t="s">
        <v>10</v>
      </c>
      <c r="D1664" s="3" t="s">
        <v>48</v>
      </c>
      <c r="E1664" s="3" t="s">
        <v>12</v>
      </c>
      <c r="F1664" s="4">
        <v>116198.40000000001</v>
      </c>
      <c r="G1664" s="4">
        <v>92147.574999999997</v>
      </c>
      <c r="H1664" s="4">
        <v>37734.163999999997</v>
      </c>
    </row>
    <row r="1665" spans="1:8" ht="15.75" customHeight="1" x14ac:dyDescent="0.3">
      <c r="A1665" s="3" t="s">
        <v>118</v>
      </c>
      <c r="B1665" s="3" t="s">
        <v>119</v>
      </c>
      <c r="C1665" s="3" t="s">
        <v>10</v>
      </c>
      <c r="D1665" s="3" t="s">
        <v>48</v>
      </c>
      <c r="E1665" s="3" t="s">
        <v>12</v>
      </c>
      <c r="F1665" s="4">
        <v>138618</v>
      </c>
      <c r="G1665" s="4">
        <v>111370.72459999999</v>
      </c>
      <c r="H1665" s="4">
        <v>31869.495500000001</v>
      </c>
    </row>
    <row r="1666" spans="1:8" ht="15.75" customHeight="1" x14ac:dyDescent="0.3">
      <c r="A1666" s="3" t="s">
        <v>118</v>
      </c>
      <c r="B1666" s="3" t="s">
        <v>119</v>
      </c>
      <c r="C1666" s="3" t="s">
        <v>10</v>
      </c>
      <c r="D1666" s="3" t="s">
        <v>48</v>
      </c>
      <c r="E1666" s="3" t="s">
        <v>13</v>
      </c>
      <c r="F1666" s="4">
        <v>182478</v>
      </c>
      <c r="G1666" s="4">
        <v>158939.00080000001</v>
      </c>
      <c r="H1666" s="4">
        <v>65172.292099999991</v>
      </c>
    </row>
    <row r="1667" spans="1:8" ht="15.75" customHeight="1" x14ac:dyDescent="0.3">
      <c r="A1667" s="3" t="s">
        <v>118</v>
      </c>
      <c r="B1667" s="3" t="s">
        <v>119</v>
      </c>
      <c r="C1667" s="3" t="s">
        <v>10</v>
      </c>
      <c r="D1667" s="3" t="s">
        <v>48</v>
      </c>
      <c r="E1667" s="3" t="s">
        <v>13</v>
      </c>
      <c r="F1667" s="4">
        <v>155346</v>
      </c>
      <c r="G1667" s="4">
        <v>131736.66999999998</v>
      </c>
      <c r="H1667" s="4">
        <v>58905.122100000001</v>
      </c>
    </row>
    <row r="1668" spans="1:8" ht="15.75" customHeight="1" x14ac:dyDescent="0.3">
      <c r="A1668" s="3" t="s">
        <v>118</v>
      </c>
      <c r="B1668" s="3" t="s">
        <v>119</v>
      </c>
      <c r="C1668" s="3" t="s">
        <v>10</v>
      </c>
      <c r="D1668" s="3" t="s">
        <v>48</v>
      </c>
      <c r="E1668" s="3" t="s">
        <v>13</v>
      </c>
      <c r="F1668" s="4">
        <v>92758.8</v>
      </c>
      <c r="G1668" s="4">
        <v>73940.810799999992</v>
      </c>
      <c r="H1668" s="4">
        <v>14680.775399999999</v>
      </c>
    </row>
    <row r="1669" spans="1:8" ht="15.75" customHeight="1" x14ac:dyDescent="0.3">
      <c r="A1669" s="3" t="s">
        <v>118</v>
      </c>
      <c r="B1669" s="3" t="s">
        <v>119</v>
      </c>
      <c r="C1669" s="3" t="s">
        <v>10</v>
      </c>
      <c r="D1669" s="3" t="s">
        <v>99</v>
      </c>
      <c r="E1669" s="3" t="s">
        <v>13</v>
      </c>
      <c r="F1669" s="4">
        <v>2142</v>
      </c>
      <c r="G1669" s="4">
        <v>3552.5279999999998</v>
      </c>
      <c r="H1669" s="4">
        <v>1846.5696</v>
      </c>
    </row>
    <row r="1670" spans="1:8" ht="15.75" customHeight="1" x14ac:dyDescent="0.3">
      <c r="A1670" s="3" t="s">
        <v>118</v>
      </c>
      <c r="B1670" s="3" t="s">
        <v>119</v>
      </c>
      <c r="C1670" s="3" t="s">
        <v>10</v>
      </c>
      <c r="D1670" s="3" t="s">
        <v>23</v>
      </c>
      <c r="E1670" s="3" t="s">
        <v>12</v>
      </c>
      <c r="F1670" s="4">
        <v>41718</v>
      </c>
      <c r="G1670" s="4">
        <v>27176.703400000002</v>
      </c>
      <c r="H1670" s="4">
        <v>13040.447200000001</v>
      </c>
    </row>
    <row r="1671" spans="1:8" ht="15.75" customHeight="1" x14ac:dyDescent="0.3">
      <c r="A1671" s="3" t="s">
        <v>118</v>
      </c>
      <c r="B1671" s="3" t="s">
        <v>119</v>
      </c>
      <c r="C1671" s="3" t="s">
        <v>10</v>
      </c>
      <c r="D1671" s="3" t="s">
        <v>23</v>
      </c>
      <c r="E1671" s="3" t="s">
        <v>12</v>
      </c>
      <c r="F1671" s="4">
        <v>29518.799999999999</v>
      </c>
      <c r="G1671" s="4">
        <v>25500.7762</v>
      </c>
      <c r="H1671" s="4">
        <v>14254.6932</v>
      </c>
    </row>
    <row r="1672" spans="1:8" ht="15.75" customHeight="1" x14ac:dyDescent="0.3">
      <c r="A1672" s="3" t="s">
        <v>118</v>
      </c>
      <c r="B1672" s="3" t="s">
        <v>119</v>
      </c>
      <c r="C1672" s="3" t="s">
        <v>10</v>
      </c>
      <c r="D1672" s="3" t="s">
        <v>23</v>
      </c>
      <c r="E1672" s="3" t="s">
        <v>12</v>
      </c>
      <c r="F1672" s="4">
        <v>27580.799999999999</v>
      </c>
      <c r="G1672" s="4">
        <v>16861.704000000002</v>
      </c>
      <c r="H1672" s="4">
        <v>2037.6401999999998</v>
      </c>
    </row>
    <row r="1673" spans="1:8" ht="15.75" customHeight="1" x14ac:dyDescent="0.3">
      <c r="A1673" s="3" t="s">
        <v>118</v>
      </c>
      <c r="B1673" s="3" t="s">
        <v>119</v>
      </c>
      <c r="C1673" s="3" t="s">
        <v>10</v>
      </c>
      <c r="D1673" s="3" t="s">
        <v>23</v>
      </c>
      <c r="E1673" s="3" t="s">
        <v>13</v>
      </c>
      <c r="F1673" s="4">
        <v>20440.8</v>
      </c>
      <c r="G1673" s="4">
        <v>21915.714400000001</v>
      </c>
      <c r="H1673" s="4">
        <v>8598.3322000000007</v>
      </c>
    </row>
    <row r="1674" spans="1:8" ht="15.75" customHeight="1" x14ac:dyDescent="0.3">
      <c r="A1674" s="3" t="s">
        <v>118</v>
      </c>
      <c r="B1674" s="3" t="s">
        <v>119</v>
      </c>
      <c r="C1674" s="3" t="s">
        <v>10</v>
      </c>
      <c r="D1674" s="3" t="s">
        <v>23</v>
      </c>
      <c r="E1674" s="3" t="s">
        <v>13</v>
      </c>
      <c r="F1674" s="4">
        <v>39331.199999999997</v>
      </c>
      <c r="G1674" s="4">
        <v>29491.414399999998</v>
      </c>
      <c r="H1674" s="4">
        <v>10808.933099999998</v>
      </c>
    </row>
    <row r="1675" spans="1:8" ht="15.75" customHeight="1" x14ac:dyDescent="0.3">
      <c r="A1675" s="3" t="s">
        <v>118</v>
      </c>
      <c r="B1675" s="3" t="s">
        <v>119</v>
      </c>
      <c r="C1675" s="3" t="s">
        <v>10</v>
      </c>
      <c r="D1675" s="3" t="s">
        <v>23</v>
      </c>
      <c r="E1675" s="3" t="s">
        <v>13</v>
      </c>
      <c r="F1675" s="4">
        <v>21583.200000000001</v>
      </c>
      <c r="G1675" s="4">
        <v>18693.5684</v>
      </c>
      <c r="H1675" s="4">
        <v>6229.4273000000003</v>
      </c>
    </row>
    <row r="1676" spans="1:8" ht="15.75" customHeight="1" x14ac:dyDescent="0.3">
      <c r="A1676" s="3" t="s">
        <v>118</v>
      </c>
      <c r="B1676" s="3" t="s">
        <v>119</v>
      </c>
      <c r="C1676" s="3" t="s">
        <v>28</v>
      </c>
      <c r="D1676" s="3" t="s">
        <v>30</v>
      </c>
      <c r="E1676" s="3" t="s">
        <v>12</v>
      </c>
      <c r="F1676" s="4">
        <v>1245268.4718599999</v>
      </c>
      <c r="G1676" s="4">
        <v>995145.72710000002</v>
      </c>
      <c r="H1676" s="4">
        <v>631018.80449999997</v>
      </c>
    </row>
    <row r="1677" spans="1:8" ht="15.75" customHeight="1" x14ac:dyDescent="0.3">
      <c r="A1677" s="3" t="s">
        <v>118</v>
      </c>
      <c r="B1677" s="3" t="s">
        <v>119</v>
      </c>
      <c r="C1677" s="3" t="s">
        <v>28</v>
      </c>
      <c r="D1677" s="3" t="s">
        <v>30</v>
      </c>
      <c r="E1677" s="3" t="s">
        <v>12</v>
      </c>
      <c r="F1677" s="4">
        <v>945069.17718</v>
      </c>
      <c r="G1677" s="4">
        <v>863008.48589999997</v>
      </c>
      <c r="H1677" s="4">
        <v>-39413.748100000004</v>
      </c>
    </row>
    <row r="1678" spans="1:8" ht="15.75" customHeight="1" x14ac:dyDescent="0.3">
      <c r="A1678" s="3" t="s">
        <v>118</v>
      </c>
      <c r="B1678" s="3" t="s">
        <v>119</v>
      </c>
      <c r="C1678" s="3" t="s">
        <v>28</v>
      </c>
      <c r="D1678" s="3" t="s">
        <v>30</v>
      </c>
      <c r="E1678" s="3" t="s">
        <v>12</v>
      </c>
      <c r="F1678" s="4">
        <v>854852.89548000006</v>
      </c>
      <c r="G1678" s="4">
        <v>740253.05559999996</v>
      </c>
      <c r="H1678" s="4">
        <v>159503.07519999999</v>
      </c>
    </row>
    <row r="1679" spans="1:8" ht="15.75" customHeight="1" x14ac:dyDescent="0.3">
      <c r="A1679" s="3" t="s">
        <v>118</v>
      </c>
      <c r="B1679" s="3" t="s">
        <v>119</v>
      </c>
      <c r="C1679" s="3" t="s">
        <v>28</v>
      </c>
      <c r="D1679" s="3" t="s">
        <v>30</v>
      </c>
      <c r="E1679" s="3" t="s">
        <v>13</v>
      </c>
      <c r="F1679" s="4">
        <v>1210142.0617200001</v>
      </c>
      <c r="G1679" s="4">
        <v>1169356.9996</v>
      </c>
      <c r="H1679" s="4">
        <v>318830.38639999996</v>
      </c>
    </row>
    <row r="1680" spans="1:8" ht="15.75" customHeight="1" x14ac:dyDescent="0.3">
      <c r="A1680" s="3" t="s">
        <v>118</v>
      </c>
      <c r="B1680" s="3" t="s">
        <v>119</v>
      </c>
      <c r="C1680" s="3" t="s">
        <v>28</v>
      </c>
      <c r="D1680" s="3" t="s">
        <v>30</v>
      </c>
      <c r="E1680" s="3" t="s">
        <v>13</v>
      </c>
      <c r="F1680" s="4">
        <v>937643.80566000007</v>
      </c>
      <c r="G1680" s="4">
        <v>784436.34219999996</v>
      </c>
      <c r="H1680" s="4">
        <v>256955.81300000002</v>
      </c>
    </row>
    <row r="1681" spans="1:8" ht="15.75" customHeight="1" x14ac:dyDescent="0.3">
      <c r="A1681" s="3" t="s">
        <v>118</v>
      </c>
      <c r="B1681" s="3" t="s">
        <v>119</v>
      </c>
      <c r="C1681" s="3" t="s">
        <v>28</v>
      </c>
      <c r="D1681" s="3" t="s">
        <v>30</v>
      </c>
      <c r="E1681" s="3" t="s">
        <v>13</v>
      </c>
      <c r="F1681" s="4">
        <v>973030.69116000005</v>
      </c>
      <c r="G1681" s="4">
        <v>1002650.5686</v>
      </c>
      <c r="H1681" s="4">
        <v>387107.3187</v>
      </c>
    </row>
    <row r="1682" spans="1:8" ht="15.75" customHeight="1" x14ac:dyDescent="0.3">
      <c r="A1682" s="3" t="s">
        <v>118</v>
      </c>
      <c r="B1682" s="3" t="s">
        <v>119</v>
      </c>
      <c r="C1682" s="3" t="s">
        <v>31</v>
      </c>
      <c r="D1682" s="3" t="s">
        <v>54</v>
      </c>
      <c r="E1682" s="3" t="s">
        <v>12</v>
      </c>
      <c r="F1682" s="4">
        <v>24378</v>
      </c>
      <c r="G1682" s="4">
        <v>11906.7888</v>
      </c>
      <c r="H1682" s="4">
        <v>4036.1214999999997</v>
      </c>
    </row>
    <row r="1683" spans="1:8" ht="15.75" customHeight="1" x14ac:dyDescent="0.3">
      <c r="A1683" s="3" t="s">
        <v>118</v>
      </c>
      <c r="B1683" s="3" t="s">
        <v>119</v>
      </c>
      <c r="C1683" s="3" t="s">
        <v>31</v>
      </c>
      <c r="D1683" s="3" t="s">
        <v>54</v>
      </c>
      <c r="E1683" s="3" t="s">
        <v>12</v>
      </c>
      <c r="F1683" s="4">
        <v>24418.799999999999</v>
      </c>
      <c r="G1683" s="4">
        <v>11926.712599999999</v>
      </c>
      <c r="H1683" s="4">
        <v>4415.1004999999996</v>
      </c>
    </row>
    <row r="1684" spans="1:8" ht="15.75" customHeight="1" x14ac:dyDescent="0.3">
      <c r="A1684" s="3" t="s">
        <v>118</v>
      </c>
      <c r="B1684" s="3" t="s">
        <v>119</v>
      </c>
      <c r="C1684" s="3" t="s">
        <v>31</v>
      </c>
      <c r="D1684" s="3" t="s">
        <v>54</v>
      </c>
      <c r="E1684" s="3" t="s">
        <v>13</v>
      </c>
      <c r="F1684" s="4">
        <v>49123.200000000004</v>
      </c>
      <c r="G1684" s="4">
        <v>24915.555799999998</v>
      </c>
      <c r="H1684" s="4">
        <v>5255.9061999999994</v>
      </c>
    </row>
    <row r="1685" spans="1:8" ht="15.75" customHeight="1" x14ac:dyDescent="0.3">
      <c r="A1685" s="3" t="s">
        <v>118</v>
      </c>
      <c r="B1685" s="3" t="s">
        <v>119</v>
      </c>
      <c r="C1685" s="3" t="s">
        <v>31</v>
      </c>
      <c r="D1685" s="3" t="s">
        <v>54</v>
      </c>
      <c r="E1685" s="3" t="s">
        <v>13</v>
      </c>
      <c r="F1685" s="4">
        <v>73623.600000000006</v>
      </c>
      <c r="G1685" s="4">
        <v>38185.960899999998</v>
      </c>
      <c r="H1685" s="4">
        <v>6989.2476999999999</v>
      </c>
    </row>
    <row r="1686" spans="1:8" ht="15.75" customHeight="1" x14ac:dyDescent="0.3">
      <c r="A1686" s="3" t="s">
        <v>118</v>
      </c>
      <c r="B1686" s="3" t="s">
        <v>119</v>
      </c>
      <c r="C1686" s="3" t="s">
        <v>31</v>
      </c>
      <c r="D1686" s="3" t="s">
        <v>32</v>
      </c>
      <c r="E1686" s="3" t="s">
        <v>12</v>
      </c>
      <c r="F1686" s="4">
        <v>18360</v>
      </c>
      <c r="G1686" s="4">
        <v>19283.270199999999</v>
      </c>
      <c r="H1686" s="4">
        <v>28032.650799999999</v>
      </c>
    </row>
    <row r="1687" spans="1:8" ht="15.75" customHeight="1" x14ac:dyDescent="0.3">
      <c r="A1687" s="3" t="s">
        <v>118</v>
      </c>
      <c r="B1687" s="3" t="s">
        <v>119</v>
      </c>
      <c r="C1687" s="3" t="s">
        <v>31</v>
      </c>
      <c r="D1687" s="3" t="s">
        <v>32</v>
      </c>
      <c r="E1687" s="3" t="s">
        <v>12</v>
      </c>
      <c r="F1687" s="4">
        <v>220422</v>
      </c>
      <c r="G1687" s="4">
        <v>182191.25880000001</v>
      </c>
      <c r="H1687" s="4">
        <v>985.92739999999992</v>
      </c>
    </row>
    <row r="1688" spans="1:8" ht="15.75" customHeight="1" x14ac:dyDescent="0.3">
      <c r="A1688" s="3" t="s">
        <v>118</v>
      </c>
      <c r="B1688" s="3" t="s">
        <v>119</v>
      </c>
      <c r="C1688" s="3" t="s">
        <v>31</v>
      </c>
      <c r="D1688" s="3" t="s">
        <v>32</v>
      </c>
      <c r="E1688" s="3" t="s">
        <v>12</v>
      </c>
      <c r="F1688" s="4">
        <v>82212</v>
      </c>
      <c r="G1688" s="4">
        <v>147785.48490000001</v>
      </c>
      <c r="H1688" s="4">
        <v>42529.465699999993</v>
      </c>
    </row>
    <row r="1689" spans="1:8" ht="15.75" customHeight="1" x14ac:dyDescent="0.3">
      <c r="A1689" s="3" t="s">
        <v>118</v>
      </c>
      <c r="B1689" s="3" t="s">
        <v>119</v>
      </c>
      <c r="C1689" s="3" t="s">
        <v>31</v>
      </c>
      <c r="D1689" s="3" t="s">
        <v>32</v>
      </c>
      <c r="E1689" s="3" t="s">
        <v>13</v>
      </c>
      <c r="F1689" s="4">
        <v>40698</v>
      </c>
      <c r="G1689" s="4">
        <v>88128.913499999995</v>
      </c>
      <c r="H1689" s="4">
        <v>34560.673199999997</v>
      </c>
    </row>
    <row r="1690" spans="1:8" ht="15.75" customHeight="1" x14ac:dyDescent="0.3">
      <c r="A1690" s="3" t="s">
        <v>118</v>
      </c>
      <c r="B1690" s="3" t="s">
        <v>119</v>
      </c>
      <c r="C1690" s="3" t="s">
        <v>31</v>
      </c>
      <c r="D1690" s="3" t="s">
        <v>32</v>
      </c>
      <c r="E1690" s="3" t="s">
        <v>13</v>
      </c>
      <c r="F1690" s="4">
        <v>3060</v>
      </c>
      <c r="G1690" s="4">
        <v>6975.2894000000006</v>
      </c>
      <c r="H1690" s="4">
        <v>18404.392</v>
      </c>
    </row>
    <row r="1691" spans="1:8" ht="15.75" customHeight="1" x14ac:dyDescent="0.3">
      <c r="A1691" s="3" t="s">
        <v>118</v>
      </c>
      <c r="B1691" s="3" t="s">
        <v>119</v>
      </c>
      <c r="C1691" s="3" t="s">
        <v>31</v>
      </c>
      <c r="D1691" s="3" t="s">
        <v>32</v>
      </c>
      <c r="E1691" s="3" t="s">
        <v>13</v>
      </c>
      <c r="F1691" s="4">
        <v>7140</v>
      </c>
      <c r="G1691" s="4">
        <v>9080.9750999999997</v>
      </c>
      <c r="H1691" s="4">
        <v>8842.2580999999991</v>
      </c>
    </row>
    <row r="1692" spans="1:8" ht="15.75" customHeight="1" x14ac:dyDescent="0.3">
      <c r="A1692" s="3" t="s">
        <v>118</v>
      </c>
      <c r="B1692" s="3" t="s">
        <v>119</v>
      </c>
      <c r="C1692" s="3" t="s">
        <v>31</v>
      </c>
      <c r="D1692" s="3" t="s">
        <v>113</v>
      </c>
      <c r="E1692" s="3" t="s">
        <v>12</v>
      </c>
      <c r="F1692" s="4">
        <v>23378.400000000001</v>
      </c>
      <c r="G1692" s="4">
        <v>11591.9753</v>
      </c>
      <c r="H1692" s="4">
        <v>4288.2245000000003</v>
      </c>
    </row>
    <row r="1693" spans="1:8" ht="15.75" customHeight="1" x14ac:dyDescent="0.3">
      <c r="A1693" s="3" t="s">
        <v>118</v>
      </c>
      <c r="B1693" s="3" t="s">
        <v>119</v>
      </c>
      <c r="C1693" s="3" t="s">
        <v>31</v>
      </c>
      <c r="D1693" s="3" t="s">
        <v>113</v>
      </c>
      <c r="E1693" s="3" t="s">
        <v>12</v>
      </c>
      <c r="F1693" s="4">
        <v>23358</v>
      </c>
      <c r="G1693" s="4">
        <v>11581.858199999999</v>
      </c>
      <c r="H1693" s="4">
        <v>4396.5637999999999</v>
      </c>
    </row>
    <row r="1694" spans="1:8" ht="15.75" customHeight="1" x14ac:dyDescent="0.3">
      <c r="A1694" s="3" t="s">
        <v>118</v>
      </c>
      <c r="B1694" s="3" t="s">
        <v>119</v>
      </c>
      <c r="C1694" s="3" t="s">
        <v>31</v>
      </c>
      <c r="D1694" s="3" t="s">
        <v>113</v>
      </c>
      <c r="E1694" s="3" t="s">
        <v>13</v>
      </c>
      <c r="F1694" s="4">
        <v>23337.600000000002</v>
      </c>
      <c r="G1694" s="4">
        <v>12104.387499999999</v>
      </c>
      <c r="H1694" s="4">
        <v>3620.5637999999999</v>
      </c>
    </row>
    <row r="1695" spans="1:8" ht="15.75" customHeight="1" x14ac:dyDescent="0.3">
      <c r="A1695" s="3" t="s">
        <v>118</v>
      </c>
      <c r="B1695" s="3" t="s">
        <v>119</v>
      </c>
      <c r="C1695" s="3" t="s">
        <v>31</v>
      </c>
      <c r="D1695" s="3" t="s">
        <v>113</v>
      </c>
      <c r="E1695" s="3" t="s">
        <v>13</v>
      </c>
      <c r="F1695" s="4">
        <v>46450.8</v>
      </c>
      <c r="G1695" s="4">
        <v>24092.394400000001</v>
      </c>
      <c r="H1695" s="4">
        <v>4409.6878999999999</v>
      </c>
    </row>
    <row r="1696" spans="1:8" ht="15.75" customHeight="1" x14ac:dyDescent="0.3">
      <c r="A1696" s="3" t="s">
        <v>118</v>
      </c>
      <c r="B1696" s="3" t="s">
        <v>119</v>
      </c>
      <c r="C1696" s="3" t="s">
        <v>31</v>
      </c>
      <c r="D1696" s="3" t="s">
        <v>55</v>
      </c>
      <c r="E1696" s="3" t="s">
        <v>12</v>
      </c>
      <c r="F1696" s="4">
        <v>19278</v>
      </c>
      <c r="G1696" s="4">
        <v>14939.3968</v>
      </c>
      <c r="H1696" s="4">
        <v>2241.7184999999999</v>
      </c>
    </row>
    <row r="1697" spans="1:8" ht="15.75" customHeight="1" x14ac:dyDescent="0.3">
      <c r="A1697" s="3" t="s">
        <v>118</v>
      </c>
      <c r="B1697" s="3" t="s">
        <v>119</v>
      </c>
      <c r="C1697" s="3" t="s">
        <v>31</v>
      </c>
      <c r="D1697" s="3" t="s">
        <v>55</v>
      </c>
      <c r="E1697" s="3" t="s">
        <v>12</v>
      </c>
      <c r="F1697" s="4">
        <v>19278</v>
      </c>
      <c r="G1697" s="4">
        <v>15317.813199999999</v>
      </c>
      <c r="H1697" s="4">
        <v>3380.3626999999997</v>
      </c>
    </row>
    <row r="1698" spans="1:8" ht="15.75" hidden="1" customHeight="1" x14ac:dyDescent="0.3">
      <c r="A1698" s="3" t="s">
        <v>118</v>
      </c>
      <c r="B1698" s="3" t="s">
        <v>119</v>
      </c>
      <c r="C1698" s="3" t="s">
        <v>31</v>
      </c>
      <c r="D1698" s="3" t="s">
        <v>55</v>
      </c>
      <c r="E1698" s="3" t="s">
        <v>12</v>
      </c>
      <c r="F1698" s="4">
        <v>0</v>
      </c>
      <c r="G1698" s="4">
        <v>0</v>
      </c>
      <c r="H1698" s="4">
        <v>-95.777799999999999</v>
      </c>
    </row>
    <row r="1699" spans="1:8" ht="15.75" customHeight="1" x14ac:dyDescent="0.3">
      <c r="A1699" s="3" t="s">
        <v>118</v>
      </c>
      <c r="B1699" s="3" t="s">
        <v>120</v>
      </c>
      <c r="C1699" s="3" t="s">
        <v>35</v>
      </c>
      <c r="D1699" s="3" t="s">
        <v>36</v>
      </c>
      <c r="E1699" s="3" t="s">
        <v>12</v>
      </c>
      <c r="F1699" s="4">
        <v>1020</v>
      </c>
      <c r="G1699" s="4">
        <v>2240.2150000000001</v>
      </c>
      <c r="H1699" s="4">
        <v>916.58209999999997</v>
      </c>
    </row>
    <row r="1700" spans="1:8" ht="15.75" customHeight="1" x14ac:dyDescent="0.3">
      <c r="A1700" s="3" t="s">
        <v>118</v>
      </c>
      <c r="B1700" s="3" t="s">
        <v>120</v>
      </c>
      <c r="C1700" s="3" t="s">
        <v>35</v>
      </c>
      <c r="D1700" s="3" t="s">
        <v>36</v>
      </c>
      <c r="E1700" s="3" t="s">
        <v>12</v>
      </c>
      <c r="F1700" s="4">
        <v>8568</v>
      </c>
      <c r="G1700" s="4">
        <v>12314.537999999999</v>
      </c>
      <c r="H1700" s="4">
        <v>5403.0649000000003</v>
      </c>
    </row>
    <row r="1701" spans="1:8" ht="15.75" customHeight="1" x14ac:dyDescent="0.3">
      <c r="A1701" s="3" t="s">
        <v>118</v>
      </c>
      <c r="B1701" s="3" t="s">
        <v>120</v>
      </c>
      <c r="C1701" s="3" t="s">
        <v>35</v>
      </c>
      <c r="D1701" s="3" t="s">
        <v>36</v>
      </c>
      <c r="E1701" s="3" t="s">
        <v>13</v>
      </c>
      <c r="F1701" s="4">
        <v>14305.5</v>
      </c>
      <c r="G1701" s="4">
        <v>29712.651999999998</v>
      </c>
      <c r="H1701" s="4">
        <v>9297.4596999999994</v>
      </c>
    </row>
    <row r="1702" spans="1:8" ht="15.75" customHeight="1" x14ac:dyDescent="0.3">
      <c r="A1702" s="3" t="s">
        <v>118</v>
      </c>
      <c r="B1702" s="3" t="s">
        <v>120</v>
      </c>
      <c r="C1702" s="3" t="s">
        <v>35</v>
      </c>
      <c r="D1702" s="3" t="s">
        <v>36</v>
      </c>
      <c r="E1702" s="3" t="s">
        <v>13</v>
      </c>
      <c r="F1702" s="4">
        <v>24480</v>
      </c>
      <c r="G1702" s="4">
        <v>72293.954500000007</v>
      </c>
      <c r="H1702" s="4">
        <v>22071.806799999998</v>
      </c>
    </row>
    <row r="1703" spans="1:8" ht="15.75" customHeight="1" x14ac:dyDescent="0.3">
      <c r="A1703" s="3" t="s">
        <v>118</v>
      </c>
      <c r="B1703" s="3" t="s">
        <v>120</v>
      </c>
      <c r="C1703" s="3" t="s">
        <v>35</v>
      </c>
      <c r="D1703" s="3" t="s">
        <v>36</v>
      </c>
      <c r="E1703" s="3" t="s">
        <v>13</v>
      </c>
      <c r="F1703" s="4">
        <v>11959.5</v>
      </c>
      <c r="G1703" s="4">
        <v>27755.056199999999</v>
      </c>
      <c r="H1703" s="4">
        <v>11847.9195</v>
      </c>
    </row>
    <row r="1704" spans="1:8" ht="15.75" customHeight="1" x14ac:dyDescent="0.3">
      <c r="A1704" s="3" t="s">
        <v>118</v>
      </c>
      <c r="B1704" s="3" t="s">
        <v>120</v>
      </c>
      <c r="C1704" s="3" t="s">
        <v>35</v>
      </c>
      <c r="D1704" s="3" t="s">
        <v>36</v>
      </c>
      <c r="E1704" s="3" t="s">
        <v>12</v>
      </c>
      <c r="F1704" s="4">
        <v>55206.6</v>
      </c>
      <c r="G1704" s="4">
        <v>99604.858999999997</v>
      </c>
      <c r="H1704" s="4">
        <v>39769.973499999993</v>
      </c>
    </row>
    <row r="1705" spans="1:8" ht="15.75" customHeight="1" x14ac:dyDescent="0.3">
      <c r="A1705" s="3" t="s">
        <v>118</v>
      </c>
      <c r="B1705" s="3" t="s">
        <v>120</v>
      </c>
      <c r="C1705" s="3" t="s">
        <v>35</v>
      </c>
      <c r="D1705" s="3" t="s">
        <v>36</v>
      </c>
      <c r="E1705" s="3" t="s">
        <v>12</v>
      </c>
      <c r="F1705" s="4">
        <v>47358.9</v>
      </c>
      <c r="G1705" s="4">
        <v>90352.182000000001</v>
      </c>
      <c r="H1705" s="4">
        <v>35518.998999999996</v>
      </c>
    </row>
    <row r="1706" spans="1:8" ht="15.75" customHeight="1" x14ac:dyDescent="0.3">
      <c r="A1706" s="3" t="s">
        <v>118</v>
      </c>
      <c r="B1706" s="3" t="s">
        <v>120</v>
      </c>
      <c r="C1706" s="3" t="s">
        <v>35</v>
      </c>
      <c r="D1706" s="3" t="s">
        <v>36</v>
      </c>
      <c r="E1706" s="3" t="s">
        <v>12</v>
      </c>
      <c r="F1706" s="4">
        <v>34542</v>
      </c>
      <c r="G1706" s="4">
        <v>65693.155499999993</v>
      </c>
      <c r="H1706" s="4">
        <v>28348.892999999996</v>
      </c>
    </row>
    <row r="1707" spans="1:8" ht="15.75" customHeight="1" x14ac:dyDescent="0.3">
      <c r="A1707" s="3" t="s">
        <v>118</v>
      </c>
      <c r="B1707" s="3" t="s">
        <v>120</v>
      </c>
      <c r="C1707" s="3" t="s">
        <v>35</v>
      </c>
      <c r="D1707" s="3" t="s">
        <v>36</v>
      </c>
      <c r="E1707" s="3" t="s">
        <v>13</v>
      </c>
      <c r="F1707" s="4">
        <v>39814.199999999997</v>
      </c>
      <c r="G1707" s="4">
        <v>75988.210499999986</v>
      </c>
      <c r="H1707" s="4">
        <v>27692.395499999999</v>
      </c>
    </row>
    <row r="1708" spans="1:8" ht="15.75" customHeight="1" x14ac:dyDescent="0.3">
      <c r="A1708" s="3" t="s">
        <v>118</v>
      </c>
      <c r="B1708" s="3" t="s">
        <v>120</v>
      </c>
      <c r="C1708" s="3" t="s">
        <v>35</v>
      </c>
      <c r="D1708" s="3" t="s">
        <v>36</v>
      </c>
      <c r="E1708" s="3" t="s">
        <v>13</v>
      </c>
      <c r="F1708" s="4">
        <v>38087.1</v>
      </c>
      <c r="G1708" s="4">
        <v>72767.263999999996</v>
      </c>
      <c r="H1708" s="4">
        <v>25612.142500000002</v>
      </c>
    </row>
    <row r="1709" spans="1:8" ht="15.75" customHeight="1" x14ac:dyDescent="0.3">
      <c r="A1709" s="3" t="s">
        <v>118</v>
      </c>
      <c r="B1709" s="3" t="s">
        <v>120</v>
      </c>
      <c r="C1709" s="3" t="s">
        <v>35</v>
      </c>
      <c r="D1709" s="3" t="s">
        <v>36</v>
      </c>
      <c r="E1709" s="3" t="s">
        <v>13</v>
      </c>
      <c r="F1709" s="4">
        <v>40066.699999999997</v>
      </c>
      <c r="G1709" s="4">
        <v>77470.1535</v>
      </c>
      <c r="H1709" s="4">
        <v>30037.147499999999</v>
      </c>
    </row>
    <row r="1710" spans="1:8" ht="15.75" customHeight="1" x14ac:dyDescent="0.3">
      <c r="A1710" s="3" t="s">
        <v>118</v>
      </c>
      <c r="B1710" s="3" t="s">
        <v>120</v>
      </c>
      <c r="C1710" s="3" t="s">
        <v>35</v>
      </c>
      <c r="D1710" s="3" t="s">
        <v>74</v>
      </c>
      <c r="E1710" s="3" t="s">
        <v>12</v>
      </c>
      <c r="F1710" s="4">
        <v>625740.42000000004</v>
      </c>
      <c r="G1710" s="4">
        <v>1183813.0939</v>
      </c>
      <c r="H1710" s="4">
        <v>272642.35230000003</v>
      </c>
    </row>
    <row r="1711" spans="1:8" ht="15.75" customHeight="1" x14ac:dyDescent="0.3">
      <c r="A1711" s="3" t="s">
        <v>118</v>
      </c>
      <c r="B1711" s="3" t="s">
        <v>120</v>
      </c>
      <c r="C1711" s="3" t="s">
        <v>35</v>
      </c>
      <c r="D1711" s="3" t="s">
        <v>74</v>
      </c>
      <c r="E1711" s="3" t="s">
        <v>12</v>
      </c>
      <c r="F1711" s="4">
        <v>422580.08400000003</v>
      </c>
      <c r="G1711" s="4">
        <v>837495.6041</v>
      </c>
      <c r="H1711" s="4">
        <v>198989.35019999999</v>
      </c>
    </row>
    <row r="1712" spans="1:8" ht="15.75" customHeight="1" x14ac:dyDescent="0.3">
      <c r="A1712" s="3" t="s">
        <v>118</v>
      </c>
      <c r="B1712" s="3" t="s">
        <v>120</v>
      </c>
      <c r="C1712" s="3" t="s">
        <v>35</v>
      </c>
      <c r="D1712" s="3" t="s">
        <v>74</v>
      </c>
      <c r="E1712" s="3" t="s">
        <v>12</v>
      </c>
      <c r="F1712" s="4">
        <v>467871.96</v>
      </c>
      <c r="G1712" s="4">
        <v>904296.27399999998</v>
      </c>
      <c r="H1712" s="4">
        <v>180982.4448</v>
      </c>
    </row>
    <row r="1713" spans="1:8" ht="15.75" customHeight="1" x14ac:dyDescent="0.3">
      <c r="A1713" s="3" t="s">
        <v>118</v>
      </c>
      <c r="B1713" s="3" t="s">
        <v>120</v>
      </c>
      <c r="C1713" s="3" t="s">
        <v>35</v>
      </c>
      <c r="D1713" s="3" t="s">
        <v>74</v>
      </c>
      <c r="E1713" s="3" t="s">
        <v>13</v>
      </c>
      <c r="F1713" s="4">
        <v>321147.20400000003</v>
      </c>
      <c r="G1713" s="4">
        <v>673891.67929999996</v>
      </c>
      <c r="H1713" s="4">
        <v>164971.3241</v>
      </c>
    </row>
    <row r="1714" spans="1:8" ht="15.75" customHeight="1" x14ac:dyDescent="0.3">
      <c r="A1714" s="3" t="s">
        <v>118</v>
      </c>
      <c r="B1714" s="3" t="s">
        <v>120</v>
      </c>
      <c r="C1714" s="3" t="s">
        <v>35</v>
      </c>
      <c r="D1714" s="3" t="s">
        <v>74</v>
      </c>
      <c r="E1714" s="3" t="s">
        <v>13</v>
      </c>
      <c r="F1714" s="4">
        <v>546979.89600000007</v>
      </c>
      <c r="G1714" s="4">
        <v>1151045.9506999999</v>
      </c>
      <c r="H1714" s="4">
        <v>287866.12400000001</v>
      </c>
    </row>
    <row r="1715" spans="1:8" ht="15.75" customHeight="1" x14ac:dyDescent="0.3">
      <c r="A1715" s="3" t="s">
        <v>118</v>
      </c>
      <c r="B1715" s="3" t="s">
        <v>120</v>
      </c>
      <c r="C1715" s="3" t="s">
        <v>35</v>
      </c>
      <c r="D1715" s="3" t="s">
        <v>74</v>
      </c>
      <c r="E1715" s="3" t="s">
        <v>13</v>
      </c>
      <c r="F1715" s="4">
        <v>579083.12100000004</v>
      </c>
      <c r="G1715" s="4">
        <v>962239.36949999991</v>
      </c>
      <c r="H1715" s="4">
        <v>124262.81999999999</v>
      </c>
    </row>
    <row r="1716" spans="1:8" ht="15.75" customHeight="1" x14ac:dyDescent="0.3">
      <c r="A1716" s="3" t="s">
        <v>118</v>
      </c>
      <c r="B1716" s="3" t="s">
        <v>120</v>
      </c>
      <c r="C1716" s="3" t="s">
        <v>35</v>
      </c>
      <c r="D1716" s="3" t="s">
        <v>74</v>
      </c>
      <c r="E1716" s="3" t="s">
        <v>12</v>
      </c>
      <c r="F1716" s="4">
        <v>710555.2</v>
      </c>
      <c r="G1716" s="4">
        <v>1283392.5915000001</v>
      </c>
      <c r="H1716" s="4">
        <v>323587.14749999996</v>
      </c>
    </row>
    <row r="1717" spans="1:8" ht="15.75" customHeight="1" x14ac:dyDescent="0.3">
      <c r="A1717" s="3" t="s">
        <v>118</v>
      </c>
      <c r="B1717" s="3" t="s">
        <v>120</v>
      </c>
      <c r="C1717" s="3" t="s">
        <v>35</v>
      </c>
      <c r="D1717" s="3" t="s">
        <v>74</v>
      </c>
      <c r="E1717" s="3" t="s">
        <v>12</v>
      </c>
      <c r="F1717" s="4">
        <v>541713.5</v>
      </c>
      <c r="G1717" s="4">
        <v>963051.94549999991</v>
      </c>
      <c r="H1717" s="4">
        <v>249888.70299999998</v>
      </c>
    </row>
    <row r="1718" spans="1:8" ht="15.75" customHeight="1" x14ac:dyDescent="0.3">
      <c r="A1718" s="3" t="s">
        <v>118</v>
      </c>
      <c r="B1718" s="3" t="s">
        <v>120</v>
      </c>
      <c r="C1718" s="3" t="s">
        <v>35</v>
      </c>
      <c r="D1718" s="3" t="s">
        <v>74</v>
      </c>
      <c r="E1718" s="3" t="s">
        <v>12</v>
      </c>
      <c r="F1718" s="4">
        <v>771236</v>
      </c>
      <c r="G1718" s="4">
        <v>1416738.8665</v>
      </c>
      <c r="H1718" s="4">
        <v>346328.47549999994</v>
      </c>
    </row>
    <row r="1719" spans="1:8" ht="15.75" customHeight="1" x14ac:dyDescent="0.3">
      <c r="A1719" s="3" t="s">
        <v>118</v>
      </c>
      <c r="B1719" s="3" t="s">
        <v>120</v>
      </c>
      <c r="C1719" s="3" t="s">
        <v>35</v>
      </c>
      <c r="D1719" s="3" t="s">
        <v>74</v>
      </c>
      <c r="E1719" s="3" t="s">
        <v>13</v>
      </c>
      <c r="F1719" s="4">
        <v>484295</v>
      </c>
      <c r="G1719" s="4">
        <v>907036.51599999995</v>
      </c>
      <c r="H1719" s="4">
        <v>171713.83</v>
      </c>
    </row>
    <row r="1720" spans="1:8" ht="15.75" customHeight="1" x14ac:dyDescent="0.3">
      <c r="A1720" s="3" t="s">
        <v>118</v>
      </c>
      <c r="B1720" s="3" t="s">
        <v>120</v>
      </c>
      <c r="C1720" s="3" t="s">
        <v>35</v>
      </c>
      <c r="D1720" s="3" t="s">
        <v>74</v>
      </c>
      <c r="E1720" s="3" t="s">
        <v>13</v>
      </c>
      <c r="F1720" s="4">
        <v>621303.52</v>
      </c>
      <c r="G1720" s="4">
        <v>1087348.017</v>
      </c>
      <c r="H1720" s="4">
        <v>194629.34999999998</v>
      </c>
    </row>
    <row r="1721" spans="1:8" ht="15.75" customHeight="1" x14ac:dyDescent="0.3">
      <c r="A1721" s="3" t="s">
        <v>118</v>
      </c>
      <c r="B1721" s="3" t="s">
        <v>120</v>
      </c>
      <c r="C1721" s="3" t="s">
        <v>35</v>
      </c>
      <c r="D1721" s="3" t="s">
        <v>74</v>
      </c>
      <c r="E1721" s="3" t="s">
        <v>13</v>
      </c>
      <c r="F1721" s="4">
        <v>622008.5</v>
      </c>
      <c r="G1721" s="4">
        <v>1157404.76</v>
      </c>
      <c r="H1721" s="4">
        <v>262696.16600000003</v>
      </c>
    </row>
    <row r="1722" spans="1:8" ht="15.75" customHeight="1" x14ac:dyDescent="0.3">
      <c r="A1722" s="3" t="s">
        <v>118</v>
      </c>
      <c r="B1722" s="3" t="s">
        <v>120</v>
      </c>
      <c r="C1722" s="3" t="s">
        <v>35</v>
      </c>
      <c r="D1722" s="3" t="s">
        <v>121</v>
      </c>
      <c r="E1722" s="3" t="s">
        <v>12</v>
      </c>
      <c r="F1722" s="4">
        <v>459</v>
      </c>
      <c r="G1722" s="4">
        <v>413.96689999999995</v>
      </c>
      <c r="H1722" s="4">
        <v>-954.15989999999988</v>
      </c>
    </row>
    <row r="1723" spans="1:8" ht="15.75" customHeight="1" x14ac:dyDescent="0.3">
      <c r="A1723" s="3" t="s">
        <v>118</v>
      </c>
      <c r="B1723" s="3" t="s">
        <v>120</v>
      </c>
      <c r="C1723" s="3" t="s">
        <v>35</v>
      </c>
      <c r="D1723" s="3" t="s">
        <v>121</v>
      </c>
      <c r="E1723" s="3" t="s">
        <v>12</v>
      </c>
      <c r="F1723" s="4">
        <v>5100</v>
      </c>
      <c r="G1723" s="4">
        <v>13054.376400000001</v>
      </c>
      <c r="H1723" s="4">
        <v>5129.8837999999996</v>
      </c>
    </row>
    <row r="1724" spans="1:8" ht="15.75" customHeight="1" x14ac:dyDescent="0.3">
      <c r="A1724" s="3" t="s">
        <v>118</v>
      </c>
      <c r="B1724" s="3" t="s">
        <v>120</v>
      </c>
      <c r="C1724" s="3" t="s">
        <v>35</v>
      </c>
      <c r="D1724" s="3" t="s">
        <v>121</v>
      </c>
      <c r="E1724" s="3" t="s">
        <v>12</v>
      </c>
      <c r="F1724" s="4">
        <v>459</v>
      </c>
      <c r="G1724" s="4">
        <v>0</v>
      </c>
      <c r="H1724" s="4">
        <v>-1911.3171</v>
      </c>
    </row>
    <row r="1725" spans="1:8" ht="15.75" customHeight="1" x14ac:dyDescent="0.3">
      <c r="A1725" s="3" t="s">
        <v>118</v>
      </c>
      <c r="B1725" s="3" t="s">
        <v>120</v>
      </c>
      <c r="C1725" s="3" t="s">
        <v>35</v>
      </c>
      <c r="D1725" s="3" t="s">
        <v>121</v>
      </c>
      <c r="E1725" s="3" t="s">
        <v>13</v>
      </c>
      <c r="F1725" s="4">
        <v>30345</v>
      </c>
      <c r="G1725" s="4">
        <v>78493.176000000007</v>
      </c>
      <c r="H1725" s="4">
        <v>27527.688200000001</v>
      </c>
    </row>
    <row r="1726" spans="1:8" ht="15.75" customHeight="1" x14ac:dyDescent="0.3">
      <c r="A1726" s="3" t="s">
        <v>118</v>
      </c>
      <c r="B1726" s="3" t="s">
        <v>120</v>
      </c>
      <c r="C1726" s="3" t="s">
        <v>35</v>
      </c>
      <c r="D1726" s="3" t="s">
        <v>121</v>
      </c>
      <c r="E1726" s="3" t="s">
        <v>13</v>
      </c>
      <c r="F1726" s="4">
        <v>12750</v>
      </c>
      <c r="G1726" s="4">
        <v>31438.0298</v>
      </c>
      <c r="H1726" s="4">
        <v>9901.2361999999994</v>
      </c>
    </row>
    <row r="1727" spans="1:8" ht="15.75" customHeight="1" x14ac:dyDescent="0.3">
      <c r="A1727" s="3" t="s">
        <v>118</v>
      </c>
      <c r="B1727" s="3" t="s">
        <v>120</v>
      </c>
      <c r="C1727" s="3" t="s">
        <v>35</v>
      </c>
      <c r="D1727" s="3" t="s">
        <v>121</v>
      </c>
      <c r="E1727" s="3" t="s">
        <v>12</v>
      </c>
      <c r="F1727" s="4">
        <v>38178</v>
      </c>
      <c r="G1727" s="4">
        <v>59818.517</v>
      </c>
      <c r="H1727" s="4">
        <v>22248.800500000001</v>
      </c>
    </row>
    <row r="1728" spans="1:8" ht="15.75" customHeight="1" x14ac:dyDescent="0.3">
      <c r="A1728" s="3" t="s">
        <v>118</v>
      </c>
      <c r="B1728" s="3" t="s">
        <v>120</v>
      </c>
      <c r="C1728" s="3" t="s">
        <v>35</v>
      </c>
      <c r="D1728" s="3" t="s">
        <v>121</v>
      </c>
      <c r="E1728" s="3" t="s">
        <v>13</v>
      </c>
      <c r="F1728" s="4">
        <v>33936</v>
      </c>
      <c r="G1728" s="4">
        <v>53086.189999999995</v>
      </c>
      <c r="H1728" s="4">
        <v>18879.1885</v>
      </c>
    </row>
    <row r="1729" spans="1:8" ht="15.75" customHeight="1" x14ac:dyDescent="0.3">
      <c r="A1729" s="3" t="s">
        <v>118</v>
      </c>
      <c r="B1729" s="3" t="s">
        <v>120</v>
      </c>
      <c r="C1729" s="3" t="s">
        <v>35</v>
      </c>
      <c r="D1729" s="3" t="s">
        <v>121</v>
      </c>
      <c r="E1729" s="3" t="s">
        <v>13</v>
      </c>
      <c r="F1729" s="4">
        <v>74235</v>
      </c>
      <c r="G1729" s="4">
        <v>116796.268</v>
      </c>
      <c r="H1729" s="4">
        <v>37733.695999999996</v>
      </c>
    </row>
    <row r="1730" spans="1:8" ht="15.75" customHeight="1" x14ac:dyDescent="0.3">
      <c r="A1730" s="3" t="s">
        <v>118</v>
      </c>
      <c r="B1730" s="3" t="s">
        <v>120</v>
      </c>
      <c r="C1730" s="3" t="s">
        <v>35</v>
      </c>
      <c r="D1730" s="3" t="s">
        <v>121</v>
      </c>
      <c r="E1730" s="3" t="s">
        <v>13</v>
      </c>
      <c r="F1730" s="4">
        <v>38178</v>
      </c>
      <c r="G1730" s="4">
        <v>59808.028999999995</v>
      </c>
      <c r="H1730" s="4">
        <v>16503.561499999996</v>
      </c>
    </row>
    <row r="1731" spans="1:8" ht="15.75" customHeight="1" x14ac:dyDescent="0.3">
      <c r="A1731" s="3" t="s">
        <v>118</v>
      </c>
      <c r="B1731" s="3" t="s">
        <v>120</v>
      </c>
      <c r="C1731" s="3" t="s">
        <v>35</v>
      </c>
      <c r="D1731" s="3" t="s">
        <v>84</v>
      </c>
      <c r="E1731" s="3" t="s">
        <v>12</v>
      </c>
      <c r="F1731" s="4">
        <v>27336</v>
      </c>
      <c r="G1731" s="4">
        <v>85221.057199999996</v>
      </c>
      <c r="H1731" s="4">
        <v>31240.3923</v>
      </c>
    </row>
    <row r="1732" spans="1:8" ht="15.75" customHeight="1" x14ac:dyDescent="0.3">
      <c r="A1732" s="3" t="s">
        <v>118</v>
      </c>
      <c r="B1732" s="3" t="s">
        <v>120</v>
      </c>
      <c r="C1732" s="3" t="s">
        <v>35</v>
      </c>
      <c r="D1732" s="3" t="s">
        <v>84</v>
      </c>
      <c r="E1732" s="3" t="s">
        <v>12</v>
      </c>
      <c r="F1732" s="4">
        <v>36541.5</v>
      </c>
      <c r="G1732" s="4">
        <v>74663.034</v>
      </c>
      <c r="H1732" s="4">
        <v>34112.775699999998</v>
      </c>
    </row>
    <row r="1733" spans="1:8" ht="15.75" hidden="1" customHeight="1" x14ac:dyDescent="0.3">
      <c r="A1733" s="3" t="s">
        <v>118</v>
      </c>
      <c r="B1733" s="3" t="s">
        <v>120</v>
      </c>
      <c r="C1733" s="3" t="s">
        <v>35</v>
      </c>
      <c r="D1733" s="3" t="s">
        <v>84</v>
      </c>
      <c r="E1733" s="3" t="s">
        <v>12</v>
      </c>
      <c r="F1733" s="4">
        <v>0</v>
      </c>
      <c r="G1733" s="4">
        <v>0</v>
      </c>
      <c r="H1733" s="4">
        <v>-58.093299999999999</v>
      </c>
    </row>
    <row r="1734" spans="1:8" ht="15.75" customHeight="1" x14ac:dyDescent="0.3">
      <c r="A1734" s="3" t="s">
        <v>118</v>
      </c>
      <c r="B1734" s="3" t="s">
        <v>120</v>
      </c>
      <c r="C1734" s="3" t="s">
        <v>35</v>
      </c>
      <c r="D1734" s="3" t="s">
        <v>84</v>
      </c>
      <c r="E1734" s="3" t="s">
        <v>13</v>
      </c>
      <c r="F1734" s="4">
        <v>80784</v>
      </c>
      <c r="G1734" s="4">
        <v>170008.85419999997</v>
      </c>
      <c r="H1734" s="4">
        <v>57922.58</v>
      </c>
    </row>
    <row r="1735" spans="1:8" ht="15.75" customHeight="1" x14ac:dyDescent="0.3">
      <c r="A1735" s="3" t="s">
        <v>118</v>
      </c>
      <c r="B1735" s="3" t="s">
        <v>120</v>
      </c>
      <c r="C1735" s="3" t="s">
        <v>35</v>
      </c>
      <c r="D1735" s="3" t="s">
        <v>84</v>
      </c>
      <c r="E1735" s="3" t="s">
        <v>13</v>
      </c>
      <c r="F1735" s="4">
        <v>32640</v>
      </c>
      <c r="G1735" s="4">
        <v>77900.292600000001</v>
      </c>
      <c r="H1735" s="4">
        <v>30498.545999999998</v>
      </c>
    </row>
    <row r="1736" spans="1:8" ht="15.75" customHeight="1" x14ac:dyDescent="0.3">
      <c r="A1736" s="3" t="s">
        <v>118</v>
      </c>
      <c r="B1736" s="3" t="s">
        <v>120</v>
      </c>
      <c r="C1736" s="3" t="s">
        <v>35</v>
      </c>
      <c r="D1736" s="3" t="s">
        <v>84</v>
      </c>
      <c r="E1736" s="3" t="s">
        <v>13</v>
      </c>
      <c r="F1736" s="4">
        <v>32640</v>
      </c>
      <c r="G1736" s="4">
        <v>72410.5</v>
      </c>
      <c r="H1736" s="4">
        <v>28263.792099999999</v>
      </c>
    </row>
    <row r="1737" spans="1:8" ht="15.75" customHeight="1" x14ac:dyDescent="0.3">
      <c r="A1737" s="3" t="s">
        <v>118</v>
      </c>
      <c r="B1737" s="3" t="s">
        <v>120</v>
      </c>
      <c r="C1737" s="3" t="s">
        <v>35</v>
      </c>
      <c r="D1737" s="3" t="s">
        <v>84</v>
      </c>
      <c r="E1737" s="3" t="s">
        <v>12</v>
      </c>
      <c r="F1737" s="4">
        <v>239270.26250000001</v>
      </c>
      <c r="G1737" s="4">
        <v>431424.25049999997</v>
      </c>
      <c r="H1737" s="4">
        <v>139901.20849999998</v>
      </c>
    </row>
    <row r="1738" spans="1:8" ht="15.75" customHeight="1" x14ac:dyDescent="0.3">
      <c r="A1738" s="3" t="s">
        <v>118</v>
      </c>
      <c r="B1738" s="3" t="s">
        <v>120</v>
      </c>
      <c r="C1738" s="3" t="s">
        <v>35</v>
      </c>
      <c r="D1738" s="3" t="s">
        <v>84</v>
      </c>
      <c r="E1738" s="3" t="s">
        <v>12</v>
      </c>
      <c r="F1738" s="4">
        <v>173437.402</v>
      </c>
      <c r="G1738" s="4">
        <v>325751.3995</v>
      </c>
      <c r="H1738" s="4">
        <v>120688.47499999999</v>
      </c>
    </row>
    <row r="1739" spans="1:8" ht="15.75" customHeight="1" x14ac:dyDescent="0.3">
      <c r="A1739" s="3" t="s">
        <v>118</v>
      </c>
      <c r="B1739" s="3" t="s">
        <v>120</v>
      </c>
      <c r="C1739" s="3" t="s">
        <v>35</v>
      </c>
      <c r="D1739" s="3" t="s">
        <v>84</v>
      </c>
      <c r="E1739" s="3" t="s">
        <v>12</v>
      </c>
      <c r="F1739" s="4">
        <v>253644.28959999999</v>
      </c>
      <c r="G1739" s="4">
        <v>467325.31099999999</v>
      </c>
      <c r="H1739" s="4">
        <v>148834.9325</v>
      </c>
    </row>
    <row r="1740" spans="1:8" ht="15.75" customHeight="1" x14ac:dyDescent="0.3">
      <c r="A1740" s="3" t="s">
        <v>118</v>
      </c>
      <c r="B1740" s="3" t="s">
        <v>120</v>
      </c>
      <c r="C1740" s="3" t="s">
        <v>35</v>
      </c>
      <c r="D1740" s="3" t="s">
        <v>84</v>
      </c>
      <c r="E1740" s="3" t="s">
        <v>13</v>
      </c>
      <c r="F1740" s="4">
        <v>255588.40829999998</v>
      </c>
      <c r="G1740" s="4">
        <v>485918.93899999995</v>
      </c>
      <c r="H1740" s="4">
        <v>150639.57149999999</v>
      </c>
    </row>
    <row r="1741" spans="1:8" ht="15.75" customHeight="1" x14ac:dyDescent="0.3">
      <c r="A1741" s="3" t="s">
        <v>118</v>
      </c>
      <c r="B1741" s="3" t="s">
        <v>120</v>
      </c>
      <c r="C1741" s="3" t="s">
        <v>35</v>
      </c>
      <c r="D1741" s="3" t="s">
        <v>84</v>
      </c>
      <c r="E1741" s="3" t="s">
        <v>13</v>
      </c>
      <c r="F1741" s="4">
        <v>165378.44029999999</v>
      </c>
      <c r="G1741" s="4">
        <v>314180.95049999998</v>
      </c>
      <c r="H1741" s="4">
        <v>98262.641999999993</v>
      </c>
    </row>
    <row r="1742" spans="1:8" ht="15.75" customHeight="1" x14ac:dyDescent="0.3">
      <c r="A1742" s="3" t="s">
        <v>118</v>
      </c>
      <c r="B1742" s="3" t="s">
        <v>120</v>
      </c>
      <c r="C1742" s="3" t="s">
        <v>35</v>
      </c>
      <c r="D1742" s="3" t="s">
        <v>84</v>
      </c>
      <c r="E1742" s="3" t="s">
        <v>13</v>
      </c>
      <c r="F1742" s="4">
        <v>210852.79140000002</v>
      </c>
      <c r="G1742" s="4">
        <v>398502.2095</v>
      </c>
      <c r="H1742" s="4">
        <v>127096.63349999998</v>
      </c>
    </row>
    <row r="1743" spans="1:8" ht="15.75" customHeight="1" x14ac:dyDescent="0.3">
      <c r="A1743" s="3" t="s">
        <v>118</v>
      </c>
      <c r="B1743" s="3" t="s">
        <v>120</v>
      </c>
      <c r="C1743" s="3" t="s">
        <v>35</v>
      </c>
      <c r="D1743" s="3" t="s">
        <v>37</v>
      </c>
      <c r="E1743" s="3" t="s">
        <v>12</v>
      </c>
      <c r="F1743" s="4">
        <v>51</v>
      </c>
      <c r="G1743" s="4">
        <v>0</v>
      </c>
      <c r="H1743" s="4">
        <v>5323.5151999999998</v>
      </c>
    </row>
    <row r="1744" spans="1:8" ht="15.75" customHeight="1" x14ac:dyDescent="0.3">
      <c r="A1744" s="3" t="s">
        <v>118</v>
      </c>
      <c r="B1744" s="3" t="s">
        <v>120</v>
      </c>
      <c r="C1744" s="3" t="s">
        <v>35</v>
      </c>
      <c r="D1744" s="3" t="s">
        <v>37</v>
      </c>
      <c r="E1744" s="3" t="s">
        <v>12</v>
      </c>
      <c r="F1744" s="4">
        <v>85705.5</v>
      </c>
      <c r="G1744" s="4">
        <v>168072.88939999999</v>
      </c>
      <c r="H1744" s="4">
        <v>53627.468500000003</v>
      </c>
    </row>
    <row r="1745" spans="1:8" ht="15.75" customHeight="1" x14ac:dyDescent="0.3">
      <c r="A1745" s="3" t="s">
        <v>118</v>
      </c>
      <c r="B1745" s="3" t="s">
        <v>120</v>
      </c>
      <c r="C1745" s="3" t="s">
        <v>35</v>
      </c>
      <c r="D1745" s="3" t="s">
        <v>37</v>
      </c>
      <c r="E1745" s="3" t="s">
        <v>12</v>
      </c>
      <c r="F1745" s="4">
        <v>16320</v>
      </c>
      <c r="G1745" s="4">
        <v>30913.453799999999</v>
      </c>
      <c r="H1745" s="4">
        <v>10918.058099999998</v>
      </c>
    </row>
    <row r="1746" spans="1:8" ht="15.75" customHeight="1" x14ac:dyDescent="0.3">
      <c r="A1746" s="3" t="s">
        <v>118</v>
      </c>
      <c r="B1746" s="3" t="s">
        <v>120</v>
      </c>
      <c r="C1746" s="3" t="s">
        <v>35</v>
      </c>
      <c r="D1746" s="3" t="s">
        <v>37</v>
      </c>
      <c r="E1746" s="3" t="s">
        <v>13</v>
      </c>
      <c r="F1746" s="4">
        <v>8160</v>
      </c>
      <c r="G1746" s="4">
        <v>14339.345099999999</v>
      </c>
      <c r="H1746" s="4">
        <v>6586.9498999999996</v>
      </c>
    </row>
    <row r="1747" spans="1:8" ht="15.75" customHeight="1" x14ac:dyDescent="0.3">
      <c r="A1747" s="3" t="s">
        <v>118</v>
      </c>
      <c r="B1747" s="3" t="s">
        <v>120</v>
      </c>
      <c r="C1747" s="3" t="s">
        <v>35</v>
      </c>
      <c r="D1747" s="3" t="s">
        <v>37</v>
      </c>
      <c r="E1747" s="3" t="s">
        <v>13</v>
      </c>
      <c r="F1747" s="4">
        <v>70849.2</v>
      </c>
      <c r="G1747" s="4">
        <v>160106.83229999998</v>
      </c>
      <c r="H1747" s="4">
        <v>52489.454799999992</v>
      </c>
    </row>
    <row r="1748" spans="1:8" ht="15.75" customHeight="1" x14ac:dyDescent="0.3">
      <c r="A1748" s="3" t="s">
        <v>118</v>
      </c>
      <c r="B1748" s="3" t="s">
        <v>120</v>
      </c>
      <c r="C1748" s="3" t="s">
        <v>35</v>
      </c>
      <c r="D1748" s="3" t="s">
        <v>37</v>
      </c>
      <c r="E1748" s="3" t="s">
        <v>13</v>
      </c>
      <c r="F1748" s="4">
        <v>9649.2000000000007</v>
      </c>
      <c r="G1748" s="4">
        <v>34958.295600000005</v>
      </c>
      <c r="H1748" s="4">
        <v>11209.581899999999</v>
      </c>
    </row>
    <row r="1749" spans="1:8" ht="15.75" customHeight="1" x14ac:dyDescent="0.3">
      <c r="A1749" s="3" t="s">
        <v>118</v>
      </c>
      <c r="B1749" s="3" t="s">
        <v>120</v>
      </c>
      <c r="C1749" s="3" t="s">
        <v>35</v>
      </c>
      <c r="D1749" s="3" t="s">
        <v>37</v>
      </c>
      <c r="E1749" s="3" t="s">
        <v>12</v>
      </c>
      <c r="F1749" s="4">
        <v>70548.5</v>
      </c>
      <c r="G1749" s="4">
        <v>121525.2825</v>
      </c>
      <c r="H1749" s="4">
        <v>31061.902999999998</v>
      </c>
    </row>
    <row r="1750" spans="1:8" ht="15.75" hidden="1" customHeight="1" x14ac:dyDescent="0.3">
      <c r="A1750" s="3" t="s">
        <v>118</v>
      </c>
      <c r="B1750" s="3" t="s">
        <v>120</v>
      </c>
      <c r="C1750" s="3" t="s">
        <v>35</v>
      </c>
      <c r="D1750" s="3" t="s">
        <v>37</v>
      </c>
      <c r="E1750" s="3" t="s">
        <v>12</v>
      </c>
      <c r="F1750" s="4">
        <v>0</v>
      </c>
      <c r="G1750" s="4">
        <v>0</v>
      </c>
      <c r="H1750" s="4">
        <v>-310.35550000000001</v>
      </c>
    </row>
    <row r="1751" spans="1:8" ht="15.75" customHeight="1" x14ac:dyDescent="0.3">
      <c r="A1751" s="3" t="s">
        <v>118</v>
      </c>
      <c r="B1751" s="3" t="s">
        <v>120</v>
      </c>
      <c r="C1751" s="3" t="s">
        <v>35</v>
      </c>
      <c r="D1751" s="3" t="s">
        <v>37</v>
      </c>
      <c r="E1751" s="3" t="s">
        <v>12</v>
      </c>
      <c r="F1751" s="4">
        <v>26462</v>
      </c>
      <c r="G1751" s="4">
        <v>29670.59</v>
      </c>
      <c r="H1751" s="4">
        <v>4010.0544999999993</v>
      </c>
    </row>
    <row r="1752" spans="1:8" ht="15.75" customHeight="1" x14ac:dyDescent="0.3">
      <c r="A1752" s="3" t="s">
        <v>118</v>
      </c>
      <c r="B1752" s="3" t="s">
        <v>120</v>
      </c>
      <c r="C1752" s="3" t="s">
        <v>35</v>
      </c>
      <c r="D1752" s="3" t="s">
        <v>37</v>
      </c>
      <c r="E1752" s="3" t="s">
        <v>13</v>
      </c>
      <c r="F1752" s="4">
        <v>41814</v>
      </c>
      <c r="G1752" s="4">
        <v>44600.219999999994</v>
      </c>
      <c r="H1752" s="4">
        <v>8228.8240000000005</v>
      </c>
    </row>
    <row r="1753" spans="1:8" ht="15.75" hidden="1" customHeight="1" x14ac:dyDescent="0.3">
      <c r="A1753" s="3" t="s">
        <v>118</v>
      </c>
      <c r="B1753" s="3" t="s">
        <v>120</v>
      </c>
      <c r="C1753" s="3" t="s">
        <v>35</v>
      </c>
      <c r="D1753" s="3" t="s">
        <v>37</v>
      </c>
      <c r="E1753" s="3" t="s">
        <v>13</v>
      </c>
      <c r="F1753" s="4">
        <v>0</v>
      </c>
      <c r="G1753" s="4">
        <v>0</v>
      </c>
      <c r="H1753" s="4">
        <v>-190.06649999999999</v>
      </c>
    </row>
    <row r="1754" spans="1:8" ht="15.75" hidden="1" customHeight="1" x14ac:dyDescent="0.3">
      <c r="A1754" s="3" t="s">
        <v>118</v>
      </c>
      <c r="B1754" s="3" t="s">
        <v>120</v>
      </c>
      <c r="C1754" s="3" t="s">
        <v>35</v>
      </c>
      <c r="D1754" s="3" t="s">
        <v>37</v>
      </c>
      <c r="E1754" s="3" t="s">
        <v>13</v>
      </c>
      <c r="F1754" s="4">
        <v>0</v>
      </c>
      <c r="G1754" s="4">
        <v>0</v>
      </c>
      <c r="H1754" s="4">
        <v>123.96550000000001</v>
      </c>
    </row>
    <row r="1755" spans="1:8" ht="15.75" customHeight="1" x14ac:dyDescent="0.3">
      <c r="A1755" s="3" t="s">
        <v>118</v>
      </c>
      <c r="B1755" s="3" t="s">
        <v>120</v>
      </c>
      <c r="C1755" s="3" t="s">
        <v>35</v>
      </c>
      <c r="D1755" s="3" t="s">
        <v>38</v>
      </c>
      <c r="E1755" s="3" t="s">
        <v>12</v>
      </c>
      <c r="F1755" s="4">
        <v>57923.5</v>
      </c>
      <c r="G1755" s="4">
        <v>124677.62949999998</v>
      </c>
      <c r="H1755" s="4">
        <v>54421.025499999996</v>
      </c>
    </row>
    <row r="1756" spans="1:8" ht="15.75" customHeight="1" x14ac:dyDescent="0.3">
      <c r="A1756" s="3" t="s">
        <v>118</v>
      </c>
      <c r="B1756" s="3" t="s">
        <v>120</v>
      </c>
      <c r="C1756" s="3" t="s">
        <v>35</v>
      </c>
      <c r="D1756" s="3" t="s">
        <v>38</v>
      </c>
      <c r="E1756" s="3" t="s">
        <v>12</v>
      </c>
      <c r="F1756" s="4">
        <v>41258.5</v>
      </c>
      <c r="G1756" s="4">
        <v>94137.922500000001</v>
      </c>
      <c r="H1756" s="4">
        <v>45157.0245</v>
      </c>
    </row>
    <row r="1757" spans="1:8" ht="15.75" customHeight="1" x14ac:dyDescent="0.3">
      <c r="A1757" s="3" t="s">
        <v>118</v>
      </c>
      <c r="B1757" s="3" t="s">
        <v>120</v>
      </c>
      <c r="C1757" s="3" t="s">
        <v>35</v>
      </c>
      <c r="D1757" s="3" t="s">
        <v>38</v>
      </c>
      <c r="E1757" s="3" t="s">
        <v>12</v>
      </c>
      <c r="F1757" s="4">
        <v>47217.5</v>
      </c>
      <c r="G1757" s="4">
        <v>99914.416500000007</v>
      </c>
      <c r="H1757" s="4">
        <v>40047.231</v>
      </c>
    </row>
    <row r="1758" spans="1:8" ht="15.75" customHeight="1" x14ac:dyDescent="0.3">
      <c r="A1758" s="3" t="s">
        <v>118</v>
      </c>
      <c r="B1758" s="3" t="s">
        <v>120</v>
      </c>
      <c r="C1758" s="3" t="s">
        <v>35</v>
      </c>
      <c r="D1758" s="3" t="s">
        <v>38</v>
      </c>
      <c r="E1758" s="3" t="s">
        <v>13</v>
      </c>
      <c r="F1758" s="4">
        <v>54691.5</v>
      </c>
      <c r="G1758" s="4">
        <v>120867.75899999999</v>
      </c>
      <c r="H1758" s="4">
        <v>44567.406999999999</v>
      </c>
    </row>
    <row r="1759" spans="1:8" ht="15.75" customHeight="1" x14ac:dyDescent="0.3">
      <c r="A1759" s="3" t="s">
        <v>118</v>
      </c>
      <c r="B1759" s="3" t="s">
        <v>120</v>
      </c>
      <c r="C1759" s="3" t="s">
        <v>35</v>
      </c>
      <c r="D1759" s="3" t="s">
        <v>38</v>
      </c>
      <c r="E1759" s="3" t="s">
        <v>13</v>
      </c>
      <c r="F1759" s="4">
        <v>44440</v>
      </c>
      <c r="G1759" s="4">
        <v>90614.248999999996</v>
      </c>
      <c r="H1759" s="4">
        <v>36192.748499999994</v>
      </c>
    </row>
    <row r="1760" spans="1:8" ht="15.75" customHeight="1" x14ac:dyDescent="0.3">
      <c r="A1760" s="3" t="s">
        <v>118</v>
      </c>
      <c r="B1760" s="3" t="s">
        <v>120</v>
      </c>
      <c r="C1760" s="3" t="s">
        <v>35</v>
      </c>
      <c r="D1760" s="3" t="s">
        <v>38</v>
      </c>
      <c r="E1760" s="3" t="s">
        <v>13</v>
      </c>
      <c r="F1760" s="4">
        <v>55872.695</v>
      </c>
      <c r="G1760" s="4">
        <v>133084.6355</v>
      </c>
      <c r="H1760" s="4">
        <v>57517.103999999999</v>
      </c>
    </row>
    <row r="1761" spans="1:8" ht="15.75" customHeight="1" x14ac:dyDescent="0.3">
      <c r="A1761" s="3" t="s">
        <v>118</v>
      </c>
      <c r="B1761" s="3" t="s">
        <v>120</v>
      </c>
      <c r="C1761" s="3" t="s">
        <v>35</v>
      </c>
      <c r="D1761" s="3" t="s">
        <v>39</v>
      </c>
      <c r="E1761" s="3" t="s">
        <v>12</v>
      </c>
      <c r="F1761" s="4">
        <v>40800</v>
      </c>
      <c r="G1761" s="4">
        <v>78919.199999999997</v>
      </c>
      <c r="H1761" s="4">
        <v>33995.4251</v>
      </c>
    </row>
    <row r="1762" spans="1:8" ht="15.75" customHeight="1" x14ac:dyDescent="0.3">
      <c r="A1762" s="3" t="s">
        <v>118</v>
      </c>
      <c r="B1762" s="3" t="s">
        <v>120</v>
      </c>
      <c r="C1762" s="3" t="s">
        <v>35</v>
      </c>
      <c r="D1762" s="3" t="s">
        <v>39</v>
      </c>
      <c r="E1762" s="3" t="s">
        <v>12</v>
      </c>
      <c r="F1762" s="4">
        <v>40545</v>
      </c>
      <c r="G1762" s="4">
        <v>81763.724999999991</v>
      </c>
      <c r="H1762" s="4">
        <v>34058.630299999997</v>
      </c>
    </row>
    <row r="1763" spans="1:8" ht="15.75" customHeight="1" x14ac:dyDescent="0.3">
      <c r="A1763" s="3" t="s">
        <v>118</v>
      </c>
      <c r="B1763" s="3" t="s">
        <v>120</v>
      </c>
      <c r="C1763" s="3" t="s">
        <v>35</v>
      </c>
      <c r="D1763" s="3" t="s">
        <v>39</v>
      </c>
      <c r="E1763" s="3" t="s">
        <v>13</v>
      </c>
      <c r="F1763" s="4">
        <v>40800</v>
      </c>
      <c r="G1763" s="4">
        <v>84293</v>
      </c>
      <c r="H1763" s="4">
        <v>29817.528399999999</v>
      </c>
    </row>
    <row r="1764" spans="1:8" ht="15.75" customHeight="1" x14ac:dyDescent="0.3">
      <c r="A1764" s="3" t="s">
        <v>118</v>
      </c>
      <c r="B1764" s="3" t="s">
        <v>120</v>
      </c>
      <c r="C1764" s="3" t="s">
        <v>35</v>
      </c>
      <c r="D1764" s="3" t="s">
        <v>39</v>
      </c>
      <c r="E1764" s="3" t="s">
        <v>13</v>
      </c>
      <c r="F1764" s="4">
        <v>53550</v>
      </c>
      <c r="G1764" s="4">
        <v>106617.55</v>
      </c>
      <c r="H1764" s="4">
        <v>39885.177799999998</v>
      </c>
    </row>
    <row r="1765" spans="1:8" ht="15.75" hidden="1" customHeight="1" x14ac:dyDescent="0.3">
      <c r="A1765" s="3" t="s">
        <v>118</v>
      </c>
      <c r="B1765" s="3" t="s">
        <v>120</v>
      </c>
      <c r="C1765" s="3" t="s">
        <v>35</v>
      </c>
      <c r="D1765" s="3" t="s">
        <v>39</v>
      </c>
      <c r="E1765" s="3" t="s">
        <v>13</v>
      </c>
      <c r="F1765" s="4">
        <v>0</v>
      </c>
      <c r="G1765" s="4">
        <v>0</v>
      </c>
      <c r="H1765" s="4">
        <v>208.9768</v>
      </c>
    </row>
    <row r="1766" spans="1:8" ht="15.75" customHeight="1" x14ac:dyDescent="0.3">
      <c r="A1766" s="3" t="s">
        <v>118</v>
      </c>
      <c r="B1766" s="3" t="s">
        <v>120</v>
      </c>
      <c r="C1766" s="3" t="s">
        <v>35</v>
      </c>
      <c r="D1766" s="3" t="s">
        <v>39</v>
      </c>
      <c r="E1766" s="3" t="s">
        <v>12</v>
      </c>
      <c r="F1766" s="4">
        <v>99310.27</v>
      </c>
      <c r="G1766" s="4">
        <v>198755.24749999997</v>
      </c>
      <c r="H1766" s="4">
        <v>84578.813500000004</v>
      </c>
    </row>
    <row r="1767" spans="1:8" ht="15.75" customHeight="1" x14ac:dyDescent="0.3">
      <c r="A1767" s="3" t="s">
        <v>118</v>
      </c>
      <c r="B1767" s="3" t="s">
        <v>120</v>
      </c>
      <c r="C1767" s="3" t="s">
        <v>35</v>
      </c>
      <c r="D1767" s="3" t="s">
        <v>39</v>
      </c>
      <c r="E1767" s="3" t="s">
        <v>12</v>
      </c>
      <c r="F1767" s="4">
        <v>116258.07</v>
      </c>
      <c r="G1767" s="4">
        <v>218510.5735</v>
      </c>
      <c r="H1767" s="4">
        <v>86476.238999999987</v>
      </c>
    </row>
    <row r="1768" spans="1:8" ht="15.75" customHeight="1" x14ac:dyDescent="0.3">
      <c r="A1768" s="3" t="s">
        <v>118</v>
      </c>
      <c r="B1768" s="3" t="s">
        <v>120</v>
      </c>
      <c r="C1768" s="3" t="s">
        <v>35</v>
      </c>
      <c r="D1768" s="3" t="s">
        <v>39</v>
      </c>
      <c r="E1768" s="3" t="s">
        <v>12</v>
      </c>
      <c r="F1768" s="4">
        <v>79859.69</v>
      </c>
      <c r="G1768" s="4">
        <v>170124.19500000001</v>
      </c>
      <c r="H1768" s="4">
        <v>68082.281999999992</v>
      </c>
    </row>
    <row r="1769" spans="1:8" ht="15.75" customHeight="1" x14ac:dyDescent="0.3">
      <c r="A1769" s="3" t="s">
        <v>118</v>
      </c>
      <c r="B1769" s="3" t="s">
        <v>120</v>
      </c>
      <c r="C1769" s="3" t="s">
        <v>35</v>
      </c>
      <c r="D1769" s="3" t="s">
        <v>39</v>
      </c>
      <c r="E1769" s="3" t="s">
        <v>13</v>
      </c>
      <c r="F1769" s="4">
        <v>102712.96000000001</v>
      </c>
      <c r="G1769" s="4">
        <v>222278.416</v>
      </c>
      <c r="H1769" s="4">
        <v>90404.584000000003</v>
      </c>
    </row>
    <row r="1770" spans="1:8" ht="15.75" customHeight="1" x14ac:dyDescent="0.3">
      <c r="A1770" s="3" t="s">
        <v>118</v>
      </c>
      <c r="B1770" s="3" t="s">
        <v>120</v>
      </c>
      <c r="C1770" s="3" t="s">
        <v>35</v>
      </c>
      <c r="D1770" s="3" t="s">
        <v>39</v>
      </c>
      <c r="E1770" s="3" t="s">
        <v>13</v>
      </c>
      <c r="F1770" s="4">
        <v>95057.16</v>
      </c>
      <c r="G1770" s="4">
        <v>210914.497</v>
      </c>
      <c r="H1770" s="4">
        <v>86122.62999999999</v>
      </c>
    </row>
    <row r="1771" spans="1:8" ht="15.75" customHeight="1" x14ac:dyDescent="0.3">
      <c r="A1771" s="3" t="s">
        <v>118</v>
      </c>
      <c r="B1771" s="3" t="s">
        <v>120</v>
      </c>
      <c r="C1771" s="3" t="s">
        <v>35</v>
      </c>
      <c r="D1771" s="3" t="s">
        <v>39</v>
      </c>
      <c r="E1771" s="3" t="s">
        <v>13</v>
      </c>
      <c r="F1771" s="4">
        <v>97400.36</v>
      </c>
      <c r="G1771" s="4">
        <v>214225.057</v>
      </c>
      <c r="H1771" s="4">
        <v>86606.265499999994</v>
      </c>
    </row>
    <row r="1772" spans="1:8" ht="15.75" customHeight="1" x14ac:dyDescent="0.3">
      <c r="A1772" s="3" t="s">
        <v>118</v>
      </c>
      <c r="B1772" s="3" t="s">
        <v>120</v>
      </c>
      <c r="C1772" s="3" t="s">
        <v>35</v>
      </c>
      <c r="D1772" s="3" t="s">
        <v>40</v>
      </c>
      <c r="E1772" s="3" t="s">
        <v>12</v>
      </c>
      <c r="F1772" s="4">
        <v>51</v>
      </c>
      <c r="G1772" s="4">
        <v>0</v>
      </c>
      <c r="H1772" s="4">
        <v>-834.78200000000004</v>
      </c>
    </row>
    <row r="1773" spans="1:8" ht="15.75" customHeight="1" x14ac:dyDescent="0.3">
      <c r="A1773" s="3" t="s">
        <v>118</v>
      </c>
      <c r="B1773" s="3" t="s">
        <v>120</v>
      </c>
      <c r="C1773" s="3" t="s">
        <v>35</v>
      </c>
      <c r="D1773" s="3" t="s">
        <v>40</v>
      </c>
      <c r="E1773" s="3" t="s">
        <v>12</v>
      </c>
      <c r="F1773" s="4">
        <v>17340</v>
      </c>
      <c r="G1773" s="4">
        <v>33123.230200000005</v>
      </c>
      <c r="H1773" s="4">
        <v>8570.5223000000005</v>
      </c>
    </row>
    <row r="1774" spans="1:8" ht="15.75" customHeight="1" x14ac:dyDescent="0.3">
      <c r="A1774" s="3" t="s">
        <v>118</v>
      </c>
      <c r="B1774" s="3" t="s">
        <v>120</v>
      </c>
      <c r="C1774" s="3" t="s">
        <v>35</v>
      </c>
      <c r="D1774" s="3" t="s">
        <v>40</v>
      </c>
      <c r="E1774" s="3" t="s">
        <v>12</v>
      </c>
      <c r="F1774" s="4">
        <v>20175.599999999999</v>
      </c>
      <c r="G1774" s="4">
        <v>37008.8465</v>
      </c>
      <c r="H1774" s="4">
        <v>10205.758</v>
      </c>
    </row>
    <row r="1775" spans="1:8" ht="15.75" customHeight="1" x14ac:dyDescent="0.3">
      <c r="A1775" s="3" t="s">
        <v>118</v>
      </c>
      <c r="B1775" s="3" t="s">
        <v>120</v>
      </c>
      <c r="C1775" s="3" t="s">
        <v>35</v>
      </c>
      <c r="D1775" s="3" t="s">
        <v>40</v>
      </c>
      <c r="E1775" s="3" t="s">
        <v>13</v>
      </c>
      <c r="F1775" s="4">
        <v>20094</v>
      </c>
      <c r="G1775" s="4">
        <v>26044.519400000001</v>
      </c>
      <c r="H1775" s="4">
        <v>6284.63</v>
      </c>
    </row>
    <row r="1776" spans="1:8" ht="15.75" customHeight="1" x14ac:dyDescent="0.3">
      <c r="A1776" s="3" t="s">
        <v>118</v>
      </c>
      <c r="B1776" s="3" t="s">
        <v>120</v>
      </c>
      <c r="C1776" s="3" t="s">
        <v>35</v>
      </c>
      <c r="D1776" s="3" t="s">
        <v>40</v>
      </c>
      <c r="E1776" s="3" t="s">
        <v>13</v>
      </c>
      <c r="F1776" s="4">
        <v>36801.599999999999</v>
      </c>
      <c r="G1776" s="4">
        <v>64072.845599999993</v>
      </c>
      <c r="H1776" s="4">
        <v>18096.378199999999</v>
      </c>
    </row>
    <row r="1777" spans="1:8" ht="15.75" hidden="1" customHeight="1" x14ac:dyDescent="0.3">
      <c r="A1777" s="3" t="s">
        <v>118</v>
      </c>
      <c r="B1777" s="3" t="s">
        <v>120</v>
      </c>
      <c r="C1777" s="3" t="s">
        <v>35</v>
      </c>
      <c r="D1777" s="3" t="s">
        <v>40</v>
      </c>
      <c r="E1777" s="3" t="s">
        <v>13</v>
      </c>
      <c r="F1777" s="4">
        <v>0</v>
      </c>
      <c r="G1777" s="4">
        <v>0</v>
      </c>
      <c r="H1777" s="4">
        <v>-155.5977</v>
      </c>
    </row>
    <row r="1778" spans="1:8" ht="15.75" customHeight="1" x14ac:dyDescent="0.3">
      <c r="A1778" s="3" t="s">
        <v>118</v>
      </c>
      <c r="B1778" s="3" t="s">
        <v>120</v>
      </c>
      <c r="C1778" s="3" t="s">
        <v>35</v>
      </c>
      <c r="D1778" s="3" t="s">
        <v>40</v>
      </c>
      <c r="E1778" s="3" t="s">
        <v>12</v>
      </c>
      <c r="F1778" s="4">
        <v>28532.5</v>
      </c>
      <c r="G1778" s="4">
        <v>55098.650999999998</v>
      </c>
      <c r="H1778" s="4">
        <v>17822.370499999997</v>
      </c>
    </row>
    <row r="1779" spans="1:8" ht="15.75" customHeight="1" x14ac:dyDescent="0.3">
      <c r="A1779" s="3" t="s">
        <v>118</v>
      </c>
      <c r="B1779" s="3" t="s">
        <v>120</v>
      </c>
      <c r="C1779" s="3" t="s">
        <v>35</v>
      </c>
      <c r="D1779" s="3" t="s">
        <v>40</v>
      </c>
      <c r="E1779" s="3" t="s">
        <v>12</v>
      </c>
      <c r="F1779" s="4">
        <v>10100</v>
      </c>
      <c r="G1779" s="4">
        <v>24688.9895</v>
      </c>
      <c r="H1779" s="4">
        <v>6677.8539999999994</v>
      </c>
    </row>
    <row r="1780" spans="1:8" ht="15.75" hidden="1" customHeight="1" x14ac:dyDescent="0.3">
      <c r="A1780" s="3" t="s">
        <v>118</v>
      </c>
      <c r="B1780" s="3" t="s">
        <v>120</v>
      </c>
      <c r="C1780" s="3" t="s">
        <v>35</v>
      </c>
      <c r="D1780" s="3" t="s">
        <v>40</v>
      </c>
      <c r="E1780" s="3" t="s">
        <v>12</v>
      </c>
      <c r="F1780" s="4">
        <v>0</v>
      </c>
      <c r="G1780" s="4">
        <v>0</v>
      </c>
      <c r="H1780" s="4">
        <v>-1478.7509999999997</v>
      </c>
    </row>
    <row r="1781" spans="1:8" ht="15.75" customHeight="1" x14ac:dyDescent="0.3">
      <c r="A1781" s="3" t="s">
        <v>118</v>
      </c>
      <c r="B1781" s="3" t="s">
        <v>120</v>
      </c>
      <c r="C1781" s="3" t="s">
        <v>35</v>
      </c>
      <c r="D1781" s="3" t="s">
        <v>40</v>
      </c>
      <c r="E1781" s="3" t="s">
        <v>13</v>
      </c>
      <c r="F1781" s="4">
        <v>36057</v>
      </c>
      <c r="G1781" s="4">
        <v>65592.987500000003</v>
      </c>
      <c r="H1781" s="4">
        <v>22042.6505</v>
      </c>
    </row>
    <row r="1782" spans="1:8" ht="15.75" customHeight="1" x14ac:dyDescent="0.3">
      <c r="A1782" s="3" t="s">
        <v>118</v>
      </c>
      <c r="B1782" s="3" t="s">
        <v>120</v>
      </c>
      <c r="C1782" s="3" t="s">
        <v>35</v>
      </c>
      <c r="D1782" s="3" t="s">
        <v>40</v>
      </c>
      <c r="E1782" s="3" t="s">
        <v>13</v>
      </c>
      <c r="F1782" s="4">
        <v>36057</v>
      </c>
      <c r="G1782" s="4">
        <v>67277.099999999991</v>
      </c>
      <c r="H1782" s="4">
        <v>25962.825499999999</v>
      </c>
    </row>
    <row r="1783" spans="1:8" ht="15.75" customHeight="1" x14ac:dyDescent="0.3">
      <c r="A1783" s="3" t="s">
        <v>118</v>
      </c>
      <c r="B1783" s="3" t="s">
        <v>120</v>
      </c>
      <c r="C1783" s="3" t="s">
        <v>35</v>
      </c>
      <c r="D1783" s="3" t="s">
        <v>40</v>
      </c>
      <c r="E1783" s="3" t="s">
        <v>13</v>
      </c>
      <c r="F1783" s="4">
        <v>30300</v>
      </c>
      <c r="G1783" s="4">
        <v>70461.861000000004</v>
      </c>
      <c r="H1783" s="4">
        <v>26891.013500000001</v>
      </c>
    </row>
    <row r="1784" spans="1:8" ht="15.75" customHeight="1" x14ac:dyDescent="0.3">
      <c r="A1784" s="3" t="s">
        <v>118</v>
      </c>
      <c r="B1784" s="3" t="s">
        <v>120</v>
      </c>
      <c r="C1784" s="3" t="s">
        <v>35</v>
      </c>
      <c r="D1784" s="3" t="s">
        <v>75</v>
      </c>
      <c r="E1784" s="3" t="s">
        <v>12</v>
      </c>
      <c r="F1784" s="4">
        <v>37784.1</v>
      </c>
      <c r="G1784" s="4">
        <v>87377.561000000002</v>
      </c>
      <c r="H1784" s="4">
        <v>41955.002</v>
      </c>
    </row>
    <row r="1785" spans="1:8" ht="15.75" customHeight="1" x14ac:dyDescent="0.3">
      <c r="A1785" s="3" t="s">
        <v>118</v>
      </c>
      <c r="B1785" s="3" t="s">
        <v>120</v>
      </c>
      <c r="C1785" s="3" t="s">
        <v>35</v>
      </c>
      <c r="D1785" s="3" t="s">
        <v>75</v>
      </c>
      <c r="E1785" s="3" t="s">
        <v>12</v>
      </c>
      <c r="F1785" s="4">
        <v>36430.699999999997</v>
      </c>
      <c r="G1785" s="4">
        <v>85110.015499999994</v>
      </c>
      <c r="H1785" s="4">
        <v>41575.400999999998</v>
      </c>
    </row>
    <row r="1786" spans="1:8" ht="15.75" customHeight="1" x14ac:dyDescent="0.3">
      <c r="A1786" s="3" t="s">
        <v>118</v>
      </c>
      <c r="B1786" s="3" t="s">
        <v>120</v>
      </c>
      <c r="C1786" s="3" t="s">
        <v>35</v>
      </c>
      <c r="D1786" s="3" t="s">
        <v>75</v>
      </c>
      <c r="E1786" s="3" t="s">
        <v>12</v>
      </c>
      <c r="F1786" s="4">
        <v>31693.8</v>
      </c>
      <c r="G1786" s="4">
        <v>82648.641499999998</v>
      </c>
      <c r="H1786" s="4">
        <v>45694.838499999998</v>
      </c>
    </row>
    <row r="1787" spans="1:8" ht="15.75" customHeight="1" x14ac:dyDescent="0.3">
      <c r="A1787" s="3" t="s">
        <v>118</v>
      </c>
      <c r="B1787" s="3" t="s">
        <v>120</v>
      </c>
      <c r="C1787" s="3" t="s">
        <v>35</v>
      </c>
      <c r="D1787" s="3" t="s">
        <v>75</v>
      </c>
      <c r="E1787" s="3" t="s">
        <v>13</v>
      </c>
      <c r="F1787" s="4">
        <v>35562.1</v>
      </c>
      <c r="G1787" s="4">
        <v>83203.080499999996</v>
      </c>
      <c r="H1787" s="4">
        <v>38929.935999999994</v>
      </c>
    </row>
    <row r="1788" spans="1:8" ht="15.75" customHeight="1" x14ac:dyDescent="0.3">
      <c r="A1788" s="3" t="s">
        <v>118</v>
      </c>
      <c r="B1788" s="3" t="s">
        <v>120</v>
      </c>
      <c r="C1788" s="3" t="s">
        <v>35</v>
      </c>
      <c r="D1788" s="3" t="s">
        <v>75</v>
      </c>
      <c r="E1788" s="3" t="s">
        <v>13</v>
      </c>
      <c r="F1788" s="4">
        <v>20280.8</v>
      </c>
      <c r="G1788" s="4">
        <v>64534.022499999999</v>
      </c>
      <c r="H1788" s="4">
        <v>37154.31</v>
      </c>
    </row>
    <row r="1789" spans="1:8" ht="15.75" customHeight="1" x14ac:dyDescent="0.3">
      <c r="A1789" s="3" t="s">
        <v>118</v>
      </c>
      <c r="B1789" s="3" t="s">
        <v>120</v>
      </c>
      <c r="C1789" s="3" t="s">
        <v>35</v>
      </c>
      <c r="D1789" s="3" t="s">
        <v>75</v>
      </c>
      <c r="E1789" s="3" t="s">
        <v>13</v>
      </c>
      <c r="F1789" s="4">
        <v>27047.8</v>
      </c>
      <c r="G1789" s="4">
        <v>84633.599999999991</v>
      </c>
      <c r="H1789" s="4">
        <v>49225.674999999996</v>
      </c>
    </row>
    <row r="1790" spans="1:8" ht="15.75" customHeight="1" x14ac:dyDescent="0.3">
      <c r="A1790" s="3" t="s">
        <v>118</v>
      </c>
      <c r="B1790" s="3" t="s">
        <v>120</v>
      </c>
      <c r="C1790" s="3" t="s">
        <v>35</v>
      </c>
      <c r="D1790" s="3" t="s">
        <v>85</v>
      </c>
      <c r="E1790" s="3" t="s">
        <v>12</v>
      </c>
      <c r="F1790" s="4">
        <v>35904</v>
      </c>
      <c r="G1790" s="4">
        <v>73477.781299999988</v>
      </c>
      <c r="H1790" s="4">
        <v>35629.225200000001</v>
      </c>
    </row>
    <row r="1791" spans="1:8" ht="15.75" hidden="1" customHeight="1" x14ac:dyDescent="0.3">
      <c r="A1791" s="3" t="s">
        <v>118</v>
      </c>
      <c r="B1791" s="3" t="s">
        <v>120</v>
      </c>
      <c r="C1791" s="3" t="s">
        <v>35</v>
      </c>
      <c r="D1791" s="3" t="s">
        <v>85</v>
      </c>
      <c r="E1791" s="3" t="s">
        <v>12</v>
      </c>
      <c r="F1791" s="4">
        <v>0</v>
      </c>
      <c r="G1791" s="4">
        <v>0</v>
      </c>
      <c r="H1791" s="4">
        <v>3.9575999999999998</v>
      </c>
    </row>
    <row r="1792" spans="1:8" ht="15.75" hidden="1" customHeight="1" x14ac:dyDescent="0.3">
      <c r="A1792" s="3" t="s">
        <v>118</v>
      </c>
      <c r="B1792" s="3" t="s">
        <v>120</v>
      </c>
      <c r="C1792" s="3" t="s">
        <v>35</v>
      </c>
      <c r="D1792" s="3" t="s">
        <v>85</v>
      </c>
      <c r="E1792" s="3" t="s">
        <v>12</v>
      </c>
      <c r="F1792" s="4">
        <v>0</v>
      </c>
      <c r="G1792" s="4">
        <v>0</v>
      </c>
      <c r="H1792" s="4">
        <v>-108.64</v>
      </c>
    </row>
    <row r="1793" spans="1:8" ht="15.75" customHeight="1" x14ac:dyDescent="0.3">
      <c r="A1793" s="3" t="s">
        <v>118</v>
      </c>
      <c r="B1793" s="3" t="s">
        <v>120</v>
      </c>
      <c r="C1793" s="3" t="s">
        <v>35</v>
      </c>
      <c r="D1793" s="3" t="s">
        <v>85</v>
      </c>
      <c r="E1793" s="3" t="s">
        <v>13</v>
      </c>
      <c r="F1793" s="4">
        <v>19584</v>
      </c>
      <c r="G1793" s="4">
        <v>32051.137700000003</v>
      </c>
      <c r="H1793" s="4">
        <v>13327.858199999999</v>
      </c>
    </row>
    <row r="1794" spans="1:8" ht="15.75" customHeight="1" x14ac:dyDescent="0.3">
      <c r="A1794" s="3" t="s">
        <v>118</v>
      </c>
      <c r="B1794" s="3" t="s">
        <v>120</v>
      </c>
      <c r="C1794" s="3" t="s">
        <v>35</v>
      </c>
      <c r="D1794" s="3" t="s">
        <v>85</v>
      </c>
      <c r="E1794" s="3" t="s">
        <v>13</v>
      </c>
      <c r="F1794" s="4">
        <v>10710</v>
      </c>
      <c r="G1794" s="4">
        <v>23389.163799999998</v>
      </c>
      <c r="H1794" s="4">
        <v>7122.5936000000002</v>
      </c>
    </row>
    <row r="1795" spans="1:8" ht="15.75" customHeight="1" x14ac:dyDescent="0.3">
      <c r="A1795" s="3" t="s">
        <v>118</v>
      </c>
      <c r="B1795" s="3" t="s">
        <v>120</v>
      </c>
      <c r="C1795" s="3" t="s">
        <v>35</v>
      </c>
      <c r="D1795" s="3" t="s">
        <v>85</v>
      </c>
      <c r="E1795" s="3" t="s">
        <v>13</v>
      </c>
      <c r="F1795" s="4">
        <v>16320</v>
      </c>
      <c r="G1795" s="4">
        <v>44376.142</v>
      </c>
      <c r="H1795" s="4">
        <v>24056.824499999999</v>
      </c>
    </row>
    <row r="1796" spans="1:8" ht="15.75" customHeight="1" x14ac:dyDescent="0.3">
      <c r="A1796" s="3" t="s">
        <v>118</v>
      </c>
      <c r="B1796" s="3" t="s">
        <v>120</v>
      </c>
      <c r="C1796" s="3" t="s">
        <v>35</v>
      </c>
      <c r="D1796" s="3" t="s">
        <v>85</v>
      </c>
      <c r="E1796" s="3" t="s">
        <v>12</v>
      </c>
      <c r="F1796" s="4">
        <v>39996</v>
      </c>
      <c r="G1796" s="4">
        <v>48698.652999999998</v>
      </c>
      <c r="H1796" s="4">
        <v>17149.143499999998</v>
      </c>
    </row>
    <row r="1797" spans="1:8" ht="15.75" customHeight="1" x14ac:dyDescent="0.3">
      <c r="A1797" s="3" t="s">
        <v>118</v>
      </c>
      <c r="B1797" s="3" t="s">
        <v>120</v>
      </c>
      <c r="C1797" s="3" t="s">
        <v>35</v>
      </c>
      <c r="D1797" s="3" t="s">
        <v>85</v>
      </c>
      <c r="E1797" s="3" t="s">
        <v>12</v>
      </c>
      <c r="F1797" s="4">
        <v>50121.25</v>
      </c>
      <c r="G1797" s="4">
        <v>90489.352499999994</v>
      </c>
      <c r="H1797" s="4">
        <v>42303.908499999998</v>
      </c>
    </row>
    <row r="1798" spans="1:8" ht="15.75" customHeight="1" x14ac:dyDescent="0.3">
      <c r="A1798" s="3" t="s">
        <v>118</v>
      </c>
      <c r="B1798" s="3" t="s">
        <v>120</v>
      </c>
      <c r="C1798" s="3" t="s">
        <v>35</v>
      </c>
      <c r="D1798" s="3" t="s">
        <v>85</v>
      </c>
      <c r="E1798" s="3" t="s">
        <v>13</v>
      </c>
      <c r="F1798" s="4">
        <v>3030</v>
      </c>
      <c r="G1798" s="4">
        <v>6372.4004999999997</v>
      </c>
      <c r="H1798" s="4">
        <v>973.59799999999984</v>
      </c>
    </row>
    <row r="1799" spans="1:8" ht="15.75" hidden="1" customHeight="1" x14ac:dyDescent="0.3">
      <c r="A1799" s="3" t="s">
        <v>118</v>
      </c>
      <c r="B1799" s="3" t="s">
        <v>120</v>
      </c>
      <c r="C1799" s="3" t="s">
        <v>35</v>
      </c>
      <c r="D1799" s="3" t="s">
        <v>85</v>
      </c>
      <c r="E1799" s="3" t="s">
        <v>13</v>
      </c>
      <c r="F1799" s="4">
        <v>0</v>
      </c>
      <c r="G1799" s="4">
        <v>0</v>
      </c>
      <c r="H1799" s="4">
        <v>-791.42600000000004</v>
      </c>
    </row>
    <row r="1800" spans="1:8" ht="15.75" customHeight="1" x14ac:dyDescent="0.3">
      <c r="A1800" s="3" t="s">
        <v>118</v>
      </c>
      <c r="B1800" s="3" t="s">
        <v>120</v>
      </c>
      <c r="C1800" s="3" t="s">
        <v>35</v>
      </c>
      <c r="D1800" s="3" t="s">
        <v>122</v>
      </c>
      <c r="E1800" s="3" t="s">
        <v>13</v>
      </c>
      <c r="F1800" s="4">
        <v>2937.6</v>
      </c>
      <c r="G1800" s="4">
        <v>3787.2001</v>
      </c>
      <c r="H1800" s="4">
        <v>683.91790000000003</v>
      </c>
    </row>
    <row r="1801" spans="1:8" ht="15.75" customHeight="1" x14ac:dyDescent="0.3">
      <c r="A1801" s="3" t="s">
        <v>118</v>
      </c>
      <c r="B1801" s="3" t="s">
        <v>120</v>
      </c>
      <c r="C1801" s="3" t="s">
        <v>35</v>
      </c>
      <c r="D1801" s="3" t="s">
        <v>122</v>
      </c>
      <c r="E1801" s="3" t="s">
        <v>13</v>
      </c>
      <c r="F1801" s="4">
        <v>1958.4</v>
      </c>
      <c r="G1801" s="4">
        <v>2580.2775999999999</v>
      </c>
      <c r="H1801" s="4">
        <v>207.8904</v>
      </c>
    </row>
    <row r="1802" spans="1:8" ht="15.75" customHeight="1" x14ac:dyDescent="0.3">
      <c r="A1802" s="3" t="s">
        <v>118</v>
      </c>
      <c r="B1802" s="3" t="s">
        <v>120</v>
      </c>
      <c r="C1802" s="3" t="s">
        <v>35</v>
      </c>
      <c r="D1802" s="3" t="s">
        <v>41</v>
      </c>
      <c r="E1802" s="3" t="s">
        <v>12</v>
      </c>
      <c r="F1802" s="4">
        <v>15300</v>
      </c>
      <c r="G1802" s="4">
        <v>20978.9175</v>
      </c>
      <c r="H1802" s="4">
        <v>1395.248</v>
      </c>
    </row>
    <row r="1803" spans="1:8" ht="15.75" customHeight="1" x14ac:dyDescent="0.3">
      <c r="A1803" s="3" t="s">
        <v>118</v>
      </c>
      <c r="B1803" s="3" t="s">
        <v>120</v>
      </c>
      <c r="C1803" s="3" t="s">
        <v>35</v>
      </c>
      <c r="D1803" s="3" t="s">
        <v>41</v>
      </c>
      <c r="E1803" s="3" t="s">
        <v>12</v>
      </c>
      <c r="F1803" s="4">
        <v>40392</v>
      </c>
      <c r="G1803" s="4">
        <v>48275.3868</v>
      </c>
      <c r="H1803" s="4">
        <v>12931.681099999998</v>
      </c>
    </row>
    <row r="1804" spans="1:8" ht="15.75" customHeight="1" x14ac:dyDescent="0.3">
      <c r="A1804" s="3" t="s">
        <v>118</v>
      </c>
      <c r="B1804" s="3" t="s">
        <v>120</v>
      </c>
      <c r="C1804" s="3" t="s">
        <v>35</v>
      </c>
      <c r="D1804" s="3" t="s">
        <v>41</v>
      </c>
      <c r="E1804" s="3" t="s">
        <v>12</v>
      </c>
      <c r="F1804" s="4">
        <v>39780</v>
      </c>
      <c r="G1804" s="4">
        <v>62276.376499999998</v>
      </c>
      <c r="H1804" s="4">
        <v>9339.6061999999984</v>
      </c>
    </row>
    <row r="1805" spans="1:8" ht="15.75" customHeight="1" x14ac:dyDescent="0.3">
      <c r="A1805" s="3" t="s">
        <v>118</v>
      </c>
      <c r="B1805" s="3" t="s">
        <v>120</v>
      </c>
      <c r="C1805" s="3" t="s">
        <v>35</v>
      </c>
      <c r="D1805" s="3" t="s">
        <v>41</v>
      </c>
      <c r="E1805" s="3" t="s">
        <v>13</v>
      </c>
      <c r="F1805" s="4">
        <v>38658</v>
      </c>
      <c r="G1805" s="4">
        <v>45358.703500000003</v>
      </c>
      <c r="H1805" s="4">
        <v>-14534.635199999999</v>
      </c>
    </row>
    <row r="1806" spans="1:8" ht="15.75" customHeight="1" x14ac:dyDescent="0.3">
      <c r="A1806" s="3" t="s">
        <v>118</v>
      </c>
      <c r="B1806" s="3" t="s">
        <v>120</v>
      </c>
      <c r="C1806" s="3" t="s">
        <v>35</v>
      </c>
      <c r="D1806" s="3" t="s">
        <v>41</v>
      </c>
      <c r="E1806" s="3" t="s">
        <v>13</v>
      </c>
      <c r="F1806" s="4">
        <v>65137.200000000004</v>
      </c>
      <c r="G1806" s="4">
        <v>122658.6437</v>
      </c>
      <c r="H1806" s="4">
        <v>28091.578299999997</v>
      </c>
    </row>
    <row r="1807" spans="1:8" ht="15.75" customHeight="1" x14ac:dyDescent="0.3">
      <c r="A1807" s="3" t="s">
        <v>118</v>
      </c>
      <c r="B1807" s="3" t="s">
        <v>120</v>
      </c>
      <c r="C1807" s="3" t="s">
        <v>35</v>
      </c>
      <c r="D1807" s="3" t="s">
        <v>41</v>
      </c>
      <c r="E1807" s="3" t="s">
        <v>13</v>
      </c>
      <c r="F1807" s="4">
        <v>27540</v>
      </c>
      <c r="G1807" s="4">
        <v>59659.811199999996</v>
      </c>
      <c r="H1807" s="4">
        <v>21780.0308</v>
      </c>
    </row>
    <row r="1808" spans="1:8" ht="15.75" customHeight="1" x14ac:dyDescent="0.3">
      <c r="A1808" s="3" t="s">
        <v>118</v>
      </c>
      <c r="B1808" s="3" t="s">
        <v>120</v>
      </c>
      <c r="C1808" s="3" t="s">
        <v>35</v>
      </c>
      <c r="D1808" s="3" t="s">
        <v>42</v>
      </c>
      <c r="E1808" s="3" t="s">
        <v>12</v>
      </c>
      <c r="F1808" s="4">
        <v>12444</v>
      </c>
      <c r="G1808" s="4">
        <v>30206.866999999998</v>
      </c>
      <c r="H1808" s="4">
        <v>14425.451999999999</v>
      </c>
    </row>
    <row r="1809" spans="1:8" ht="15.75" customHeight="1" x14ac:dyDescent="0.3">
      <c r="A1809" s="3" t="s">
        <v>118</v>
      </c>
      <c r="B1809" s="3" t="s">
        <v>120</v>
      </c>
      <c r="C1809" s="3" t="s">
        <v>35</v>
      </c>
      <c r="D1809" s="3" t="s">
        <v>42</v>
      </c>
      <c r="E1809" s="3" t="s">
        <v>12</v>
      </c>
      <c r="F1809" s="4">
        <v>8160</v>
      </c>
      <c r="G1809" s="4">
        <v>24055.3986</v>
      </c>
      <c r="H1809" s="4">
        <v>12044.684000000001</v>
      </c>
    </row>
    <row r="1810" spans="1:8" ht="15.75" customHeight="1" x14ac:dyDescent="0.3">
      <c r="A1810" s="3" t="s">
        <v>118</v>
      </c>
      <c r="B1810" s="3" t="s">
        <v>120</v>
      </c>
      <c r="C1810" s="3" t="s">
        <v>35</v>
      </c>
      <c r="D1810" s="3" t="s">
        <v>42</v>
      </c>
      <c r="E1810" s="3" t="s">
        <v>12</v>
      </c>
      <c r="F1810" s="4">
        <v>44829</v>
      </c>
      <c r="G1810" s="4">
        <v>88260.872299999988</v>
      </c>
      <c r="H1810" s="4">
        <v>32196.162399999997</v>
      </c>
    </row>
    <row r="1811" spans="1:8" ht="15.75" customHeight="1" x14ac:dyDescent="0.3">
      <c r="A1811" s="3" t="s">
        <v>118</v>
      </c>
      <c r="B1811" s="3" t="s">
        <v>120</v>
      </c>
      <c r="C1811" s="3" t="s">
        <v>35</v>
      </c>
      <c r="D1811" s="3" t="s">
        <v>42</v>
      </c>
      <c r="E1811" s="3" t="s">
        <v>13</v>
      </c>
      <c r="F1811" s="4">
        <v>47124</v>
      </c>
      <c r="G1811" s="4">
        <v>99571.411800000002</v>
      </c>
      <c r="H1811" s="4">
        <v>34547.403599999998</v>
      </c>
    </row>
    <row r="1812" spans="1:8" ht="15.75" customHeight="1" x14ac:dyDescent="0.3">
      <c r="A1812" s="3" t="s">
        <v>118</v>
      </c>
      <c r="B1812" s="3" t="s">
        <v>120</v>
      </c>
      <c r="C1812" s="3" t="s">
        <v>35</v>
      </c>
      <c r="D1812" s="3" t="s">
        <v>42</v>
      </c>
      <c r="E1812" s="3" t="s">
        <v>13</v>
      </c>
      <c r="F1812" s="4">
        <v>2346</v>
      </c>
      <c r="G1812" s="4">
        <v>14613.340999999999</v>
      </c>
      <c r="H1812" s="4">
        <v>-10114.0154</v>
      </c>
    </row>
    <row r="1813" spans="1:8" ht="15.75" customHeight="1" x14ac:dyDescent="0.3">
      <c r="A1813" s="3" t="s">
        <v>118</v>
      </c>
      <c r="B1813" s="3" t="s">
        <v>120</v>
      </c>
      <c r="C1813" s="3" t="s">
        <v>35</v>
      </c>
      <c r="D1813" s="3" t="s">
        <v>42</v>
      </c>
      <c r="E1813" s="3" t="s">
        <v>13</v>
      </c>
      <c r="F1813" s="4">
        <v>23358</v>
      </c>
      <c r="G1813" s="4">
        <v>58650.788099999998</v>
      </c>
      <c r="H1813" s="4">
        <v>24350.589</v>
      </c>
    </row>
    <row r="1814" spans="1:8" ht="15.75" customHeight="1" x14ac:dyDescent="0.3">
      <c r="A1814" s="3" t="s">
        <v>118</v>
      </c>
      <c r="B1814" s="3" t="s">
        <v>120</v>
      </c>
      <c r="C1814" s="3" t="s">
        <v>35</v>
      </c>
      <c r="D1814" s="3" t="s">
        <v>42</v>
      </c>
      <c r="E1814" s="3" t="s">
        <v>12</v>
      </c>
      <c r="F1814" s="4">
        <v>100166.75</v>
      </c>
      <c r="G1814" s="4">
        <v>206321.93100000001</v>
      </c>
      <c r="H1814" s="4">
        <v>91881.843499999988</v>
      </c>
    </row>
    <row r="1815" spans="1:8" ht="15.75" customHeight="1" x14ac:dyDescent="0.3">
      <c r="A1815" s="3" t="s">
        <v>118</v>
      </c>
      <c r="B1815" s="3" t="s">
        <v>120</v>
      </c>
      <c r="C1815" s="3" t="s">
        <v>35</v>
      </c>
      <c r="D1815" s="3" t="s">
        <v>42</v>
      </c>
      <c r="E1815" s="3" t="s">
        <v>12</v>
      </c>
      <c r="F1815" s="4">
        <v>94359.25</v>
      </c>
      <c r="G1815" s="4">
        <v>201549.00750000001</v>
      </c>
      <c r="H1815" s="4">
        <v>86893.858999999997</v>
      </c>
    </row>
    <row r="1816" spans="1:8" ht="15.75" customHeight="1" x14ac:dyDescent="0.3">
      <c r="A1816" s="3" t="s">
        <v>118</v>
      </c>
      <c r="B1816" s="3" t="s">
        <v>120</v>
      </c>
      <c r="C1816" s="3" t="s">
        <v>35</v>
      </c>
      <c r="D1816" s="3" t="s">
        <v>42</v>
      </c>
      <c r="E1816" s="3" t="s">
        <v>12</v>
      </c>
      <c r="F1816" s="4">
        <v>72720</v>
      </c>
      <c r="G1816" s="4">
        <v>161543.5765</v>
      </c>
      <c r="H1816" s="4">
        <v>68940.055999999997</v>
      </c>
    </row>
    <row r="1817" spans="1:8" ht="15.75" customHeight="1" x14ac:dyDescent="0.3">
      <c r="A1817" s="3" t="s">
        <v>118</v>
      </c>
      <c r="B1817" s="3" t="s">
        <v>120</v>
      </c>
      <c r="C1817" s="3" t="s">
        <v>35</v>
      </c>
      <c r="D1817" s="3" t="s">
        <v>42</v>
      </c>
      <c r="E1817" s="3" t="s">
        <v>13</v>
      </c>
      <c r="F1817" s="4">
        <v>107666</v>
      </c>
      <c r="G1817" s="4">
        <v>226943.011</v>
      </c>
      <c r="H1817" s="4">
        <v>93170.252499999988</v>
      </c>
    </row>
    <row r="1818" spans="1:8" ht="15.75" customHeight="1" x14ac:dyDescent="0.3">
      <c r="A1818" s="3" t="s">
        <v>118</v>
      </c>
      <c r="B1818" s="3" t="s">
        <v>120</v>
      </c>
      <c r="C1818" s="3" t="s">
        <v>35</v>
      </c>
      <c r="D1818" s="3" t="s">
        <v>42</v>
      </c>
      <c r="E1818" s="3" t="s">
        <v>13</v>
      </c>
      <c r="F1818" s="4">
        <v>95647</v>
      </c>
      <c r="G1818" s="4">
        <v>202091.61899999998</v>
      </c>
      <c r="H1818" s="4">
        <v>79101.445999999996</v>
      </c>
    </row>
    <row r="1819" spans="1:8" ht="15.75" customHeight="1" x14ac:dyDescent="0.3">
      <c r="A1819" s="3" t="s">
        <v>118</v>
      </c>
      <c r="B1819" s="3" t="s">
        <v>120</v>
      </c>
      <c r="C1819" s="3" t="s">
        <v>35</v>
      </c>
      <c r="D1819" s="3" t="s">
        <v>42</v>
      </c>
      <c r="E1819" s="3" t="s">
        <v>13</v>
      </c>
      <c r="F1819" s="4">
        <v>98828.5</v>
      </c>
      <c r="G1819" s="4">
        <v>215193.03099999999</v>
      </c>
      <c r="H1819" s="4">
        <v>91796.295999999988</v>
      </c>
    </row>
    <row r="1820" spans="1:8" ht="15.75" customHeight="1" x14ac:dyDescent="0.3">
      <c r="A1820" s="3" t="s">
        <v>118</v>
      </c>
      <c r="B1820" s="3" t="s">
        <v>120</v>
      </c>
      <c r="C1820" s="3" t="s">
        <v>35</v>
      </c>
      <c r="D1820" s="3" t="s">
        <v>43</v>
      </c>
      <c r="E1820" s="3" t="s">
        <v>12</v>
      </c>
      <c r="F1820" s="4">
        <v>1020</v>
      </c>
      <c r="G1820" s="4">
        <v>3864.9261999999999</v>
      </c>
      <c r="H1820" s="4">
        <v>1363.2380000000001</v>
      </c>
    </row>
    <row r="1821" spans="1:8" ht="15.75" customHeight="1" x14ac:dyDescent="0.3">
      <c r="A1821" s="3" t="s">
        <v>118</v>
      </c>
      <c r="B1821" s="3" t="s">
        <v>120</v>
      </c>
      <c r="C1821" s="3" t="s">
        <v>35</v>
      </c>
      <c r="D1821" s="3" t="s">
        <v>43</v>
      </c>
      <c r="E1821" s="3" t="s">
        <v>12</v>
      </c>
      <c r="F1821" s="4">
        <v>25351</v>
      </c>
      <c r="G1821" s="4">
        <v>51727.528499999993</v>
      </c>
      <c r="H1821" s="4">
        <v>24304.5815</v>
      </c>
    </row>
    <row r="1822" spans="1:8" ht="15.75" customHeight="1" x14ac:dyDescent="0.3">
      <c r="A1822" s="3" t="s">
        <v>118</v>
      </c>
      <c r="B1822" s="3" t="s">
        <v>120</v>
      </c>
      <c r="C1822" s="3" t="s">
        <v>35</v>
      </c>
      <c r="D1822" s="3" t="s">
        <v>43</v>
      </c>
      <c r="E1822" s="3" t="s">
        <v>12</v>
      </c>
      <c r="F1822" s="4">
        <v>68053.8</v>
      </c>
      <c r="G1822" s="4">
        <v>96392.167999999991</v>
      </c>
      <c r="H1822" s="4">
        <v>31378.395499999999</v>
      </c>
    </row>
    <row r="1823" spans="1:8" ht="15.75" customHeight="1" x14ac:dyDescent="0.3">
      <c r="A1823" s="3" t="s">
        <v>118</v>
      </c>
      <c r="B1823" s="3" t="s">
        <v>120</v>
      </c>
      <c r="C1823" s="3" t="s">
        <v>35</v>
      </c>
      <c r="D1823" s="3" t="s">
        <v>43</v>
      </c>
      <c r="E1823" s="3" t="s">
        <v>12</v>
      </c>
      <c r="F1823" s="4">
        <v>36925.599999999999</v>
      </c>
      <c r="G1823" s="4">
        <v>70146.062000000005</v>
      </c>
      <c r="H1823" s="4">
        <v>31014.184499999996</v>
      </c>
    </row>
    <row r="1824" spans="1:8" ht="15.75" customHeight="1" x14ac:dyDescent="0.3">
      <c r="A1824" s="3" t="s">
        <v>118</v>
      </c>
      <c r="B1824" s="3" t="s">
        <v>120</v>
      </c>
      <c r="C1824" s="3" t="s">
        <v>35</v>
      </c>
      <c r="D1824" s="3" t="s">
        <v>43</v>
      </c>
      <c r="E1824" s="3" t="s">
        <v>13</v>
      </c>
      <c r="F1824" s="4">
        <v>61963.5</v>
      </c>
      <c r="G1824" s="4">
        <v>90638.055999999997</v>
      </c>
      <c r="H1824" s="4">
        <v>27855.624499999998</v>
      </c>
    </row>
    <row r="1825" spans="1:8" ht="15.75" customHeight="1" x14ac:dyDescent="0.3">
      <c r="A1825" s="3" t="s">
        <v>118</v>
      </c>
      <c r="B1825" s="3" t="s">
        <v>120</v>
      </c>
      <c r="C1825" s="3" t="s">
        <v>35</v>
      </c>
      <c r="D1825" s="3" t="s">
        <v>43</v>
      </c>
      <c r="E1825" s="3" t="s">
        <v>13</v>
      </c>
      <c r="F1825" s="4">
        <v>30188.9</v>
      </c>
      <c r="G1825" s="4">
        <v>52048.789999999994</v>
      </c>
      <c r="H1825" s="4">
        <v>20185.618999999999</v>
      </c>
    </row>
    <row r="1826" spans="1:8" ht="15.75" customHeight="1" x14ac:dyDescent="0.3">
      <c r="A1826" s="3" t="s">
        <v>118</v>
      </c>
      <c r="B1826" s="3" t="s">
        <v>120</v>
      </c>
      <c r="C1826" s="3" t="s">
        <v>35</v>
      </c>
      <c r="D1826" s="3" t="s">
        <v>43</v>
      </c>
      <c r="E1826" s="3" t="s">
        <v>13</v>
      </c>
      <c r="F1826" s="4">
        <v>19705.099999999999</v>
      </c>
      <c r="G1826" s="4">
        <v>31279.965999999997</v>
      </c>
      <c r="H1826" s="4">
        <v>7228.8539999999994</v>
      </c>
    </row>
    <row r="1827" spans="1:8" ht="15.75" customHeight="1" x14ac:dyDescent="0.3">
      <c r="A1827" s="3" t="s">
        <v>118</v>
      </c>
      <c r="B1827" s="3" t="s">
        <v>120</v>
      </c>
      <c r="C1827" s="3" t="s">
        <v>35</v>
      </c>
      <c r="D1827" s="3" t="s">
        <v>44</v>
      </c>
      <c r="E1827" s="3" t="s">
        <v>12</v>
      </c>
      <c r="F1827" s="4">
        <v>16320</v>
      </c>
      <c r="G1827" s="4">
        <v>34391.136599999998</v>
      </c>
      <c r="H1827" s="4">
        <v>12769.070299999999</v>
      </c>
    </row>
    <row r="1828" spans="1:8" ht="15.75" customHeight="1" x14ac:dyDescent="0.3">
      <c r="A1828" s="3" t="s">
        <v>118</v>
      </c>
      <c r="B1828" s="3" t="s">
        <v>120</v>
      </c>
      <c r="C1828" s="3" t="s">
        <v>35</v>
      </c>
      <c r="D1828" s="3" t="s">
        <v>44</v>
      </c>
      <c r="E1828" s="3" t="s">
        <v>12</v>
      </c>
      <c r="F1828" s="4">
        <v>32640</v>
      </c>
      <c r="G1828" s="4">
        <v>79105.740699999995</v>
      </c>
      <c r="H1828" s="4">
        <v>36165.984399999994</v>
      </c>
    </row>
    <row r="1829" spans="1:8" ht="15.75" customHeight="1" x14ac:dyDescent="0.3">
      <c r="A1829" s="3" t="s">
        <v>118</v>
      </c>
      <c r="B1829" s="3" t="s">
        <v>120</v>
      </c>
      <c r="C1829" s="3" t="s">
        <v>35</v>
      </c>
      <c r="D1829" s="3" t="s">
        <v>44</v>
      </c>
      <c r="E1829" s="3" t="s">
        <v>12</v>
      </c>
      <c r="F1829" s="4">
        <v>61404</v>
      </c>
      <c r="G1829" s="4">
        <v>124753.48479999999</v>
      </c>
      <c r="H1829" s="4">
        <v>53504.3076</v>
      </c>
    </row>
    <row r="1830" spans="1:8" ht="15.75" customHeight="1" x14ac:dyDescent="0.3">
      <c r="A1830" s="3" t="s">
        <v>118</v>
      </c>
      <c r="B1830" s="3" t="s">
        <v>120</v>
      </c>
      <c r="C1830" s="3" t="s">
        <v>35</v>
      </c>
      <c r="D1830" s="3" t="s">
        <v>44</v>
      </c>
      <c r="E1830" s="3" t="s">
        <v>13</v>
      </c>
      <c r="F1830" s="4">
        <v>64790.400000000001</v>
      </c>
      <c r="G1830" s="4">
        <v>125460.2365</v>
      </c>
      <c r="H1830" s="4">
        <v>47743.710399999996</v>
      </c>
    </row>
    <row r="1831" spans="1:8" ht="15.75" customHeight="1" x14ac:dyDescent="0.3">
      <c r="A1831" s="3" t="s">
        <v>118</v>
      </c>
      <c r="B1831" s="3" t="s">
        <v>120</v>
      </c>
      <c r="C1831" s="3" t="s">
        <v>35</v>
      </c>
      <c r="D1831" s="3" t="s">
        <v>44</v>
      </c>
      <c r="E1831" s="3" t="s">
        <v>13</v>
      </c>
      <c r="F1831" s="4">
        <v>11118</v>
      </c>
      <c r="G1831" s="4">
        <v>25269.3439</v>
      </c>
      <c r="H1831" s="4">
        <v>12072.891600000001</v>
      </c>
    </row>
    <row r="1832" spans="1:8" ht="15.75" customHeight="1" x14ac:dyDescent="0.3">
      <c r="A1832" s="3" t="s">
        <v>118</v>
      </c>
      <c r="B1832" s="3" t="s">
        <v>120</v>
      </c>
      <c r="C1832" s="3" t="s">
        <v>35</v>
      </c>
      <c r="D1832" s="3" t="s">
        <v>44</v>
      </c>
      <c r="E1832" s="3" t="s">
        <v>13</v>
      </c>
      <c r="F1832" s="4">
        <v>31620</v>
      </c>
      <c r="G1832" s="4">
        <v>73648.646800000002</v>
      </c>
      <c r="H1832" s="4">
        <v>37125.518100000001</v>
      </c>
    </row>
    <row r="1833" spans="1:8" ht="15.75" customHeight="1" x14ac:dyDescent="0.3">
      <c r="A1833" s="3" t="s">
        <v>118</v>
      </c>
      <c r="B1833" s="3" t="s">
        <v>120</v>
      </c>
      <c r="C1833" s="3" t="s">
        <v>35</v>
      </c>
      <c r="D1833" s="3" t="s">
        <v>44</v>
      </c>
      <c r="E1833" s="3" t="s">
        <v>12</v>
      </c>
      <c r="F1833" s="4">
        <v>18180</v>
      </c>
      <c r="G1833" s="4">
        <v>54150.978499999997</v>
      </c>
      <c r="H1833" s="4">
        <v>25962.644999999997</v>
      </c>
    </row>
    <row r="1834" spans="1:8" ht="15.75" customHeight="1" x14ac:dyDescent="0.3">
      <c r="A1834" s="3" t="s">
        <v>118</v>
      </c>
      <c r="B1834" s="3" t="s">
        <v>120</v>
      </c>
      <c r="C1834" s="3" t="s">
        <v>35</v>
      </c>
      <c r="D1834" s="3" t="s">
        <v>44</v>
      </c>
      <c r="E1834" s="3" t="s">
        <v>12</v>
      </c>
      <c r="F1834" s="4">
        <v>1161.5</v>
      </c>
      <c r="G1834" s="4">
        <v>3222.3809999999999</v>
      </c>
      <c r="H1834" s="4">
        <v>1606.222</v>
      </c>
    </row>
    <row r="1835" spans="1:8" ht="15.75" customHeight="1" x14ac:dyDescent="0.3">
      <c r="A1835" s="3" t="s">
        <v>118</v>
      </c>
      <c r="B1835" s="3" t="s">
        <v>120</v>
      </c>
      <c r="C1835" s="3" t="s">
        <v>35</v>
      </c>
      <c r="D1835" s="3" t="s">
        <v>44</v>
      </c>
      <c r="E1835" s="3" t="s">
        <v>13</v>
      </c>
      <c r="F1835" s="4">
        <v>505</v>
      </c>
      <c r="G1835" s="4">
        <v>2010.0004999999999</v>
      </c>
      <c r="H1835" s="4">
        <v>909.43499999999995</v>
      </c>
    </row>
    <row r="1836" spans="1:8" ht="15.75" customHeight="1" x14ac:dyDescent="0.3">
      <c r="A1836" s="3" t="s">
        <v>118</v>
      </c>
      <c r="B1836" s="3" t="s">
        <v>120</v>
      </c>
      <c r="C1836" s="3" t="s">
        <v>35</v>
      </c>
      <c r="D1836" s="3" t="s">
        <v>44</v>
      </c>
      <c r="E1836" s="3" t="s">
        <v>13</v>
      </c>
      <c r="F1836" s="4">
        <v>2121</v>
      </c>
      <c r="G1836" s="4">
        <v>5524.3355000000001</v>
      </c>
      <c r="H1836" s="4">
        <v>1779.2929999999999</v>
      </c>
    </row>
    <row r="1837" spans="1:8" ht="15.75" customHeight="1" x14ac:dyDescent="0.3">
      <c r="A1837" s="3" t="s">
        <v>118</v>
      </c>
      <c r="B1837" s="3" t="s">
        <v>120</v>
      </c>
      <c r="C1837" s="3" t="s">
        <v>35</v>
      </c>
      <c r="D1837" s="3" t="s">
        <v>44</v>
      </c>
      <c r="E1837" s="3" t="s">
        <v>13</v>
      </c>
      <c r="F1837" s="4">
        <v>18180</v>
      </c>
      <c r="G1837" s="4">
        <v>59928.393999999993</v>
      </c>
      <c r="H1837" s="4">
        <v>26167.712</v>
      </c>
    </row>
    <row r="1838" spans="1:8" ht="15.75" customHeight="1" x14ac:dyDescent="0.3">
      <c r="A1838" s="3" t="s">
        <v>118</v>
      </c>
      <c r="B1838" s="3" t="s">
        <v>120</v>
      </c>
      <c r="C1838" s="3" t="s">
        <v>10</v>
      </c>
      <c r="D1838" s="3" t="s">
        <v>76</v>
      </c>
      <c r="E1838" s="3" t="s">
        <v>12</v>
      </c>
      <c r="F1838" s="4">
        <v>47654.400000000001</v>
      </c>
      <c r="G1838" s="4">
        <v>106493.58399999999</v>
      </c>
      <c r="H1838" s="4">
        <v>44523.2425</v>
      </c>
    </row>
    <row r="1839" spans="1:8" ht="15.75" hidden="1" customHeight="1" x14ac:dyDescent="0.3">
      <c r="A1839" s="3" t="s">
        <v>118</v>
      </c>
      <c r="B1839" s="3" t="s">
        <v>120</v>
      </c>
      <c r="C1839" s="3" t="s">
        <v>10</v>
      </c>
      <c r="D1839" s="3" t="s">
        <v>76</v>
      </c>
      <c r="E1839" s="3" t="s">
        <v>12</v>
      </c>
      <c r="F1839" s="4">
        <v>0</v>
      </c>
      <c r="G1839" s="4">
        <v>0</v>
      </c>
      <c r="H1839" s="4">
        <v>-34.250700000000002</v>
      </c>
    </row>
    <row r="1840" spans="1:8" ht="15.75" customHeight="1" x14ac:dyDescent="0.3">
      <c r="A1840" s="3" t="s">
        <v>118</v>
      </c>
      <c r="B1840" s="3" t="s">
        <v>120</v>
      </c>
      <c r="C1840" s="3" t="s">
        <v>10</v>
      </c>
      <c r="D1840" s="3" t="s">
        <v>76</v>
      </c>
      <c r="E1840" s="3" t="s">
        <v>12</v>
      </c>
      <c r="F1840" s="4">
        <v>49653.599999999999</v>
      </c>
      <c r="G1840" s="4">
        <v>102510.376</v>
      </c>
      <c r="H1840" s="4">
        <v>23950.366999999998</v>
      </c>
    </row>
    <row r="1841" spans="1:8" ht="15.75" customHeight="1" x14ac:dyDescent="0.3">
      <c r="A1841" s="3" t="s">
        <v>118</v>
      </c>
      <c r="B1841" s="3" t="s">
        <v>120</v>
      </c>
      <c r="C1841" s="3" t="s">
        <v>10</v>
      </c>
      <c r="D1841" s="3" t="s">
        <v>76</v>
      </c>
      <c r="E1841" s="3" t="s">
        <v>13</v>
      </c>
      <c r="F1841" s="4">
        <v>95880</v>
      </c>
      <c r="G1841" s="4">
        <v>217086</v>
      </c>
      <c r="H1841" s="4">
        <v>60008.099399999992</v>
      </c>
    </row>
    <row r="1842" spans="1:8" ht="15.75" customHeight="1" x14ac:dyDescent="0.3">
      <c r="A1842" s="3" t="s">
        <v>118</v>
      </c>
      <c r="B1842" s="3" t="s">
        <v>120</v>
      </c>
      <c r="C1842" s="3" t="s">
        <v>10</v>
      </c>
      <c r="D1842" s="3" t="s">
        <v>76</v>
      </c>
      <c r="E1842" s="3" t="s">
        <v>13</v>
      </c>
      <c r="F1842" s="4">
        <v>204</v>
      </c>
      <c r="G1842" s="4">
        <v>388</v>
      </c>
      <c r="H1842" s="4">
        <v>15.597599999999998</v>
      </c>
    </row>
    <row r="1843" spans="1:8" ht="15.75" customHeight="1" x14ac:dyDescent="0.3">
      <c r="A1843" s="3" t="s">
        <v>118</v>
      </c>
      <c r="B1843" s="3" t="s">
        <v>120</v>
      </c>
      <c r="C1843" s="3" t="s">
        <v>10</v>
      </c>
      <c r="D1843" s="3" t="s">
        <v>76</v>
      </c>
      <c r="E1843" s="3" t="s">
        <v>13</v>
      </c>
      <c r="F1843" s="4">
        <v>114240</v>
      </c>
      <c r="G1843" s="4">
        <v>257476.8</v>
      </c>
      <c r="H1843" s="4">
        <v>92900.983699999997</v>
      </c>
    </row>
    <row r="1844" spans="1:8" ht="15.75" customHeight="1" x14ac:dyDescent="0.3">
      <c r="A1844" s="3" t="s">
        <v>118</v>
      </c>
      <c r="B1844" s="3" t="s">
        <v>120</v>
      </c>
      <c r="C1844" s="3" t="s">
        <v>10</v>
      </c>
      <c r="D1844" s="3" t="s">
        <v>87</v>
      </c>
      <c r="E1844" s="3" t="s">
        <v>12</v>
      </c>
      <c r="F1844" s="4">
        <v>4488</v>
      </c>
      <c r="G1844" s="4">
        <v>7255.5999999999995</v>
      </c>
      <c r="H1844" s="4">
        <v>1988.1605</v>
      </c>
    </row>
    <row r="1845" spans="1:8" ht="15.75" customHeight="1" x14ac:dyDescent="0.3">
      <c r="A1845" s="3" t="s">
        <v>118</v>
      </c>
      <c r="B1845" s="3" t="s">
        <v>120</v>
      </c>
      <c r="C1845" s="3" t="s">
        <v>10</v>
      </c>
      <c r="D1845" s="3" t="s">
        <v>58</v>
      </c>
      <c r="E1845" s="3" t="s">
        <v>12</v>
      </c>
      <c r="F1845" s="4">
        <v>196497.9</v>
      </c>
      <c r="G1845" s="4">
        <v>225264.92360000001</v>
      </c>
      <c r="H1845" s="4">
        <v>44114.8822</v>
      </c>
    </row>
    <row r="1846" spans="1:8" ht="15.75" customHeight="1" x14ac:dyDescent="0.3">
      <c r="A1846" s="3" t="s">
        <v>118</v>
      </c>
      <c r="B1846" s="3" t="s">
        <v>120</v>
      </c>
      <c r="C1846" s="3" t="s">
        <v>10</v>
      </c>
      <c r="D1846" s="3" t="s">
        <v>58</v>
      </c>
      <c r="E1846" s="3" t="s">
        <v>12</v>
      </c>
      <c r="F1846" s="4">
        <v>151062</v>
      </c>
      <c r="G1846" s="4">
        <v>203379.9388</v>
      </c>
      <c r="H1846" s="4">
        <v>51427.751000000004</v>
      </c>
    </row>
    <row r="1847" spans="1:8" ht="15.75" customHeight="1" x14ac:dyDescent="0.3">
      <c r="A1847" s="3" t="s">
        <v>118</v>
      </c>
      <c r="B1847" s="3" t="s">
        <v>120</v>
      </c>
      <c r="C1847" s="3" t="s">
        <v>10</v>
      </c>
      <c r="D1847" s="3" t="s">
        <v>58</v>
      </c>
      <c r="E1847" s="3" t="s">
        <v>12</v>
      </c>
      <c r="F1847" s="4">
        <v>112511.1</v>
      </c>
      <c r="G1847" s="4">
        <v>127013.36169999999</v>
      </c>
      <c r="H1847" s="4">
        <v>-5715.5115999999998</v>
      </c>
    </row>
    <row r="1848" spans="1:8" ht="15.75" customHeight="1" x14ac:dyDescent="0.3">
      <c r="A1848" s="3" t="s">
        <v>118</v>
      </c>
      <c r="B1848" s="3" t="s">
        <v>120</v>
      </c>
      <c r="C1848" s="3" t="s">
        <v>10</v>
      </c>
      <c r="D1848" s="3" t="s">
        <v>58</v>
      </c>
      <c r="E1848" s="3" t="s">
        <v>13</v>
      </c>
      <c r="F1848" s="4">
        <v>274400.40000000002</v>
      </c>
      <c r="G1848" s="4">
        <v>341568.93239999999</v>
      </c>
      <c r="H1848" s="4">
        <v>27734.802600000003</v>
      </c>
    </row>
    <row r="1849" spans="1:8" ht="15.75" customHeight="1" x14ac:dyDescent="0.3">
      <c r="A1849" s="3" t="s">
        <v>118</v>
      </c>
      <c r="B1849" s="3" t="s">
        <v>120</v>
      </c>
      <c r="C1849" s="3" t="s">
        <v>10</v>
      </c>
      <c r="D1849" s="3" t="s">
        <v>58</v>
      </c>
      <c r="E1849" s="3" t="s">
        <v>13</v>
      </c>
      <c r="F1849" s="4">
        <v>96332.88</v>
      </c>
      <c r="G1849" s="4">
        <v>146034.77069999999</v>
      </c>
      <c r="H1849" s="4">
        <v>14851.7379</v>
      </c>
    </row>
    <row r="1850" spans="1:8" ht="15.75" customHeight="1" x14ac:dyDescent="0.3">
      <c r="A1850" s="3" t="s">
        <v>118</v>
      </c>
      <c r="B1850" s="3" t="s">
        <v>120</v>
      </c>
      <c r="C1850" s="3" t="s">
        <v>10</v>
      </c>
      <c r="D1850" s="3" t="s">
        <v>58</v>
      </c>
      <c r="E1850" s="3" t="s">
        <v>13</v>
      </c>
      <c r="F1850" s="4">
        <v>212323.20000000001</v>
      </c>
      <c r="G1850" s="4">
        <v>248352.62109999999</v>
      </c>
      <c r="H1850" s="4">
        <v>7798.9939999999997</v>
      </c>
    </row>
    <row r="1851" spans="1:8" ht="15.75" customHeight="1" x14ac:dyDescent="0.3">
      <c r="A1851" s="3" t="s">
        <v>118</v>
      </c>
      <c r="B1851" s="3" t="s">
        <v>120</v>
      </c>
      <c r="C1851" s="3" t="s">
        <v>10</v>
      </c>
      <c r="D1851" s="3" t="s">
        <v>58</v>
      </c>
      <c r="E1851" s="3" t="s">
        <v>12</v>
      </c>
      <c r="F1851" s="4">
        <v>17858.82</v>
      </c>
      <c r="G1851" s="4">
        <v>41156.004499999995</v>
      </c>
      <c r="H1851" s="4">
        <v>11630.8025</v>
      </c>
    </row>
    <row r="1852" spans="1:8" ht="15.75" customHeight="1" x14ac:dyDescent="0.3">
      <c r="A1852" s="3" t="s">
        <v>118</v>
      </c>
      <c r="B1852" s="3" t="s">
        <v>120</v>
      </c>
      <c r="C1852" s="3" t="s">
        <v>10</v>
      </c>
      <c r="D1852" s="3" t="s">
        <v>58</v>
      </c>
      <c r="E1852" s="3" t="s">
        <v>12</v>
      </c>
      <c r="F1852" s="4">
        <v>26180.21</v>
      </c>
      <c r="G1852" s="4">
        <v>57901.796999999999</v>
      </c>
      <c r="H1852" s="4">
        <v>22161.590500000002</v>
      </c>
    </row>
    <row r="1853" spans="1:8" ht="15.75" customHeight="1" x14ac:dyDescent="0.3">
      <c r="A1853" s="3" t="s">
        <v>118</v>
      </c>
      <c r="B1853" s="3" t="s">
        <v>120</v>
      </c>
      <c r="C1853" s="3" t="s">
        <v>10</v>
      </c>
      <c r="D1853" s="3" t="s">
        <v>58</v>
      </c>
      <c r="E1853" s="3" t="s">
        <v>12</v>
      </c>
      <c r="F1853" s="4">
        <v>26462</v>
      </c>
      <c r="G1853" s="4">
        <v>60412.133999999998</v>
      </c>
      <c r="H1853" s="4">
        <v>20712.792999999998</v>
      </c>
    </row>
    <row r="1854" spans="1:8" ht="15.75" customHeight="1" x14ac:dyDescent="0.3">
      <c r="A1854" s="3" t="s">
        <v>118</v>
      </c>
      <c r="B1854" s="3" t="s">
        <v>120</v>
      </c>
      <c r="C1854" s="3" t="s">
        <v>10</v>
      </c>
      <c r="D1854" s="3" t="s">
        <v>58</v>
      </c>
      <c r="E1854" s="3" t="s">
        <v>13</v>
      </c>
      <c r="F1854" s="4">
        <v>48334.559999999998</v>
      </c>
      <c r="G1854" s="4">
        <v>110794.928</v>
      </c>
      <c r="H1854" s="4">
        <v>32674.642</v>
      </c>
    </row>
    <row r="1855" spans="1:8" ht="15.75" customHeight="1" x14ac:dyDescent="0.3">
      <c r="A1855" s="3" t="s">
        <v>118</v>
      </c>
      <c r="B1855" s="3" t="s">
        <v>120</v>
      </c>
      <c r="C1855" s="3" t="s">
        <v>10</v>
      </c>
      <c r="D1855" s="3" t="s">
        <v>58</v>
      </c>
      <c r="E1855" s="3" t="s">
        <v>13</v>
      </c>
      <c r="F1855" s="4">
        <v>3440.06</v>
      </c>
      <c r="G1855" s="4">
        <v>9868.8849999999984</v>
      </c>
      <c r="H1855" s="4">
        <v>1016.5474999999999</v>
      </c>
    </row>
    <row r="1856" spans="1:8" ht="15.75" customHeight="1" x14ac:dyDescent="0.3">
      <c r="A1856" s="3" t="s">
        <v>118</v>
      </c>
      <c r="B1856" s="3" t="s">
        <v>120</v>
      </c>
      <c r="C1856" s="3" t="s">
        <v>10</v>
      </c>
      <c r="D1856" s="3" t="s">
        <v>58</v>
      </c>
      <c r="E1856" s="3" t="s">
        <v>13</v>
      </c>
      <c r="F1856" s="4">
        <v>52363.45</v>
      </c>
      <c r="G1856" s="4">
        <v>117025.06599999999</v>
      </c>
      <c r="H1856" s="4">
        <v>36385.047500000001</v>
      </c>
    </row>
    <row r="1857" spans="1:8" ht="15.75" customHeight="1" x14ac:dyDescent="0.3">
      <c r="A1857" s="3" t="s">
        <v>118</v>
      </c>
      <c r="B1857" s="3" t="s">
        <v>120</v>
      </c>
      <c r="C1857" s="3" t="s">
        <v>10</v>
      </c>
      <c r="D1857" s="3" t="s">
        <v>59</v>
      </c>
      <c r="E1857" s="3" t="s">
        <v>12</v>
      </c>
      <c r="F1857" s="4">
        <v>10200</v>
      </c>
      <c r="G1857" s="4">
        <v>10185</v>
      </c>
      <c r="H1857" s="4">
        <v>-1009.6730000000001</v>
      </c>
    </row>
    <row r="1858" spans="1:8" ht="15.75" customHeight="1" x14ac:dyDescent="0.3">
      <c r="A1858" s="3" t="s">
        <v>118</v>
      </c>
      <c r="B1858" s="3" t="s">
        <v>120</v>
      </c>
      <c r="C1858" s="3" t="s">
        <v>10</v>
      </c>
      <c r="D1858" s="3" t="s">
        <v>59</v>
      </c>
      <c r="E1858" s="3" t="s">
        <v>12</v>
      </c>
      <c r="F1858" s="4">
        <v>11220</v>
      </c>
      <c r="G1858" s="4">
        <v>11426.6</v>
      </c>
      <c r="H1858" s="4">
        <v>-625.82459999999992</v>
      </c>
    </row>
    <row r="1859" spans="1:8" ht="15.75" customHeight="1" x14ac:dyDescent="0.3">
      <c r="A1859" s="3" t="s">
        <v>118</v>
      </c>
      <c r="B1859" s="3" t="s">
        <v>120</v>
      </c>
      <c r="C1859" s="3" t="s">
        <v>10</v>
      </c>
      <c r="D1859" s="3" t="s">
        <v>59</v>
      </c>
      <c r="E1859" s="3" t="s">
        <v>13</v>
      </c>
      <c r="F1859" s="4">
        <v>255</v>
      </c>
      <c r="G1859" s="4">
        <v>727.5</v>
      </c>
      <c r="H1859" s="4">
        <v>256.58439999999996</v>
      </c>
    </row>
    <row r="1860" spans="1:8" ht="15.75" customHeight="1" x14ac:dyDescent="0.3">
      <c r="A1860" s="3" t="s">
        <v>118</v>
      </c>
      <c r="B1860" s="3" t="s">
        <v>120</v>
      </c>
      <c r="C1860" s="3" t="s">
        <v>10</v>
      </c>
      <c r="D1860" s="3" t="s">
        <v>59</v>
      </c>
      <c r="E1860" s="3" t="s">
        <v>13</v>
      </c>
      <c r="F1860" s="4">
        <v>2040</v>
      </c>
      <c r="G1860" s="4">
        <v>6111</v>
      </c>
      <c r="H1860" s="4">
        <v>3142.9939999999997</v>
      </c>
    </row>
    <row r="1861" spans="1:8" ht="15.75" customHeight="1" x14ac:dyDescent="0.3">
      <c r="A1861" s="3" t="s">
        <v>118</v>
      </c>
      <c r="B1861" s="3" t="s">
        <v>120</v>
      </c>
      <c r="C1861" s="3" t="s">
        <v>10</v>
      </c>
      <c r="D1861" s="3" t="s">
        <v>59</v>
      </c>
      <c r="E1861" s="3" t="s">
        <v>13</v>
      </c>
      <c r="F1861" s="4">
        <v>13158</v>
      </c>
      <c r="G1861" s="4">
        <v>18139</v>
      </c>
      <c r="H1861" s="4">
        <v>1704.6876999999999</v>
      </c>
    </row>
    <row r="1862" spans="1:8" ht="15.75" customHeight="1" x14ac:dyDescent="0.3">
      <c r="A1862" s="3" t="s">
        <v>118</v>
      </c>
      <c r="B1862" s="3" t="s">
        <v>120</v>
      </c>
      <c r="C1862" s="3" t="s">
        <v>10</v>
      </c>
      <c r="D1862" s="3" t="s">
        <v>59</v>
      </c>
      <c r="E1862" s="3" t="s">
        <v>12</v>
      </c>
      <c r="F1862" s="4">
        <v>9645.5</v>
      </c>
      <c r="G1862" s="4">
        <v>23512.5</v>
      </c>
      <c r="H1862" s="4">
        <v>11004.5435</v>
      </c>
    </row>
    <row r="1863" spans="1:8" ht="15.75" customHeight="1" x14ac:dyDescent="0.3">
      <c r="A1863" s="3" t="s">
        <v>118</v>
      </c>
      <c r="B1863" s="3" t="s">
        <v>120</v>
      </c>
      <c r="C1863" s="3" t="s">
        <v>10</v>
      </c>
      <c r="D1863" s="3" t="s">
        <v>59</v>
      </c>
      <c r="E1863" s="3" t="s">
        <v>12</v>
      </c>
      <c r="F1863" s="4">
        <v>1060.5</v>
      </c>
      <c r="G1863" s="4">
        <v>2643.375</v>
      </c>
      <c r="H1863" s="4">
        <v>733.62799999999993</v>
      </c>
    </row>
    <row r="1864" spans="1:8" ht="15.75" customHeight="1" x14ac:dyDescent="0.3">
      <c r="A1864" s="3" t="s">
        <v>118</v>
      </c>
      <c r="B1864" s="3" t="s">
        <v>120</v>
      </c>
      <c r="C1864" s="3" t="s">
        <v>10</v>
      </c>
      <c r="D1864" s="3" t="s">
        <v>59</v>
      </c>
      <c r="E1864" s="3" t="s">
        <v>13</v>
      </c>
      <c r="F1864" s="4">
        <v>1010</v>
      </c>
      <c r="G1864" s="4">
        <v>3990</v>
      </c>
      <c r="H1864" s="4">
        <v>2198.8415</v>
      </c>
    </row>
    <row r="1865" spans="1:8" ht="15.75" customHeight="1" x14ac:dyDescent="0.3">
      <c r="A1865" s="3" t="s">
        <v>118</v>
      </c>
      <c r="B1865" s="3" t="s">
        <v>120</v>
      </c>
      <c r="C1865" s="3" t="s">
        <v>10</v>
      </c>
      <c r="D1865" s="3" t="s">
        <v>11</v>
      </c>
      <c r="E1865" s="3" t="s">
        <v>12</v>
      </c>
      <c r="F1865" s="4">
        <v>374666.4</v>
      </c>
      <c r="G1865" s="4">
        <v>629176.66779999994</v>
      </c>
      <c r="H1865" s="4">
        <v>207940.46169999999</v>
      </c>
    </row>
    <row r="1866" spans="1:8" ht="15.75" customHeight="1" x14ac:dyDescent="0.3">
      <c r="A1866" s="3" t="s">
        <v>118</v>
      </c>
      <c r="B1866" s="3" t="s">
        <v>120</v>
      </c>
      <c r="C1866" s="3" t="s">
        <v>10</v>
      </c>
      <c r="D1866" s="3" t="s">
        <v>11</v>
      </c>
      <c r="E1866" s="3" t="s">
        <v>12</v>
      </c>
      <c r="F1866" s="4">
        <v>155483.70000000001</v>
      </c>
      <c r="G1866" s="4">
        <v>287662.60830000002</v>
      </c>
      <c r="H1866" s="4">
        <v>65890.615900000004</v>
      </c>
    </row>
    <row r="1867" spans="1:8" ht="15.75" customHeight="1" x14ac:dyDescent="0.3">
      <c r="A1867" s="3" t="s">
        <v>118</v>
      </c>
      <c r="B1867" s="3" t="s">
        <v>120</v>
      </c>
      <c r="C1867" s="3" t="s">
        <v>10</v>
      </c>
      <c r="D1867" s="3" t="s">
        <v>11</v>
      </c>
      <c r="E1867" s="3" t="s">
        <v>12</v>
      </c>
      <c r="F1867" s="4">
        <v>236221.80000000002</v>
      </c>
      <c r="G1867" s="4">
        <v>430891.41149999999</v>
      </c>
      <c r="H1867" s="4">
        <v>113935.8799</v>
      </c>
    </row>
    <row r="1868" spans="1:8" ht="15.75" customHeight="1" x14ac:dyDescent="0.3">
      <c r="A1868" s="3" t="s">
        <v>118</v>
      </c>
      <c r="B1868" s="3" t="s">
        <v>120</v>
      </c>
      <c r="C1868" s="3" t="s">
        <v>10</v>
      </c>
      <c r="D1868" s="3" t="s">
        <v>11</v>
      </c>
      <c r="E1868" s="3" t="s">
        <v>13</v>
      </c>
      <c r="F1868" s="4">
        <v>118524</v>
      </c>
      <c r="G1868" s="4">
        <v>225462.06639999998</v>
      </c>
      <c r="H1868" s="4">
        <v>60219.792200000004</v>
      </c>
    </row>
    <row r="1869" spans="1:8" ht="15.75" customHeight="1" x14ac:dyDescent="0.3">
      <c r="A1869" s="3" t="s">
        <v>118</v>
      </c>
      <c r="B1869" s="3" t="s">
        <v>120</v>
      </c>
      <c r="C1869" s="3" t="s">
        <v>10</v>
      </c>
      <c r="D1869" s="3" t="s">
        <v>11</v>
      </c>
      <c r="E1869" s="3" t="s">
        <v>13</v>
      </c>
      <c r="F1869" s="4">
        <v>271187.40000000002</v>
      </c>
      <c r="G1869" s="4">
        <v>425394.40210000001</v>
      </c>
      <c r="H1869" s="4">
        <v>101751.8651</v>
      </c>
    </row>
    <row r="1870" spans="1:8" ht="15.75" customHeight="1" x14ac:dyDescent="0.3">
      <c r="A1870" s="3" t="s">
        <v>118</v>
      </c>
      <c r="B1870" s="3" t="s">
        <v>120</v>
      </c>
      <c r="C1870" s="3" t="s">
        <v>10</v>
      </c>
      <c r="D1870" s="3" t="s">
        <v>11</v>
      </c>
      <c r="E1870" s="3" t="s">
        <v>13</v>
      </c>
      <c r="F1870" s="4">
        <v>187603.5</v>
      </c>
      <c r="G1870" s="4">
        <v>302200.49300000002</v>
      </c>
      <c r="H1870" s="4">
        <v>61677.1299</v>
      </c>
    </row>
    <row r="1871" spans="1:8" ht="15.75" customHeight="1" x14ac:dyDescent="0.3">
      <c r="A1871" s="3" t="s">
        <v>118</v>
      </c>
      <c r="B1871" s="3" t="s">
        <v>120</v>
      </c>
      <c r="C1871" s="3" t="s">
        <v>10</v>
      </c>
      <c r="D1871" s="3" t="s">
        <v>11</v>
      </c>
      <c r="E1871" s="3" t="s">
        <v>12</v>
      </c>
      <c r="F1871" s="4">
        <v>46177.2</v>
      </c>
      <c r="G1871" s="4">
        <v>57313.101000000002</v>
      </c>
      <c r="H1871" s="4">
        <v>11250.413</v>
      </c>
    </row>
    <row r="1872" spans="1:8" ht="15.75" customHeight="1" x14ac:dyDescent="0.3">
      <c r="A1872" s="3" t="s">
        <v>118</v>
      </c>
      <c r="B1872" s="3" t="s">
        <v>120</v>
      </c>
      <c r="C1872" s="3" t="s">
        <v>10</v>
      </c>
      <c r="D1872" s="3" t="s">
        <v>11</v>
      </c>
      <c r="E1872" s="3" t="s">
        <v>12</v>
      </c>
      <c r="F1872" s="4">
        <v>60089.95</v>
      </c>
      <c r="G1872" s="4">
        <v>78540.43299999999</v>
      </c>
      <c r="H1872" s="4">
        <v>17380.658499999998</v>
      </c>
    </row>
    <row r="1873" spans="1:8" ht="15.75" customHeight="1" x14ac:dyDescent="0.3">
      <c r="A1873" s="3" t="s">
        <v>118</v>
      </c>
      <c r="B1873" s="3" t="s">
        <v>120</v>
      </c>
      <c r="C1873" s="3" t="s">
        <v>10</v>
      </c>
      <c r="D1873" s="3" t="s">
        <v>11</v>
      </c>
      <c r="E1873" s="3" t="s">
        <v>12</v>
      </c>
      <c r="F1873" s="4">
        <v>95748</v>
      </c>
      <c r="G1873" s="4">
        <v>124393.45599999999</v>
      </c>
      <c r="H1873" s="4">
        <v>6432.6210000000001</v>
      </c>
    </row>
    <row r="1874" spans="1:8" ht="15.75" customHeight="1" x14ac:dyDescent="0.3">
      <c r="A1874" s="3" t="s">
        <v>118</v>
      </c>
      <c r="B1874" s="3" t="s">
        <v>120</v>
      </c>
      <c r="C1874" s="3" t="s">
        <v>10</v>
      </c>
      <c r="D1874" s="3" t="s">
        <v>11</v>
      </c>
      <c r="E1874" s="3" t="s">
        <v>13</v>
      </c>
      <c r="F1874" s="4">
        <v>54439</v>
      </c>
      <c r="G1874" s="4">
        <v>69686.262000000002</v>
      </c>
      <c r="H1874" s="4">
        <v>5051.8149999999996</v>
      </c>
    </row>
    <row r="1875" spans="1:8" ht="15.75" customHeight="1" x14ac:dyDescent="0.3">
      <c r="A1875" s="3" t="s">
        <v>118</v>
      </c>
      <c r="B1875" s="3" t="s">
        <v>120</v>
      </c>
      <c r="C1875" s="3" t="s">
        <v>10</v>
      </c>
      <c r="D1875" s="3" t="s">
        <v>11</v>
      </c>
      <c r="E1875" s="3" t="s">
        <v>13</v>
      </c>
      <c r="F1875" s="4">
        <v>80517.2</v>
      </c>
      <c r="G1875" s="4">
        <v>100784.1225</v>
      </c>
      <c r="H1875" s="4">
        <v>21134.649999999998</v>
      </c>
    </row>
    <row r="1876" spans="1:8" ht="15.75" customHeight="1" x14ac:dyDescent="0.3">
      <c r="A1876" s="3" t="s">
        <v>118</v>
      </c>
      <c r="B1876" s="3" t="s">
        <v>120</v>
      </c>
      <c r="C1876" s="3" t="s">
        <v>10</v>
      </c>
      <c r="D1876" s="3" t="s">
        <v>11</v>
      </c>
      <c r="E1876" s="3" t="s">
        <v>13</v>
      </c>
      <c r="F1876" s="4">
        <v>53873.4</v>
      </c>
      <c r="G1876" s="4">
        <v>66154.171499999997</v>
      </c>
      <c r="H1876" s="4">
        <v>1738.0914999999998</v>
      </c>
    </row>
    <row r="1877" spans="1:8" ht="15.75" customHeight="1" x14ac:dyDescent="0.3">
      <c r="A1877" s="3" t="s">
        <v>118</v>
      </c>
      <c r="B1877" s="3" t="s">
        <v>120</v>
      </c>
      <c r="C1877" s="3" t="s">
        <v>10</v>
      </c>
      <c r="D1877" s="3" t="s">
        <v>45</v>
      </c>
      <c r="E1877" s="3" t="s">
        <v>12</v>
      </c>
      <c r="F1877" s="4">
        <v>29682</v>
      </c>
      <c r="G1877" s="4">
        <v>45609.4</v>
      </c>
      <c r="H1877" s="4">
        <v>11044.672199999999</v>
      </c>
    </row>
    <row r="1878" spans="1:8" ht="15.75" customHeight="1" x14ac:dyDescent="0.3">
      <c r="A1878" s="3" t="s">
        <v>118</v>
      </c>
      <c r="B1878" s="3" t="s">
        <v>120</v>
      </c>
      <c r="C1878" s="3" t="s">
        <v>10</v>
      </c>
      <c r="D1878" s="3" t="s">
        <v>45</v>
      </c>
      <c r="E1878" s="3" t="s">
        <v>12</v>
      </c>
      <c r="F1878" s="4">
        <v>52224</v>
      </c>
      <c r="G1878" s="4">
        <v>79559.399999999994</v>
      </c>
      <c r="H1878" s="4">
        <v>19453.126899999999</v>
      </c>
    </row>
    <row r="1879" spans="1:8" ht="15.75" customHeight="1" x14ac:dyDescent="0.3">
      <c r="A1879" s="3" t="s">
        <v>118</v>
      </c>
      <c r="B1879" s="3" t="s">
        <v>120</v>
      </c>
      <c r="C1879" s="3" t="s">
        <v>10</v>
      </c>
      <c r="D1879" s="3" t="s">
        <v>45</v>
      </c>
      <c r="E1879" s="3" t="s">
        <v>12</v>
      </c>
      <c r="F1879" s="4">
        <v>6120</v>
      </c>
      <c r="G1879" s="4">
        <v>9021</v>
      </c>
      <c r="H1879" s="4">
        <v>1994.5043000000001</v>
      </c>
    </row>
    <row r="1880" spans="1:8" ht="15.75" customHeight="1" x14ac:dyDescent="0.3">
      <c r="A1880" s="3" t="s">
        <v>118</v>
      </c>
      <c r="B1880" s="3" t="s">
        <v>120</v>
      </c>
      <c r="C1880" s="3" t="s">
        <v>10</v>
      </c>
      <c r="D1880" s="3" t="s">
        <v>45</v>
      </c>
      <c r="E1880" s="3" t="s">
        <v>13</v>
      </c>
      <c r="F1880" s="4">
        <v>102</v>
      </c>
      <c r="G1880" s="4">
        <v>746.9</v>
      </c>
      <c r="H1880" s="4">
        <v>587.62599999999998</v>
      </c>
    </row>
    <row r="1881" spans="1:8" ht="15.75" customHeight="1" x14ac:dyDescent="0.3">
      <c r="A1881" s="3" t="s">
        <v>118</v>
      </c>
      <c r="B1881" s="3" t="s">
        <v>120</v>
      </c>
      <c r="C1881" s="3" t="s">
        <v>10</v>
      </c>
      <c r="D1881" s="3" t="s">
        <v>45</v>
      </c>
      <c r="E1881" s="3" t="s">
        <v>13</v>
      </c>
      <c r="F1881" s="4">
        <v>4080</v>
      </c>
      <c r="G1881" s="4">
        <v>8671.7999999999993</v>
      </c>
      <c r="H1881" s="4">
        <v>2377.5475999999999</v>
      </c>
    </row>
    <row r="1882" spans="1:8" ht="15.75" customHeight="1" x14ac:dyDescent="0.3">
      <c r="A1882" s="3" t="s">
        <v>118</v>
      </c>
      <c r="B1882" s="3" t="s">
        <v>120</v>
      </c>
      <c r="C1882" s="3" t="s">
        <v>10</v>
      </c>
      <c r="D1882" s="3" t="s">
        <v>45</v>
      </c>
      <c r="E1882" s="3" t="s">
        <v>12</v>
      </c>
      <c r="F1882" s="4">
        <v>4545</v>
      </c>
      <c r="G1882" s="4">
        <v>16950.375</v>
      </c>
      <c r="H1882" s="4">
        <v>8590.6409999999996</v>
      </c>
    </row>
    <row r="1883" spans="1:8" ht="15.75" customHeight="1" x14ac:dyDescent="0.3">
      <c r="A1883" s="3" t="s">
        <v>118</v>
      </c>
      <c r="B1883" s="3" t="s">
        <v>120</v>
      </c>
      <c r="C1883" s="3" t="s">
        <v>10</v>
      </c>
      <c r="D1883" s="3" t="s">
        <v>45</v>
      </c>
      <c r="E1883" s="3" t="s">
        <v>12</v>
      </c>
      <c r="F1883" s="4">
        <v>4545</v>
      </c>
      <c r="G1883" s="4">
        <v>16950.375</v>
      </c>
      <c r="H1883" s="4">
        <v>8630.6170000000002</v>
      </c>
    </row>
    <row r="1884" spans="1:8" ht="15.75" customHeight="1" x14ac:dyDescent="0.3">
      <c r="A1884" s="3" t="s">
        <v>118</v>
      </c>
      <c r="B1884" s="3" t="s">
        <v>120</v>
      </c>
      <c r="C1884" s="3" t="s">
        <v>10</v>
      </c>
      <c r="D1884" s="3" t="s">
        <v>45</v>
      </c>
      <c r="E1884" s="3" t="s">
        <v>12</v>
      </c>
      <c r="F1884" s="4">
        <v>4545</v>
      </c>
      <c r="G1884" s="4">
        <v>16950.375</v>
      </c>
      <c r="H1884" s="4">
        <v>9434.6970000000001</v>
      </c>
    </row>
    <row r="1885" spans="1:8" ht="15.75" customHeight="1" x14ac:dyDescent="0.3">
      <c r="A1885" s="3" t="s">
        <v>118</v>
      </c>
      <c r="B1885" s="3" t="s">
        <v>120</v>
      </c>
      <c r="C1885" s="3" t="s">
        <v>10</v>
      </c>
      <c r="D1885" s="3" t="s">
        <v>45</v>
      </c>
      <c r="E1885" s="3" t="s">
        <v>13</v>
      </c>
      <c r="F1885" s="4">
        <v>4545</v>
      </c>
      <c r="G1885" s="4">
        <v>16950.375</v>
      </c>
      <c r="H1885" s="4">
        <v>8716.8389999999999</v>
      </c>
    </row>
    <row r="1886" spans="1:8" ht="15.75" customHeight="1" x14ac:dyDescent="0.3">
      <c r="A1886" s="3" t="s">
        <v>118</v>
      </c>
      <c r="B1886" s="3" t="s">
        <v>120</v>
      </c>
      <c r="C1886" s="3" t="s">
        <v>10</v>
      </c>
      <c r="D1886" s="3" t="s">
        <v>46</v>
      </c>
      <c r="E1886" s="3" t="s">
        <v>12</v>
      </c>
      <c r="F1886" s="4">
        <v>1010</v>
      </c>
      <c r="G1886" s="4">
        <v>1719.5</v>
      </c>
      <c r="H1886" s="4">
        <v>623.96949999999993</v>
      </c>
    </row>
    <row r="1887" spans="1:8" ht="15.75" customHeight="1" x14ac:dyDescent="0.3">
      <c r="A1887" s="3" t="s">
        <v>118</v>
      </c>
      <c r="B1887" s="3" t="s">
        <v>120</v>
      </c>
      <c r="C1887" s="3" t="s">
        <v>10</v>
      </c>
      <c r="D1887" s="3" t="s">
        <v>46</v>
      </c>
      <c r="E1887" s="3" t="s">
        <v>13</v>
      </c>
      <c r="F1887" s="4">
        <v>3131</v>
      </c>
      <c r="G1887" s="4">
        <v>4964.7</v>
      </c>
      <c r="H1887" s="4">
        <v>1726.9669999999999</v>
      </c>
    </row>
    <row r="1888" spans="1:8" ht="15.75" customHeight="1" x14ac:dyDescent="0.3">
      <c r="A1888" s="3" t="s">
        <v>118</v>
      </c>
      <c r="B1888" s="3" t="s">
        <v>120</v>
      </c>
      <c r="C1888" s="3" t="s">
        <v>10</v>
      </c>
      <c r="D1888" s="3" t="s">
        <v>123</v>
      </c>
      <c r="E1888" s="3" t="s">
        <v>12</v>
      </c>
      <c r="F1888" s="4">
        <v>185640</v>
      </c>
      <c r="G1888" s="4">
        <v>551197.62089999998</v>
      </c>
      <c r="H1888" s="4">
        <v>209968.65409999999</v>
      </c>
    </row>
    <row r="1889" spans="1:8" ht="15.75" customHeight="1" x14ac:dyDescent="0.3">
      <c r="A1889" s="3" t="s">
        <v>118</v>
      </c>
      <c r="B1889" s="3" t="s">
        <v>120</v>
      </c>
      <c r="C1889" s="3" t="s">
        <v>10</v>
      </c>
      <c r="D1889" s="3" t="s">
        <v>123</v>
      </c>
      <c r="E1889" s="3" t="s">
        <v>12</v>
      </c>
      <c r="F1889" s="4">
        <v>306000</v>
      </c>
      <c r="G1889" s="4">
        <v>832094.78960000002</v>
      </c>
      <c r="H1889" s="4">
        <v>288664.59889999998</v>
      </c>
    </row>
    <row r="1890" spans="1:8" ht="15.75" customHeight="1" x14ac:dyDescent="0.3">
      <c r="A1890" s="3" t="s">
        <v>118</v>
      </c>
      <c r="B1890" s="3" t="s">
        <v>120</v>
      </c>
      <c r="C1890" s="3" t="s">
        <v>10</v>
      </c>
      <c r="D1890" s="3" t="s">
        <v>123</v>
      </c>
      <c r="E1890" s="3" t="s">
        <v>12</v>
      </c>
      <c r="F1890" s="4">
        <v>336600</v>
      </c>
      <c r="G1890" s="4">
        <v>939419.76059999992</v>
      </c>
      <c r="H1890" s="4">
        <v>325799.08949999994</v>
      </c>
    </row>
    <row r="1891" spans="1:8" ht="15.75" customHeight="1" x14ac:dyDescent="0.3">
      <c r="A1891" s="3" t="s">
        <v>118</v>
      </c>
      <c r="B1891" s="3" t="s">
        <v>120</v>
      </c>
      <c r="C1891" s="3" t="s">
        <v>10</v>
      </c>
      <c r="D1891" s="3" t="s">
        <v>123</v>
      </c>
      <c r="E1891" s="3" t="s">
        <v>13</v>
      </c>
      <c r="F1891" s="4">
        <v>61200</v>
      </c>
      <c r="G1891" s="4">
        <v>186869.91799999998</v>
      </c>
      <c r="H1891" s="4">
        <v>59740.796499999997</v>
      </c>
    </row>
    <row r="1892" spans="1:8" ht="15.75" customHeight="1" x14ac:dyDescent="0.3">
      <c r="A1892" s="3" t="s">
        <v>118</v>
      </c>
      <c r="B1892" s="3" t="s">
        <v>120</v>
      </c>
      <c r="C1892" s="3" t="s">
        <v>10</v>
      </c>
      <c r="D1892" s="3" t="s">
        <v>123</v>
      </c>
      <c r="E1892" s="3" t="s">
        <v>13</v>
      </c>
      <c r="F1892" s="4">
        <v>378012</v>
      </c>
      <c r="G1892" s="4">
        <v>1091696.6753</v>
      </c>
      <c r="H1892" s="4">
        <v>311531.45650000003</v>
      </c>
    </row>
    <row r="1893" spans="1:8" ht="15.75" customHeight="1" x14ac:dyDescent="0.3">
      <c r="A1893" s="3" t="s">
        <v>118</v>
      </c>
      <c r="B1893" s="3" t="s">
        <v>120</v>
      </c>
      <c r="C1893" s="3" t="s">
        <v>10</v>
      </c>
      <c r="D1893" s="3" t="s">
        <v>123</v>
      </c>
      <c r="E1893" s="3" t="s">
        <v>13</v>
      </c>
      <c r="F1893" s="4">
        <v>32640</v>
      </c>
      <c r="G1893" s="4">
        <v>102604.82489999999</v>
      </c>
      <c r="H1893" s="4">
        <v>46148.060399999995</v>
      </c>
    </row>
    <row r="1894" spans="1:8" ht="15.75" customHeight="1" x14ac:dyDescent="0.3">
      <c r="A1894" s="3" t="s">
        <v>118</v>
      </c>
      <c r="B1894" s="3" t="s">
        <v>120</v>
      </c>
      <c r="C1894" s="3" t="s">
        <v>10</v>
      </c>
      <c r="D1894" s="3" t="s">
        <v>63</v>
      </c>
      <c r="E1894" s="3" t="s">
        <v>12</v>
      </c>
      <c r="F1894" s="4">
        <v>61016.4</v>
      </c>
      <c r="G1894" s="4">
        <v>106362.23629999999</v>
      </c>
      <c r="H1894" s="4">
        <v>34943.522499999999</v>
      </c>
    </row>
    <row r="1895" spans="1:8" ht="15.75" customHeight="1" x14ac:dyDescent="0.3">
      <c r="A1895" s="3" t="s">
        <v>118</v>
      </c>
      <c r="B1895" s="3" t="s">
        <v>120</v>
      </c>
      <c r="C1895" s="3" t="s">
        <v>10</v>
      </c>
      <c r="D1895" s="3" t="s">
        <v>63</v>
      </c>
      <c r="E1895" s="3" t="s">
        <v>12</v>
      </c>
      <c r="F1895" s="4">
        <v>114036</v>
      </c>
      <c r="G1895" s="4">
        <v>234342.1545</v>
      </c>
      <c r="H1895" s="4">
        <v>78496.318799999994</v>
      </c>
    </row>
    <row r="1896" spans="1:8" ht="15.75" customHeight="1" x14ac:dyDescent="0.3">
      <c r="A1896" s="3" t="s">
        <v>118</v>
      </c>
      <c r="B1896" s="3" t="s">
        <v>120</v>
      </c>
      <c r="C1896" s="3" t="s">
        <v>10</v>
      </c>
      <c r="D1896" s="3" t="s">
        <v>63</v>
      </c>
      <c r="E1896" s="3" t="s">
        <v>12</v>
      </c>
      <c r="F1896" s="4">
        <v>87669</v>
      </c>
      <c r="G1896" s="4">
        <v>184917.8124</v>
      </c>
      <c r="H1896" s="4">
        <v>61597.231</v>
      </c>
    </row>
    <row r="1897" spans="1:8" ht="15.75" customHeight="1" x14ac:dyDescent="0.3">
      <c r="A1897" s="3" t="s">
        <v>118</v>
      </c>
      <c r="B1897" s="3" t="s">
        <v>120</v>
      </c>
      <c r="C1897" s="3" t="s">
        <v>10</v>
      </c>
      <c r="D1897" s="3" t="s">
        <v>63</v>
      </c>
      <c r="E1897" s="3" t="s">
        <v>13</v>
      </c>
      <c r="F1897" s="4">
        <v>207238.5</v>
      </c>
      <c r="G1897" s="4">
        <v>390913.5405</v>
      </c>
      <c r="H1897" s="4">
        <v>96353.815099999993</v>
      </c>
    </row>
    <row r="1898" spans="1:8" ht="15.75" customHeight="1" x14ac:dyDescent="0.3">
      <c r="A1898" s="3" t="s">
        <v>118</v>
      </c>
      <c r="B1898" s="3" t="s">
        <v>120</v>
      </c>
      <c r="C1898" s="3" t="s">
        <v>10</v>
      </c>
      <c r="D1898" s="3" t="s">
        <v>63</v>
      </c>
      <c r="E1898" s="3" t="s">
        <v>13</v>
      </c>
      <c r="F1898" s="4">
        <v>50122.8</v>
      </c>
      <c r="G1898" s="4">
        <v>88914.012099999993</v>
      </c>
      <c r="H1898" s="4">
        <v>24602.139099999997</v>
      </c>
    </row>
    <row r="1899" spans="1:8" ht="15.75" customHeight="1" x14ac:dyDescent="0.3">
      <c r="A1899" s="3" t="s">
        <v>118</v>
      </c>
      <c r="B1899" s="3" t="s">
        <v>120</v>
      </c>
      <c r="C1899" s="3" t="s">
        <v>10</v>
      </c>
      <c r="D1899" s="3" t="s">
        <v>63</v>
      </c>
      <c r="E1899" s="3" t="s">
        <v>13</v>
      </c>
      <c r="F1899" s="4">
        <v>76576.5</v>
      </c>
      <c r="G1899" s="4">
        <v>133819.58009999999</v>
      </c>
      <c r="H1899" s="4">
        <v>34820.604099999997</v>
      </c>
    </row>
    <row r="1900" spans="1:8" ht="15.75" customHeight="1" x14ac:dyDescent="0.3">
      <c r="A1900" s="3" t="s">
        <v>118</v>
      </c>
      <c r="B1900" s="3" t="s">
        <v>120</v>
      </c>
      <c r="C1900" s="3" t="s">
        <v>10</v>
      </c>
      <c r="D1900" s="3" t="s">
        <v>90</v>
      </c>
      <c r="E1900" s="3" t="s">
        <v>13</v>
      </c>
      <c r="F1900" s="4">
        <v>15667.2</v>
      </c>
      <c r="G1900" s="4">
        <v>22348.799999999999</v>
      </c>
      <c r="H1900" s="4">
        <v>7706.0582999999997</v>
      </c>
    </row>
    <row r="1901" spans="1:8" ht="15.75" customHeight="1" x14ac:dyDescent="0.3">
      <c r="A1901" s="3" t="s">
        <v>118</v>
      </c>
      <c r="B1901" s="3" t="s">
        <v>120</v>
      </c>
      <c r="C1901" s="3" t="s">
        <v>10</v>
      </c>
      <c r="D1901" s="3" t="s">
        <v>91</v>
      </c>
      <c r="E1901" s="3" t="s">
        <v>12</v>
      </c>
      <c r="F1901" s="4">
        <v>2244</v>
      </c>
      <c r="G1901" s="4">
        <v>3265.02</v>
      </c>
      <c r="H1901" s="4">
        <v>931.40369999999996</v>
      </c>
    </row>
    <row r="1902" spans="1:8" ht="15.75" customHeight="1" x14ac:dyDescent="0.3">
      <c r="A1902" s="3" t="s">
        <v>118</v>
      </c>
      <c r="B1902" s="3" t="s">
        <v>120</v>
      </c>
      <c r="C1902" s="3" t="s">
        <v>10</v>
      </c>
      <c r="D1902" s="3" t="s">
        <v>14</v>
      </c>
      <c r="E1902" s="3" t="s">
        <v>12</v>
      </c>
      <c r="F1902" s="4">
        <v>67513.8</v>
      </c>
      <c r="G1902" s="4">
        <v>151144.33299999998</v>
      </c>
      <c r="H1902" s="4">
        <v>55118.8338</v>
      </c>
    </row>
    <row r="1903" spans="1:8" ht="15.75" customHeight="1" x14ac:dyDescent="0.3">
      <c r="A1903" s="3" t="s">
        <v>118</v>
      </c>
      <c r="B1903" s="3" t="s">
        <v>120</v>
      </c>
      <c r="C1903" s="3" t="s">
        <v>10</v>
      </c>
      <c r="D1903" s="3" t="s">
        <v>14</v>
      </c>
      <c r="E1903" s="3" t="s">
        <v>12</v>
      </c>
      <c r="F1903" s="4">
        <v>50275.8</v>
      </c>
      <c r="G1903" s="4">
        <v>111098.6784</v>
      </c>
      <c r="H1903" s="4">
        <v>47798.360200000003</v>
      </c>
    </row>
    <row r="1904" spans="1:8" ht="15.75" customHeight="1" x14ac:dyDescent="0.3">
      <c r="A1904" s="3" t="s">
        <v>118</v>
      </c>
      <c r="B1904" s="3" t="s">
        <v>120</v>
      </c>
      <c r="C1904" s="3" t="s">
        <v>10</v>
      </c>
      <c r="D1904" s="3" t="s">
        <v>14</v>
      </c>
      <c r="E1904" s="3" t="s">
        <v>12</v>
      </c>
      <c r="F1904" s="4">
        <v>67320</v>
      </c>
      <c r="G1904" s="4">
        <v>189082.41039999999</v>
      </c>
      <c r="H1904" s="4">
        <v>80297.25959999999</v>
      </c>
    </row>
    <row r="1905" spans="1:8" ht="15.75" customHeight="1" x14ac:dyDescent="0.3">
      <c r="A1905" s="3" t="s">
        <v>118</v>
      </c>
      <c r="B1905" s="3" t="s">
        <v>120</v>
      </c>
      <c r="C1905" s="3" t="s">
        <v>10</v>
      </c>
      <c r="D1905" s="3" t="s">
        <v>14</v>
      </c>
      <c r="E1905" s="3" t="s">
        <v>13</v>
      </c>
      <c r="F1905" s="4">
        <v>75439.199999999997</v>
      </c>
      <c r="G1905" s="4">
        <v>140679.25519999999</v>
      </c>
      <c r="H1905" s="4">
        <v>54484.647799999999</v>
      </c>
    </row>
    <row r="1906" spans="1:8" ht="15.75" customHeight="1" x14ac:dyDescent="0.3">
      <c r="A1906" s="3" t="s">
        <v>118</v>
      </c>
      <c r="B1906" s="3" t="s">
        <v>120</v>
      </c>
      <c r="C1906" s="3" t="s">
        <v>10</v>
      </c>
      <c r="D1906" s="3" t="s">
        <v>14</v>
      </c>
      <c r="E1906" s="3" t="s">
        <v>13</v>
      </c>
      <c r="F1906" s="4">
        <v>77907.600000000006</v>
      </c>
      <c r="G1906" s="4">
        <v>190548.13860000001</v>
      </c>
      <c r="H1906" s="4">
        <v>84721.8079</v>
      </c>
    </row>
    <row r="1907" spans="1:8" ht="15.75" customHeight="1" x14ac:dyDescent="0.3">
      <c r="A1907" s="3" t="s">
        <v>118</v>
      </c>
      <c r="B1907" s="3" t="s">
        <v>120</v>
      </c>
      <c r="C1907" s="3" t="s">
        <v>10</v>
      </c>
      <c r="D1907" s="3" t="s">
        <v>14</v>
      </c>
      <c r="E1907" s="3" t="s">
        <v>13</v>
      </c>
      <c r="F1907" s="4">
        <v>65509.5</v>
      </c>
      <c r="G1907" s="4">
        <v>203211.11029999997</v>
      </c>
      <c r="H1907" s="4">
        <v>97249.513099999996</v>
      </c>
    </row>
    <row r="1908" spans="1:8" ht="15.75" customHeight="1" x14ac:dyDescent="0.3">
      <c r="A1908" s="3" t="s">
        <v>118</v>
      </c>
      <c r="B1908" s="3" t="s">
        <v>120</v>
      </c>
      <c r="C1908" s="3" t="s">
        <v>10</v>
      </c>
      <c r="D1908" s="3" t="s">
        <v>14</v>
      </c>
      <c r="E1908" s="3" t="s">
        <v>12</v>
      </c>
      <c r="F1908" s="4">
        <v>4343</v>
      </c>
      <c r="G1908" s="4">
        <v>14603.875</v>
      </c>
      <c r="H1908" s="4">
        <v>6667.3184999999994</v>
      </c>
    </row>
    <row r="1909" spans="1:8" ht="15.75" customHeight="1" x14ac:dyDescent="0.3">
      <c r="A1909" s="3" t="s">
        <v>118</v>
      </c>
      <c r="B1909" s="3" t="s">
        <v>120</v>
      </c>
      <c r="C1909" s="3" t="s">
        <v>10</v>
      </c>
      <c r="D1909" s="3" t="s">
        <v>14</v>
      </c>
      <c r="E1909" s="3" t="s">
        <v>12</v>
      </c>
      <c r="F1909" s="4">
        <v>2878.5</v>
      </c>
      <c r="G1909" s="4">
        <v>9827.75</v>
      </c>
      <c r="H1909" s="4">
        <v>4854.6804999999995</v>
      </c>
    </row>
    <row r="1910" spans="1:8" ht="15.75" customHeight="1" x14ac:dyDescent="0.3">
      <c r="A1910" s="3" t="s">
        <v>118</v>
      </c>
      <c r="B1910" s="3" t="s">
        <v>120</v>
      </c>
      <c r="C1910" s="3" t="s">
        <v>10</v>
      </c>
      <c r="D1910" s="3" t="s">
        <v>14</v>
      </c>
      <c r="E1910" s="3" t="s">
        <v>12</v>
      </c>
      <c r="F1910" s="4">
        <v>3787.5</v>
      </c>
      <c r="G1910" s="4">
        <v>13123.1005</v>
      </c>
      <c r="H1910" s="4">
        <v>7283.079999999999</v>
      </c>
    </row>
    <row r="1911" spans="1:8" ht="15.75" customHeight="1" x14ac:dyDescent="0.3">
      <c r="A1911" s="3" t="s">
        <v>118</v>
      </c>
      <c r="B1911" s="3" t="s">
        <v>120</v>
      </c>
      <c r="C1911" s="3" t="s">
        <v>10</v>
      </c>
      <c r="D1911" s="3" t="s">
        <v>14</v>
      </c>
      <c r="E1911" s="3" t="s">
        <v>13</v>
      </c>
      <c r="F1911" s="4">
        <v>1313</v>
      </c>
      <c r="G1911" s="4">
        <v>4443.625</v>
      </c>
      <c r="H1911" s="4">
        <v>2286.308</v>
      </c>
    </row>
    <row r="1912" spans="1:8" ht="15.75" customHeight="1" x14ac:dyDescent="0.3">
      <c r="A1912" s="3" t="s">
        <v>118</v>
      </c>
      <c r="B1912" s="3" t="s">
        <v>120</v>
      </c>
      <c r="C1912" s="3" t="s">
        <v>10</v>
      </c>
      <c r="D1912" s="3" t="s">
        <v>14</v>
      </c>
      <c r="E1912" s="3" t="s">
        <v>13</v>
      </c>
      <c r="F1912" s="4">
        <v>3030</v>
      </c>
      <c r="G1912" s="4">
        <v>10412</v>
      </c>
      <c r="H1912" s="4">
        <v>5326.1369999999997</v>
      </c>
    </row>
    <row r="1913" spans="1:8" ht="15.75" customHeight="1" x14ac:dyDescent="0.3">
      <c r="A1913" s="3" t="s">
        <v>118</v>
      </c>
      <c r="B1913" s="3" t="s">
        <v>120</v>
      </c>
      <c r="C1913" s="3" t="s">
        <v>10</v>
      </c>
      <c r="D1913" s="3" t="s">
        <v>14</v>
      </c>
      <c r="E1913" s="3" t="s">
        <v>13</v>
      </c>
      <c r="F1913" s="4">
        <v>1464.5</v>
      </c>
      <c r="G1913" s="4">
        <v>4746.0765000000001</v>
      </c>
      <c r="H1913" s="4">
        <v>2868.6105000000002</v>
      </c>
    </row>
    <row r="1914" spans="1:8" ht="15.75" customHeight="1" x14ac:dyDescent="0.3">
      <c r="A1914" s="3" t="s">
        <v>118</v>
      </c>
      <c r="B1914" s="3" t="s">
        <v>120</v>
      </c>
      <c r="C1914" s="3" t="s">
        <v>10</v>
      </c>
      <c r="D1914" s="3" t="s">
        <v>15</v>
      </c>
      <c r="E1914" s="3" t="s">
        <v>12</v>
      </c>
      <c r="F1914" s="4">
        <v>892398</v>
      </c>
      <c r="G1914" s="4">
        <v>1668085.3417</v>
      </c>
      <c r="H1914" s="4">
        <v>530951.87789999996</v>
      </c>
    </row>
    <row r="1915" spans="1:8" ht="15.75" customHeight="1" x14ac:dyDescent="0.3">
      <c r="A1915" s="3" t="s">
        <v>118</v>
      </c>
      <c r="B1915" s="3" t="s">
        <v>120</v>
      </c>
      <c r="C1915" s="3" t="s">
        <v>10</v>
      </c>
      <c r="D1915" s="3" t="s">
        <v>15</v>
      </c>
      <c r="E1915" s="3" t="s">
        <v>12</v>
      </c>
      <c r="F1915" s="4">
        <v>943327.62</v>
      </c>
      <c r="G1915" s="4">
        <v>1686517.6114999999</v>
      </c>
      <c r="H1915" s="4">
        <v>556211.33750000002</v>
      </c>
    </row>
    <row r="1916" spans="1:8" ht="15.75" customHeight="1" x14ac:dyDescent="0.3">
      <c r="A1916" s="3" t="s">
        <v>118</v>
      </c>
      <c r="B1916" s="3" t="s">
        <v>120</v>
      </c>
      <c r="C1916" s="3" t="s">
        <v>10</v>
      </c>
      <c r="D1916" s="3" t="s">
        <v>15</v>
      </c>
      <c r="E1916" s="3" t="s">
        <v>12</v>
      </c>
      <c r="F1916" s="4">
        <v>592283.4</v>
      </c>
      <c r="G1916" s="4">
        <v>1099081.2271</v>
      </c>
      <c r="H1916" s="4">
        <v>304750.84610000002</v>
      </c>
    </row>
    <row r="1917" spans="1:8" ht="15.75" customHeight="1" x14ac:dyDescent="0.3">
      <c r="A1917" s="3" t="s">
        <v>118</v>
      </c>
      <c r="B1917" s="3" t="s">
        <v>120</v>
      </c>
      <c r="C1917" s="3" t="s">
        <v>10</v>
      </c>
      <c r="D1917" s="3" t="s">
        <v>15</v>
      </c>
      <c r="E1917" s="3" t="s">
        <v>13</v>
      </c>
      <c r="F1917" s="4">
        <v>981634.74</v>
      </c>
      <c r="G1917" s="4">
        <v>1892363.1059999999</v>
      </c>
      <c r="H1917" s="4">
        <v>579323.96399999992</v>
      </c>
    </row>
    <row r="1918" spans="1:8" ht="15.75" customHeight="1" x14ac:dyDescent="0.3">
      <c r="A1918" s="3" t="s">
        <v>118</v>
      </c>
      <c r="B1918" s="3" t="s">
        <v>120</v>
      </c>
      <c r="C1918" s="3" t="s">
        <v>10</v>
      </c>
      <c r="D1918" s="3" t="s">
        <v>15</v>
      </c>
      <c r="E1918" s="3" t="s">
        <v>13</v>
      </c>
      <c r="F1918" s="4">
        <v>835999.14</v>
      </c>
      <c r="G1918" s="4">
        <v>1516744.186</v>
      </c>
      <c r="H1918" s="4">
        <v>478843.99199999997</v>
      </c>
    </row>
    <row r="1919" spans="1:8" ht="15.75" customHeight="1" x14ac:dyDescent="0.3">
      <c r="A1919" s="3" t="s">
        <v>118</v>
      </c>
      <c r="B1919" s="3" t="s">
        <v>120</v>
      </c>
      <c r="C1919" s="3" t="s">
        <v>10</v>
      </c>
      <c r="D1919" s="3" t="s">
        <v>15</v>
      </c>
      <c r="E1919" s="3" t="s">
        <v>13</v>
      </c>
      <c r="F1919" s="4">
        <v>805032.95999999996</v>
      </c>
      <c r="G1919" s="4">
        <v>1400251.9293</v>
      </c>
      <c r="H1919" s="4">
        <v>366525.97509999998</v>
      </c>
    </row>
    <row r="1920" spans="1:8" ht="15.75" customHeight="1" x14ac:dyDescent="0.3">
      <c r="A1920" s="3" t="s">
        <v>118</v>
      </c>
      <c r="B1920" s="3" t="s">
        <v>120</v>
      </c>
      <c r="C1920" s="3" t="s">
        <v>10</v>
      </c>
      <c r="D1920" s="3" t="s">
        <v>15</v>
      </c>
      <c r="E1920" s="3" t="s">
        <v>12</v>
      </c>
      <c r="F1920" s="4">
        <v>472124.5</v>
      </c>
      <c r="G1920" s="4">
        <v>886261.84949999989</v>
      </c>
      <c r="H1920" s="4">
        <v>296962.59950000001</v>
      </c>
    </row>
    <row r="1921" spans="1:8" ht="15.75" customHeight="1" x14ac:dyDescent="0.3">
      <c r="A1921" s="3" t="s">
        <v>118</v>
      </c>
      <c r="B1921" s="3" t="s">
        <v>120</v>
      </c>
      <c r="C1921" s="3" t="s">
        <v>10</v>
      </c>
      <c r="D1921" s="3" t="s">
        <v>15</v>
      </c>
      <c r="E1921" s="3" t="s">
        <v>12</v>
      </c>
      <c r="F1921" s="4">
        <v>429149</v>
      </c>
      <c r="G1921" s="4">
        <v>643528.01450000005</v>
      </c>
      <c r="H1921" s="4">
        <v>182065.61899999998</v>
      </c>
    </row>
    <row r="1922" spans="1:8" ht="15.75" customHeight="1" x14ac:dyDescent="0.3">
      <c r="A1922" s="3" t="s">
        <v>118</v>
      </c>
      <c r="B1922" s="3" t="s">
        <v>120</v>
      </c>
      <c r="C1922" s="3" t="s">
        <v>10</v>
      </c>
      <c r="D1922" s="3" t="s">
        <v>15</v>
      </c>
      <c r="E1922" s="3" t="s">
        <v>12</v>
      </c>
      <c r="F1922" s="4">
        <v>424078.8</v>
      </c>
      <c r="G1922" s="4">
        <v>777872.64450000005</v>
      </c>
      <c r="H1922" s="4">
        <v>262381.42149999994</v>
      </c>
    </row>
    <row r="1923" spans="1:8" ht="15.75" customHeight="1" x14ac:dyDescent="0.3">
      <c r="A1923" s="3" t="s">
        <v>118</v>
      </c>
      <c r="B1923" s="3" t="s">
        <v>120</v>
      </c>
      <c r="C1923" s="3" t="s">
        <v>10</v>
      </c>
      <c r="D1923" s="3" t="s">
        <v>15</v>
      </c>
      <c r="E1923" s="3" t="s">
        <v>13</v>
      </c>
      <c r="F1923" s="4">
        <v>490925.65</v>
      </c>
      <c r="G1923" s="4">
        <v>820332.78049999988</v>
      </c>
      <c r="H1923" s="4">
        <v>241861.64</v>
      </c>
    </row>
    <row r="1924" spans="1:8" ht="15.75" customHeight="1" x14ac:dyDescent="0.3">
      <c r="A1924" s="3" t="s">
        <v>118</v>
      </c>
      <c r="B1924" s="3" t="s">
        <v>120</v>
      </c>
      <c r="C1924" s="3" t="s">
        <v>10</v>
      </c>
      <c r="D1924" s="3" t="s">
        <v>15</v>
      </c>
      <c r="E1924" s="3" t="s">
        <v>13</v>
      </c>
      <c r="F1924" s="4">
        <v>503141.6</v>
      </c>
      <c r="G1924" s="4">
        <v>974525.6655</v>
      </c>
      <c r="H1924" s="4">
        <v>312604.48249999998</v>
      </c>
    </row>
    <row r="1925" spans="1:8" ht="15.75" customHeight="1" x14ac:dyDescent="0.3">
      <c r="A1925" s="3" t="s">
        <v>118</v>
      </c>
      <c r="B1925" s="3" t="s">
        <v>120</v>
      </c>
      <c r="C1925" s="3" t="s">
        <v>10</v>
      </c>
      <c r="D1925" s="3" t="s">
        <v>15</v>
      </c>
      <c r="E1925" s="3" t="s">
        <v>13</v>
      </c>
      <c r="F1925" s="4">
        <v>388031.9</v>
      </c>
      <c r="G1925" s="4">
        <v>661484.15449999995</v>
      </c>
      <c r="H1925" s="4">
        <v>200974.95099999997</v>
      </c>
    </row>
    <row r="1926" spans="1:8" ht="15.75" customHeight="1" x14ac:dyDescent="0.3">
      <c r="A1926" s="3" t="s">
        <v>118</v>
      </c>
      <c r="B1926" s="3" t="s">
        <v>120</v>
      </c>
      <c r="C1926" s="3" t="s">
        <v>10</v>
      </c>
      <c r="D1926" s="3" t="s">
        <v>16</v>
      </c>
      <c r="E1926" s="3" t="s">
        <v>12</v>
      </c>
      <c r="F1926" s="4">
        <v>136154.70000000001</v>
      </c>
      <c r="G1926" s="4">
        <v>312947.98629999999</v>
      </c>
      <c r="H1926" s="4">
        <v>133210.2843</v>
      </c>
    </row>
    <row r="1927" spans="1:8" ht="15.75" customHeight="1" x14ac:dyDescent="0.3">
      <c r="A1927" s="3" t="s">
        <v>118</v>
      </c>
      <c r="B1927" s="3" t="s">
        <v>120</v>
      </c>
      <c r="C1927" s="3" t="s">
        <v>10</v>
      </c>
      <c r="D1927" s="3" t="s">
        <v>16</v>
      </c>
      <c r="E1927" s="3" t="s">
        <v>12</v>
      </c>
      <c r="F1927" s="4">
        <v>68885.7</v>
      </c>
      <c r="G1927" s="4">
        <v>115033.41549999999</v>
      </c>
      <c r="H1927" s="4">
        <v>40318.341</v>
      </c>
    </row>
    <row r="1928" spans="1:8" ht="15.75" customHeight="1" x14ac:dyDescent="0.3">
      <c r="A1928" s="3" t="s">
        <v>118</v>
      </c>
      <c r="B1928" s="3" t="s">
        <v>120</v>
      </c>
      <c r="C1928" s="3" t="s">
        <v>10</v>
      </c>
      <c r="D1928" s="3" t="s">
        <v>16</v>
      </c>
      <c r="E1928" s="3" t="s">
        <v>12</v>
      </c>
      <c r="F1928" s="4">
        <v>123745.38</v>
      </c>
      <c r="G1928" s="4">
        <v>305987.23719999997</v>
      </c>
      <c r="H1928" s="4">
        <v>114269.2592</v>
      </c>
    </row>
    <row r="1929" spans="1:8" ht="15.75" customHeight="1" x14ac:dyDescent="0.3">
      <c r="A1929" s="3" t="s">
        <v>118</v>
      </c>
      <c r="B1929" s="3" t="s">
        <v>120</v>
      </c>
      <c r="C1929" s="3" t="s">
        <v>10</v>
      </c>
      <c r="D1929" s="3" t="s">
        <v>16</v>
      </c>
      <c r="E1929" s="3" t="s">
        <v>13</v>
      </c>
      <c r="F1929" s="4">
        <v>111654.3</v>
      </c>
      <c r="G1929" s="4">
        <v>219550.32380000001</v>
      </c>
      <c r="H1929" s="4">
        <v>73692.985499999995</v>
      </c>
    </row>
    <row r="1930" spans="1:8" ht="15.75" customHeight="1" x14ac:dyDescent="0.3">
      <c r="A1930" s="3" t="s">
        <v>118</v>
      </c>
      <c r="B1930" s="3" t="s">
        <v>120</v>
      </c>
      <c r="C1930" s="3" t="s">
        <v>10</v>
      </c>
      <c r="D1930" s="3" t="s">
        <v>16</v>
      </c>
      <c r="E1930" s="3" t="s">
        <v>13</v>
      </c>
      <c r="F1930" s="4">
        <v>138143.70000000001</v>
      </c>
      <c r="G1930" s="4">
        <v>327262.15989999997</v>
      </c>
      <c r="H1930" s="4">
        <v>134102.59700000001</v>
      </c>
    </row>
    <row r="1931" spans="1:8" ht="15.75" customHeight="1" x14ac:dyDescent="0.3">
      <c r="A1931" s="3" t="s">
        <v>118</v>
      </c>
      <c r="B1931" s="3" t="s">
        <v>120</v>
      </c>
      <c r="C1931" s="3" t="s">
        <v>10</v>
      </c>
      <c r="D1931" s="3" t="s">
        <v>16</v>
      </c>
      <c r="E1931" s="3" t="s">
        <v>13</v>
      </c>
      <c r="F1931" s="4">
        <v>106901.1</v>
      </c>
      <c r="G1931" s="4">
        <v>191661.40759999998</v>
      </c>
      <c r="H1931" s="4">
        <v>47607.638800000001</v>
      </c>
    </row>
    <row r="1932" spans="1:8" ht="15.75" customHeight="1" x14ac:dyDescent="0.3">
      <c r="A1932" s="3" t="s">
        <v>118</v>
      </c>
      <c r="B1932" s="3" t="s">
        <v>120</v>
      </c>
      <c r="C1932" s="3" t="s">
        <v>10</v>
      </c>
      <c r="D1932" s="3" t="s">
        <v>16</v>
      </c>
      <c r="E1932" s="3" t="s">
        <v>12</v>
      </c>
      <c r="F1932" s="4">
        <v>6060</v>
      </c>
      <c r="G1932" s="4">
        <v>16530</v>
      </c>
      <c r="H1932" s="4">
        <v>7428.4489999999996</v>
      </c>
    </row>
    <row r="1933" spans="1:8" ht="15.75" customHeight="1" x14ac:dyDescent="0.3">
      <c r="A1933" s="3" t="s">
        <v>118</v>
      </c>
      <c r="B1933" s="3" t="s">
        <v>120</v>
      </c>
      <c r="C1933" s="3" t="s">
        <v>10</v>
      </c>
      <c r="D1933" s="3" t="s">
        <v>16</v>
      </c>
      <c r="E1933" s="3" t="s">
        <v>12</v>
      </c>
      <c r="F1933" s="4">
        <v>6060</v>
      </c>
      <c r="G1933" s="4">
        <v>16530</v>
      </c>
      <c r="H1933" s="4">
        <v>6999.5999999999995</v>
      </c>
    </row>
    <row r="1934" spans="1:8" ht="15.75" customHeight="1" x14ac:dyDescent="0.3">
      <c r="A1934" s="3" t="s">
        <v>118</v>
      </c>
      <c r="B1934" s="3" t="s">
        <v>120</v>
      </c>
      <c r="C1934" s="3" t="s">
        <v>10</v>
      </c>
      <c r="D1934" s="3" t="s">
        <v>16</v>
      </c>
      <c r="E1934" s="3" t="s">
        <v>12</v>
      </c>
      <c r="F1934" s="4">
        <v>6060</v>
      </c>
      <c r="G1934" s="4">
        <v>16530</v>
      </c>
      <c r="H1934" s="4">
        <v>6750.4529999999995</v>
      </c>
    </row>
    <row r="1935" spans="1:8" ht="15.75" customHeight="1" x14ac:dyDescent="0.3">
      <c r="A1935" s="3" t="s">
        <v>118</v>
      </c>
      <c r="B1935" s="3" t="s">
        <v>120</v>
      </c>
      <c r="C1935" s="3" t="s">
        <v>10</v>
      </c>
      <c r="D1935" s="3" t="s">
        <v>64</v>
      </c>
      <c r="E1935" s="3" t="s">
        <v>12</v>
      </c>
      <c r="F1935" s="4">
        <v>1224</v>
      </c>
      <c r="G1935" s="4">
        <v>4392.16</v>
      </c>
      <c r="H1935" s="4">
        <v>1458.7248</v>
      </c>
    </row>
    <row r="1936" spans="1:8" ht="15.75" hidden="1" customHeight="1" x14ac:dyDescent="0.3">
      <c r="A1936" s="3" t="s">
        <v>118</v>
      </c>
      <c r="B1936" s="3" t="s">
        <v>120</v>
      </c>
      <c r="C1936" s="3" t="s">
        <v>10</v>
      </c>
      <c r="D1936" s="3" t="s">
        <v>64</v>
      </c>
      <c r="E1936" s="3" t="s">
        <v>12</v>
      </c>
      <c r="F1936" s="4">
        <v>0</v>
      </c>
      <c r="G1936" s="4">
        <v>0</v>
      </c>
      <c r="H1936" s="4">
        <v>-54.32</v>
      </c>
    </row>
    <row r="1937" spans="1:8" ht="15.75" customHeight="1" x14ac:dyDescent="0.3">
      <c r="A1937" s="3" t="s">
        <v>118</v>
      </c>
      <c r="B1937" s="3" t="s">
        <v>120</v>
      </c>
      <c r="C1937" s="3" t="s">
        <v>10</v>
      </c>
      <c r="D1937" s="3" t="s">
        <v>17</v>
      </c>
      <c r="E1937" s="3" t="s">
        <v>12</v>
      </c>
      <c r="F1937" s="4">
        <v>23358</v>
      </c>
      <c r="G1937" s="4">
        <v>59413.188699999999</v>
      </c>
      <c r="H1937" s="4">
        <v>23199.334800000001</v>
      </c>
    </row>
    <row r="1938" spans="1:8" ht="15.75" customHeight="1" x14ac:dyDescent="0.3">
      <c r="A1938" s="3" t="s">
        <v>118</v>
      </c>
      <c r="B1938" s="3" t="s">
        <v>120</v>
      </c>
      <c r="C1938" s="3" t="s">
        <v>10</v>
      </c>
      <c r="D1938" s="3" t="s">
        <v>17</v>
      </c>
      <c r="E1938" s="3" t="s">
        <v>12</v>
      </c>
      <c r="F1938" s="4">
        <v>25474.5</v>
      </c>
      <c r="G1938" s="4">
        <v>65932.034899999999</v>
      </c>
      <c r="H1938" s="4">
        <v>27977.6518</v>
      </c>
    </row>
    <row r="1939" spans="1:8" ht="15.75" customHeight="1" x14ac:dyDescent="0.3">
      <c r="A1939" s="3" t="s">
        <v>118</v>
      </c>
      <c r="B1939" s="3" t="s">
        <v>120</v>
      </c>
      <c r="C1939" s="3" t="s">
        <v>10</v>
      </c>
      <c r="D1939" s="3" t="s">
        <v>17</v>
      </c>
      <c r="E1939" s="3" t="s">
        <v>12</v>
      </c>
      <c r="F1939" s="4">
        <v>12010.5</v>
      </c>
      <c r="G1939" s="4">
        <v>31692.286199999999</v>
      </c>
      <c r="H1939" s="4">
        <v>12177.4964</v>
      </c>
    </row>
    <row r="1940" spans="1:8" ht="15.75" customHeight="1" x14ac:dyDescent="0.3">
      <c r="A1940" s="3" t="s">
        <v>118</v>
      </c>
      <c r="B1940" s="3" t="s">
        <v>120</v>
      </c>
      <c r="C1940" s="3" t="s">
        <v>10</v>
      </c>
      <c r="D1940" s="3" t="s">
        <v>17</v>
      </c>
      <c r="E1940" s="3" t="s">
        <v>13</v>
      </c>
      <c r="F1940" s="4">
        <v>19456.5</v>
      </c>
      <c r="G1940" s="4">
        <v>49582.1999</v>
      </c>
      <c r="H1940" s="4">
        <v>15891.859200000001</v>
      </c>
    </row>
    <row r="1941" spans="1:8" ht="15.75" customHeight="1" x14ac:dyDescent="0.3">
      <c r="A1941" s="3" t="s">
        <v>118</v>
      </c>
      <c r="B1941" s="3" t="s">
        <v>120</v>
      </c>
      <c r="C1941" s="3" t="s">
        <v>10</v>
      </c>
      <c r="D1941" s="3" t="s">
        <v>17</v>
      </c>
      <c r="E1941" s="3" t="s">
        <v>13</v>
      </c>
      <c r="F1941" s="4">
        <v>21012</v>
      </c>
      <c r="G1941" s="4">
        <v>51168.431199999999</v>
      </c>
      <c r="H1941" s="4">
        <v>16789.749400000001</v>
      </c>
    </row>
    <row r="1942" spans="1:8" ht="15.75" customHeight="1" x14ac:dyDescent="0.3">
      <c r="A1942" s="3" t="s">
        <v>118</v>
      </c>
      <c r="B1942" s="3" t="s">
        <v>120</v>
      </c>
      <c r="C1942" s="3" t="s">
        <v>10</v>
      </c>
      <c r="D1942" s="3" t="s">
        <v>17</v>
      </c>
      <c r="E1942" s="3" t="s">
        <v>13</v>
      </c>
      <c r="F1942" s="4">
        <v>16396.5</v>
      </c>
      <c r="G1942" s="4">
        <v>42358.648699999998</v>
      </c>
      <c r="H1942" s="4">
        <v>17298.058499999999</v>
      </c>
    </row>
    <row r="1943" spans="1:8" ht="15.75" customHeight="1" x14ac:dyDescent="0.3">
      <c r="A1943" s="3" t="s">
        <v>118</v>
      </c>
      <c r="B1943" s="3" t="s">
        <v>120</v>
      </c>
      <c r="C1943" s="3" t="s">
        <v>10</v>
      </c>
      <c r="D1943" s="3" t="s">
        <v>17</v>
      </c>
      <c r="E1943" s="3" t="s">
        <v>12</v>
      </c>
      <c r="F1943" s="4">
        <v>13635</v>
      </c>
      <c r="G1943" s="4">
        <v>28222.125</v>
      </c>
      <c r="H1943" s="4">
        <v>6284.6014999999998</v>
      </c>
    </row>
    <row r="1944" spans="1:8" ht="15.75" hidden="1" customHeight="1" x14ac:dyDescent="0.3">
      <c r="A1944" s="3" t="s">
        <v>118</v>
      </c>
      <c r="B1944" s="3" t="s">
        <v>120</v>
      </c>
      <c r="C1944" s="3" t="s">
        <v>10</v>
      </c>
      <c r="D1944" s="3" t="s">
        <v>17</v>
      </c>
      <c r="E1944" s="3" t="s">
        <v>12</v>
      </c>
      <c r="F1944" s="4">
        <v>0</v>
      </c>
      <c r="G1944" s="4">
        <v>0</v>
      </c>
      <c r="H1944" s="4">
        <v>-12.112499999999999</v>
      </c>
    </row>
    <row r="1945" spans="1:8" ht="15.75" customHeight="1" x14ac:dyDescent="0.3">
      <c r="A1945" s="3" t="s">
        <v>118</v>
      </c>
      <c r="B1945" s="3" t="s">
        <v>120</v>
      </c>
      <c r="C1945" s="3" t="s">
        <v>10</v>
      </c>
      <c r="D1945" s="3" t="s">
        <v>17</v>
      </c>
      <c r="E1945" s="3" t="s">
        <v>12</v>
      </c>
      <c r="F1945" s="4">
        <v>9847.5</v>
      </c>
      <c r="G1945" s="4">
        <v>19821.75</v>
      </c>
      <c r="H1945" s="4">
        <v>4918.7579999999998</v>
      </c>
    </row>
    <row r="1946" spans="1:8" ht="15.75" customHeight="1" x14ac:dyDescent="0.3">
      <c r="A1946" s="3" t="s">
        <v>118</v>
      </c>
      <c r="B1946" s="3" t="s">
        <v>120</v>
      </c>
      <c r="C1946" s="3" t="s">
        <v>10</v>
      </c>
      <c r="D1946" s="3" t="s">
        <v>17</v>
      </c>
      <c r="E1946" s="3" t="s">
        <v>13</v>
      </c>
      <c r="F1946" s="4">
        <v>50.5</v>
      </c>
      <c r="G1946" s="4">
        <v>212.32499999999999</v>
      </c>
      <c r="H1946" s="4">
        <v>122.03700000000001</v>
      </c>
    </row>
    <row r="1947" spans="1:8" ht="15.75" customHeight="1" x14ac:dyDescent="0.3">
      <c r="A1947" s="3" t="s">
        <v>118</v>
      </c>
      <c r="B1947" s="3" t="s">
        <v>120</v>
      </c>
      <c r="C1947" s="3" t="s">
        <v>10</v>
      </c>
      <c r="D1947" s="3" t="s">
        <v>17</v>
      </c>
      <c r="E1947" s="3" t="s">
        <v>13</v>
      </c>
      <c r="F1947" s="4">
        <v>9847.5</v>
      </c>
      <c r="G1947" s="4">
        <v>19821.75</v>
      </c>
      <c r="H1947" s="4">
        <v>3126.7255</v>
      </c>
    </row>
    <row r="1948" spans="1:8" ht="15.75" customHeight="1" x14ac:dyDescent="0.3">
      <c r="A1948" s="3" t="s">
        <v>118</v>
      </c>
      <c r="B1948" s="3" t="s">
        <v>120</v>
      </c>
      <c r="C1948" s="3" t="s">
        <v>10</v>
      </c>
      <c r="D1948" s="3" t="s">
        <v>17</v>
      </c>
      <c r="E1948" s="3" t="s">
        <v>13</v>
      </c>
      <c r="F1948" s="4">
        <v>10605</v>
      </c>
      <c r="G1948" s="4">
        <v>21567.375</v>
      </c>
      <c r="H1948" s="4">
        <v>5390.3190000000004</v>
      </c>
    </row>
    <row r="1949" spans="1:8" ht="15.75" hidden="1" customHeight="1" x14ac:dyDescent="0.3">
      <c r="A1949" s="3" t="s">
        <v>118</v>
      </c>
      <c r="B1949" s="3" t="s">
        <v>120</v>
      </c>
      <c r="C1949" s="3" t="s">
        <v>10</v>
      </c>
      <c r="D1949" s="3" t="s">
        <v>65</v>
      </c>
      <c r="E1949" s="3" t="s">
        <v>12</v>
      </c>
      <c r="F1949" s="4">
        <v>0</v>
      </c>
      <c r="G1949" s="4">
        <v>0</v>
      </c>
      <c r="H1949" s="4">
        <v>9.7000000000000003E-3</v>
      </c>
    </row>
    <row r="1950" spans="1:8" ht="15.75" customHeight="1" x14ac:dyDescent="0.3">
      <c r="A1950" s="3" t="s">
        <v>118</v>
      </c>
      <c r="B1950" s="3" t="s">
        <v>120</v>
      </c>
      <c r="C1950" s="3" t="s">
        <v>10</v>
      </c>
      <c r="D1950" s="3" t="s">
        <v>65</v>
      </c>
      <c r="E1950" s="3" t="s">
        <v>12</v>
      </c>
      <c r="F1950" s="4">
        <v>31416</v>
      </c>
      <c r="G1950" s="4">
        <v>31668.559999999998</v>
      </c>
      <c r="H1950" s="4">
        <v>-5699.7878999999994</v>
      </c>
    </row>
    <row r="1951" spans="1:8" ht="15.75" customHeight="1" x14ac:dyDescent="0.3">
      <c r="A1951" s="3" t="s">
        <v>118</v>
      </c>
      <c r="B1951" s="3" t="s">
        <v>120</v>
      </c>
      <c r="C1951" s="3" t="s">
        <v>10</v>
      </c>
      <c r="D1951" s="3" t="s">
        <v>65</v>
      </c>
      <c r="E1951" s="3" t="s">
        <v>13</v>
      </c>
      <c r="F1951" s="4">
        <v>128112</v>
      </c>
      <c r="G1951" s="4">
        <v>188075.03630000001</v>
      </c>
      <c r="H1951" s="4">
        <v>32848.448599999996</v>
      </c>
    </row>
    <row r="1952" spans="1:8" ht="15.75" customHeight="1" x14ac:dyDescent="0.3">
      <c r="A1952" s="3" t="s">
        <v>118</v>
      </c>
      <c r="B1952" s="3" t="s">
        <v>120</v>
      </c>
      <c r="C1952" s="3" t="s">
        <v>10</v>
      </c>
      <c r="D1952" s="3" t="s">
        <v>65</v>
      </c>
      <c r="E1952" s="3" t="s">
        <v>13</v>
      </c>
      <c r="F1952" s="4">
        <v>40800</v>
      </c>
      <c r="G1952" s="4">
        <v>71780</v>
      </c>
      <c r="H1952" s="4">
        <v>21247.112800000003</v>
      </c>
    </row>
    <row r="1953" spans="1:8" ht="15.75" customHeight="1" x14ac:dyDescent="0.3">
      <c r="A1953" s="3" t="s">
        <v>118</v>
      </c>
      <c r="B1953" s="3" t="s">
        <v>120</v>
      </c>
      <c r="C1953" s="3" t="s">
        <v>10</v>
      </c>
      <c r="D1953" s="3" t="s">
        <v>65</v>
      </c>
      <c r="E1953" s="3" t="s">
        <v>13</v>
      </c>
      <c r="F1953" s="4">
        <v>40596</v>
      </c>
      <c r="G1953" s="4">
        <v>67839.86</v>
      </c>
      <c r="H1953" s="4">
        <v>16402.564200000001</v>
      </c>
    </row>
    <row r="1954" spans="1:8" ht="15.75" customHeight="1" x14ac:dyDescent="0.3">
      <c r="A1954" s="3" t="s">
        <v>118</v>
      </c>
      <c r="B1954" s="3" t="s">
        <v>120</v>
      </c>
      <c r="C1954" s="3" t="s">
        <v>10</v>
      </c>
      <c r="D1954" s="3" t="s">
        <v>65</v>
      </c>
      <c r="E1954" s="3" t="s">
        <v>12</v>
      </c>
      <c r="F1954" s="4">
        <v>35350</v>
      </c>
      <c r="G1954" s="4">
        <v>76191.130499999999</v>
      </c>
      <c r="H1954" s="4">
        <v>21987.037499999999</v>
      </c>
    </row>
    <row r="1955" spans="1:8" ht="15.75" hidden="1" customHeight="1" x14ac:dyDescent="0.3">
      <c r="A1955" s="3" t="s">
        <v>118</v>
      </c>
      <c r="B1955" s="3" t="s">
        <v>120</v>
      </c>
      <c r="C1955" s="3" t="s">
        <v>10</v>
      </c>
      <c r="D1955" s="3" t="s">
        <v>65</v>
      </c>
      <c r="E1955" s="3" t="s">
        <v>12</v>
      </c>
      <c r="F1955" s="4">
        <v>0</v>
      </c>
      <c r="G1955" s="4">
        <v>0</v>
      </c>
      <c r="H1955" s="4">
        <v>63.440999999999995</v>
      </c>
    </row>
    <row r="1956" spans="1:8" ht="15.75" hidden="1" customHeight="1" x14ac:dyDescent="0.3">
      <c r="A1956" s="3" t="s">
        <v>118</v>
      </c>
      <c r="B1956" s="3" t="s">
        <v>120</v>
      </c>
      <c r="C1956" s="3" t="s">
        <v>10</v>
      </c>
      <c r="D1956" s="3" t="s">
        <v>65</v>
      </c>
      <c r="E1956" s="3" t="s">
        <v>12</v>
      </c>
      <c r="F1956" s="4">
        <v>0</v>
      </c>
      <c r="G1956" s="4">
        <v>0</v>
      </c>
      <c r="H1956" s="4">
        <v>-2073.8024999999998</v>
      </c>
    </row>
    <row r="1957" spans="1:8" ht="15.75" customHeight="1" x14ac:dyDescent="0.3">
      <c r="A1957" s="3" t="s">
        <v>118</v>
      </c>
      <c r="B1957" s="3" t="s">
        <v>120</v>
      </c>
      <c r="C1957" s="3" t="s">
        <v>10</v>
      </c>
      <c r="D1957" s="3" t="s">
        <v>65</v>
      </c>
      <c r="E1957" s="3" t="s">
        <v>13</v>
      </c>
      <c r="F1957" s="4">
        <v>27270</v>
      </c>
      <c r="G1957" s="4">
        <v>66007.1875</v>
      </c>
      <c r="H1957" s="4">
        <v>21266.6715</v>
      </c>
    </row>
    <row r="1958" spans="1:8" ht="15.75" hidden="1" customHeight="1" x14ac:dyDescent="0.3">
      <c r="A1958" s="3" t="s">
        <v>118</v>
      </c>
      <c r="B1958" s="3" t="s">
        <v>120</v>
      </c>
      <c r="C1958" s="3" t="s">
        <v>10</v>
      </c>
      <c r="D1958" s="3" t="s">
        <v>65</v>
      </c>
      <c r="E1958" s="3" t="s">
        <v>13</v>
      </c>
      <c r="F1958" s="4">
        <v>0</v>
      </c>
      <c r="G1958" s="4">
        <v>0</v>
      </c>
      <c r="H1958" s="4">
        <v>10.231499999999999</v>
      </c>
    </row>
    <row r="1959" spans="1:8" ht="15.75" customHeight="1" x14ac:dyDescent="0.3">
      <c r="A1959" s="3" t="s">
        <v>118</v>
      </c>
      <c r="B1959" s="3" t="s">
        <v>120</v>
      </c>
      <c r="C1959" s="3" t="s">
        <v>10</v>
      </c>
      <c r="D1959" s="3" t="s">
        <v>65</v>
      </c>
      <c r="E1959" s="3" t="s">
        <v>13</v>
      </c>
      <c r="F1959" s="4">
        <v>17170</v>
      </c>
      <c r="G1959" s="4">
        <v>40455.75</v>
      </c>
      <c r="H1959" s="4">
        <v>7961.893</v>
      </c>
    </row>
    <row r="1960" spans="1:8" ht="15.75" customHeight="1" x14ac:dyDescent="0.3">
      <c r="A1960" s="3" t="s">
        <v>118</v>
      </c>
      <c r="B1960" s="3" t="s">
        <v>120</v>
      </c>
      <c r="C1960" s="3" t="s">
        <v>10</v>
      </c>
      <c r="D1960" s="3" t="s">
        <v>18</v>
      </c>
      <c r="E1960" s="3" t="s">
        <v>12</v>
      </c>
      <c r="F1960" s="4">
        <v>388456.8</v>
      </c>
      <c r="G1960" s="4">
        <v>624950.61060000001</v>
      </c>
      <c r="H1960" s="4">
        <v>146551.51879999999</v>
      </c>
    </row>
    <row r="1961" spans="1:8" ht="15.75" customHeight="1" x14ac:dyDescent="0.3">
      <c r="A1961" s="3" t="s">
        <v>118</v>
      </c>
      <c r="B1961" s="3" t="s">
        <v>120</v>
      </c>
      <c r="C1961" s="3" t="s">
        <v>10</v>
      </c>
      <c r="D1961" s="3" t="s">
        <v>18</v>
      </c>
      <c r="E1961" s="3" t="s">
        <v>12</v>
      </c>
      <c r="F1961" s="4">
        <v>301229.90880000003</v>
      </c>
      <c r="G1961" s="4">
        <v>465193.9289</v>
      </c>
      <c r="H1961" s="4">
        <v>125865.40549999999</v>
      </c>
    </row>
    <row r="1962" spans="1:8" ht="15.75" customHeight="1" x14ac:dyDescent="0.3">
      <c r="A1962" s="3" t="s">
        <v>118</v>
      </c>
      <c r="B1962" s="3" t="s">
        <v>120</v>
      </c>
      <c r="C1962" s="3" t="s">
        <v>10</v>
      </c>
      <c r="D1962" s="3" t="s">
        <v>18</v>
      </c>
      <c r="E1962" s="3" t="s">
        <v>12</v>
      </c>
      <c r="F1962" s="4">
        <v>277440</v>
      </c>
      <c r="G1962" s="4">
        <v>460767.92559999996</v>
      </c>
      <c r="H1962" s="4">
        <v>114510.1878</v>
      </c>
    </row>
    <row r="1963" spans="1:8" ht="15.75" customHeight="1" x14ac:dyDescent="0.3">
      <c r="A1963" s="3" t="s">
        <v>118</v>
      </c>
      <c r="B1963" s="3" t="s">
        <v>120</v>
      </c>
      <c r="C1963" s="3" t="s">
        <v>10</v>
      </c>
      <c r="D1963" s="3" t="s">
        <v>18</v>
      </c>
      <c r="E1963" s="3" t="s">
        <v>13</v>
      </c>
      <c r="F1963" s="4">
        <v>270866.09999999998</v>
      </c>
      <c r="G1963" s="4">
        <v>442170.32900000003</v>
      </c>
      <c r="H1963" s="4">
        <v>97501.858600000007</v>
      </c>
    </row>
    <row r="1964" spans="1:8" ht="15.75" customHeight="1" x14ac:dyDescent="0.3">
      <c r="A1964" s="3" t="s">
        <v>118</v>
      </c>
      <c r="B1964" s="3" t="s">
        <v>120</v>
      </c>
      <c r="C1964" s="3" t="s">
        <v>10</v>
      </c>
      <c r="D1964" s="3" t="s">
        <v>18</v>
      </c>
      <c r="E1964" s="3" t="s">
        <v>13</v>
      </c>
      <c r="F1964" s="4">
        <v>299196.59999999998</v>
      </c>
      <c r="G1964" s="4">
        <v>315534.29730000003</v>
      </c>
      <c r="H1964" s="4">
        <v>81543.932700000005</v>
      </c>
    </row>
    <row r="1965" spans="1:8" ht="15.75" customHeight="1" x14ac:dyDescent="0.3">
      <c r="A1965" s="3" t="s">
        <v>118</v>
      </c>
      <c r="B1965" s="3" t="s">
        <v>120</v>
      </c>
      <c r="C1965" s="3" t="s">
        <v>10</v>
      </c>
      <c r="D1965" s="3" t="s">
        <v>18</v>
      </c>
      <c r="E1965" s="3" t="s">
        <v>13</v>
      </c>
      <c r="F1965" s="4">
        <v>184757.7</v>
      </c>
      <c r="G1965" s="4">
        <v>189879.58549999999</v>
      </c>
      <c r="H1965" s="4">
        <v>58994.653100000003</v>
      </c>
    </row>
    <row r="1966" spans="1:8" ht="15.75" customHeight="1" x14ac:dyDescent="0.3">
      <c r="A1966" s="3" t="s">
        <v>118</v>
      </c>
      <c r="B1966" s="3" t="s">
        <v>120</v>
      </c>
      <c r="C1966" s="3" t="s">
        <v>10</v>
      </c>
      <c r="D1966" s="3" t="s">
        <v>18</v>
      </c>
      <c r="E1966" s="3" t="s">
        <v>12</v>
      </c>
      <c r="F1966" s="4">
        <v>172047.44</v>
      </c>
      <c r="G1966" s="4">
        <v>369896.91149999999</v>
      </c>
      <c r="H1966" s="4">
        <v>134554.60849999997</v>
      </c>
    </row>
    <row r="1967" spans="1:8" ht="15.75" customHeight="1" x14ac:dyDescent="0.3">
      <c r="A1967" s="3" t="s">
        <v>118</v>
      </c>
      <c r="B1967" s="3" t="s">
        <v>120</v>
      </c>
      <c r="C1967" s="3" t="s">
        <v>10</v>
      </c>
      <c r="D1967" s="3" t="s">
        <v>18</v>
      </c>
      <c r="E1967" s="3" t="s">
        <v>12</v>
      </c>
      <c r="F1967" s="4">
        <v>188645.78</v>
      </c>
      <c r="G1967" s="4">
        <v>419135.48749999999</v>
      </c>
      <c r="H1967" s="4">
        <v>145785.12849999999</v>
      </c>
    </row>
    <row r="1968" spans="1:8" ht="15.75" customHeight="1" x14ac:dyDescent="0.3">
      <c r="A1968" s="3" t="s">
        <v>118</v>
      </c>
      <c r="B1968" s="3" t="s">
        <v>120</v>
      </c>
      <c r="C1968" s="3" t="s">
        <v>10</v>
      </c>
      <c r="D1968" s="3" t="s">
        <v>18</v>
      </c>
      <c r="E1968" s="3" t="s">
        <v>12</v>
      </c>
      <c r="F1968" s="4">
        <v>221876.8</v>
      </c>
      <c r="G1968" s="4">
        <v>418093.75549999997</v>
      </c>
      <c r="H1968" s="4">
        <v>159168.39599999998</v>
      </c>
    </row>
    <row r="1969" spans="1:8" ht="15.75" customHeight="1" x14ac:dyDescent="0.3">
      <c r="A1969" s="3" t="s">
        <v>118</v>
      </c>
      <c r="B1969" s="3" t="s">
        <v>120</v>
      </c>
      <c r="C1969" s="3" t="s">
        <v>10</v>
      </c>
      <c r="D1969" s="3" t="s">
        <v>18</v>
      </c>
      <c r="E1969" s="3" t="s">
        <v>13</v>
      </c>
      <c r="F1969" s="4">
        <v>223612.99</v>
      </c>
      <c r="G1969" s="4">
        <v>443849.31949999998</v>
      </c>
      <c r="H1969" s="4">
        <v>159804.62050000002</v>
      </c>
    </row>
    <row r="1970" spans="1:8" ht="15.75" customHeight="1" x14ac:dyDescent="0.3">
      <c r="A1970" s="3" t="s">
        <v>118</v>
      </c>
      <c r="B1970" s="3" t="s">
        <v>120</v>
      </c>
      <c r="C1970" s="3" t="s">
        <v>10</v>
      </c>
      <c r="D1970" s="3" t="s">
        <v>18</v>
      </c>
      <c r="E1970" s="3" t="s">
        <v>13</v>
      </c>
      <c r="F1970" s="4">
        <v>243924.09</v>
      </c>
      <c r="G1970" s="4">
        <v>496279.86699999997</v>
      </c>
      <c r="H1970" s="4">
        <v>172072.88250000001</v>
      </c>
    </row>
    <row r="1971" spans="1:8" ht="15.75" customHeight="1" x14ac:dyDescent="0.3">
      <c r="A1971" s="3" t="s">
        <v>118</v>
      </c>
      <c r="B1971" s="3" t="s">
        <v>120</v>
      </c>
      <c r="C1971" s="3" t="s">
        <v>10</v>
      </c>
      <c r="D1971" s="3" t="s">
        <v>18</v>
      </c>
      <c r="E1971" s="3" t="s">
        <v>13</v>
      </c>
      <c r="F1971" s="4">
        <v>227414.63</v>
      </c>
      <c r="G1971" s="4">
        <v>470623.05549999996</v>
      </c>
      <c r="H1971" s="4">
        <v>186157.39249999999</v>
      </c>
    </row>
    <row r="1972" spans="1:8" ht="15.75" customHeight="1" x14ac:dyDescent="0.3">
      <c r="A1972" s="3" t="s">
        <v>118</v>
      </c>
      <c r="B1972" s="3" t="s">
        <v>120</v>
      </c>
      <c r="C1972" s="3" t="s">
        <v>10</v>
      </c>
      <c r="D1972" s="3" t="s">
        <v>19</v>
      </c>
      <c r="E1972" s="3" t="s">
        <v>12</v>
      </c>
      <c r="F1972" s="4">
        <v>105519</v>
      </c>
      <c r="G1972" s="4">
        <v>251770.28999999998</v>
      </c>
      <c r="H1972" s="4">
        <v>100068.5659</v>
      </c>
    </row>
    <row r="1973" spans="1:8" ht="15.75" customHeight="1" x14ac:dyDescent="0.3">
      <c r="A1973" s="3" t="s">
        <v>118</v>
      </c>
      <c r="B1973" s="3" t="s">
        <v>120</v>
      </c>
      <c r="C1973" s="3" t="s">
        <v>10</v>
      </c>
      <c r="D1973" s="3" t="s">
        <v>19</v>
      </c>
      <c r="E1973" s="3" t="s">
        <v>12</v>
      </c>
      <c r="F1973" s="4">
        <v>97155</v>
      </c>
      <c r="G1973" s="4">
        <v>227342.05249999999</v>
      </c>
      <c r="H1973" s="4">
        <v>69459.032500000001</v>
      </c>
    </row>
    <row r="1974" spans="1:8" ht="15.75" customHeight="1" x14ac:dyDescent="0.3">
      <c r="A1974" s="3" t="s">
        <v>118</v>
      </c>
      <c r="B1974" s="3" t="s">
        <v>120</v>
      </c>
      <c r="C1974" s="3" t="s">
        <v>10</v>
      </c>
      <c r="D1974" s="3" t="s">
        <v>19</v>
      </c>
      <c r="E1974" s="3" t="s">
        <v>12</v>
      </c>
      <c r="F1974" s="4">
        <v>75944.100000000006</v>
      </c>
      <c r="G1974" s="4">
        <v>205832.06</v>
      </c>
      <c r="H1974" s="4">
        <v>85296.0285</v>
      </c>
    </row>
    <row r="1975" spans="1:8" ht="15.75" customHeight="1" x14ac:dyDescent="0.3">
      <c r="A1975" s="3" t="s">
        <v>118</v>
      </c>
      <c r="B1975" s="3" t="s">
        <v>120</v>
      </c>
      <c r="C1975" s="3" t="s">
        <v>10</v>
      </c>
      <c r="D1975" s="3" t="s">
        <v>19</v>
      </c>
      <c r="E1975" s="3" t="s">
        <v>13</v>
      </c>
      <c r="F1975" s="4">
        <v>127066.5</v>
      </c>
      <c r="G1975" s="4">
        <v>334268.38260000001</v>
      </c>
      <c r="H1975" s="4">
        <v>110282.1712</v>
      </c>
    </row>
    <row r="1976" spans="1:8" ht="15.75" customHeight="1" x14ac:dyDescent="0.3">
      <c r="A1976" s="3" t="s">
        <v>118</v>
      </c>
      <c r="B1976" s="3" t="s">
        <v>120</v>
      </c>
      <c r="C1976" s="3" t="s">
        <v>10</v>
      </c>
      <c r="D1976" s="3" t="s">
        <v>19</v>
      </c>
      <c r="E1976" s="3" t="s">
        <v>13</v>
      </c>
      <c r="F1976" s="4">
        <v>107625.3</v>
      </c>
      <c r="G1976" s="4">
        <v>279487.64230000001</v>
      </c>
      <c r="H1976" s="4">
        <v>101171.81479999999</v>
      </c>
    </row>
    <row r="1977" spans="1:8" ht="15.75" customHeight="1" x14ac:dyDescent="0.3">
      <c r="A1977" s="3" t="s">
        <v>118</v>
      </c>
      <c r="B1977" s="3" t="s">
        <v>120</v>
      </c>
      <c r="C1977" s="3" t="s">
        <v>10</v>
      </c>
      <c r="D1977" s="3" t="s">
        <v>19</v>
      </c>
      <c r="E1977" s="3" t="s">
        <v>13</v>
      </c>
      <c r="F1977" s="4">
        <v>109879.5</v>
      </c>
      <c r="G1977" s="4">
        <v>269042.20699999999</v>
      </c>
      <c r="H1977" s="4">
        <v>88794.042499999996</v>
      </c>
    </row>
    <row r="1978" spans="1:8" ht="15.75" customHeight="1" x14ac:dyDescent="0.3">
      <c r="A1978" s="3" t="s">
        <v>118</v>
      </c>
      <c r="B1978" s="3" t="s">
        <v>120</v>
      </c>
      <c r="C1978" s="3" t="s">
        <v>10</v>
      </c>
      <c r="D1978" s="3" t="s">
        <v>19</v>
      </c>
      <c r="E1978" s="3" t="s">
        <v>12</v>
      </c>
      <c r="F1978" s="4">
        <v>352510.2</v>
      </c>
      <c r="G1978" s="4">
        <v>710277.42749999987</v>
      </c>
      <c r="H1978" s="4">
        <v>237693.04</v>
      </c>
    </row>
    <row r="1979" spans="1:8" ht="15.75" customHeight="1" x14ac:dyDescent="0.3">
      <c r="A1979" s="3" t="s">
        <v>118</v>
      </c>
      <c r="B1979" s="3" t="s">
        <v>120</v>
      </c>
      <c r="C1979" s="3" t="s">
        <v>10</v>
      </c>
      <c r="D1979" s="3" t="s">
        <v>19</v>
      </c>
      <c r="E1979" s="3" t="s">
        <v>12</v>
      </c>
      <c r="F1979" s="4">
        <v>376265.4</v>
      </c>
      <c r="G1979" s="4">
        <v>793886.61399999994</v>
      </c>
      <c r="H1979" s="4">
        <v>276332.72249999997</v>
      </c>
    </row>
    <row r="1980" spans="1:8" ht="15.75" customHeight="1" x14ac:dyDescent="0.3">
      <c r="A1980" s="3" t="s">
        <v>118</v>
      </c>
      <c r="B1980" s="3" t="s">
        <v>120</v>
      </c>
      <c r="C1980" s="3" t="s">
        <v>10</v>
      </c>
      <c r="D1980" s="3" t="s">
        <v>19</v>
      </c>
      <c r="E1980" s="3" t="s">
        <v>12</v>
      </c>
      <c r="F1980" s="4">
        <v>262236.40000000002</v>
      </c>
      <c r="G1980" s="4">
        <v>573481.22749999992</v>
      </c>
      <c r="H1980" s="4">
        <v>237330.97599999997</v>
      </c>
    </row>
    <row r="1981" spans="1:8" ht="15.75" customHeight="1" x14ac:dyDescent="0.3">
      <c r="A1981" s="3" t="s">
        <v>118</v>
      </c>
      <c r="B1981" s="3" t="s">
        <v>120</v>
      </c>
      <c r="C1981" s="3" t="s">
        <v>10</v>
      </c>
      <c r="D1981" s="3" t="s">
        <v>19</v>
      </c>
      <c r="E1981" s="3" t="s">
        <v>13</v>
      </c>
      <c r="F1981" s="4">
        <v>380557.9</v>
      </c>
      <c r="G1981" s="4">
        <v>691837.95600000001</v>
      </c>
      <c r="H1981" s="4">
        <v>158095.5895</v>
      </c>
    </row>
    <row r="1982" spans="1:8" ht="15.75" customHeight="1" x14ac:dyDescent="0.3">
      <c r="A1982" s="3" t="s">
        <v>118</v>
      </c>
      <c r="B1982" s="3" t="s">
        <v>120</v>
      </c>
      <c r="C1982" s="3" t="s">
        <v>10</v>
      </c>
      <c r="D1982" s="3" t="s">
        <v>19</v>
      </c>
      <c r="E1982" s="3" t="s">
        <v>13</v>
      </c>
      <c r="F1982" s="4">
        <v>323947.40000000002</v>
      </c>
      <c r="G1982" s="4">
        <v>656788.65599999996</v>
      </c>
      <c r="H1982" s="4">
        <v>224698.21799999999</v>
      </c>
    </row>
    <row r="1983" spans="1:8" ht="15.75" customHeight="1" x14ac:dyDescent="0.3">
      <c r="A1983" s="3" t="s">
        <v>118</v>
      </c>
      <c r="B1983" s="3" t="s">
        <v>120</v>
      </c>
      <c r="C1983" s="3" t="s">
        <v>10</v>
      </c>
      <c r="D1983" s="3" t="s">
        <v>19</v>
      </c>
      <c r="E1983" s="3" t="s">
        <v>13</v>
      </c>
      <c r="F1983" s="4">
        <v>241703.1</v>
      </c>
      <c r="G1983" s="4">
        <v>602448.86499999987</v>
      </c>
      <c r="H1983" s="4">
        <v>253328.63399999996</v>
      </c>
    </row>
    <row r="1984" spans="1:8" ht="15.75" customHeight="1" x14ac:dyDescent="0.3">
      <c r="A1984" s="3" t="s">
        <v>118</v>
      </c>
      <c r="B1984" s="3" t="s">
        <v>120</v>
      </c>
      <c r="C1984" s="3" t="s">
        <v>10</v>
      </c>
      <c r="D1984" s="3" t="s">
        <v>47</v>
      </c>
      <c r="E1984" s="3" t="s">
        <v>12</v>
      </c>
      <c r="F1984" s="4">
        <v>241995</v>
      </c>
      <c r="G1984" s="4">
        <v>421531.49349999998</v>
      </c>
      <c r="H1984" s="4">
        <v>107996.8512</v>
      </c>
    </row>
    <row r="1985" spans="1:8" ht="15.75" customHeight="1" x14ac:dyDescent="0.3">
      <c r="A1985" s="3" t="s">
        <v>118</v>
      </c>
      <c r="B1985" s="3" t="s">
        <v>120</v>
      </c>
      <c r="C1985" s="3" t="s">
        <v>10</v>
      </c>
      <c r="D1985" s="3" t="s">
        <v>47</v>
      </c>
      <c r="E1985" s="3" t="s">
        <v>12</v>
      </c>
      <c r="F1985" s="4">
        <v>155152.20000000001</v>
      </c>
      <c r="G1985" s="4">
        <v>270759.05849999998</v>
      </c>
      <c r="H1985" s="4">
        <v>56670.523399999998</v>
      </c>
    </row>
    <row r="1986" spans="1:8" ht="15.75" customHeight="1" x14ac:dyDescent="0.3">
      <c r="A1986" s="3" t="s">
        <v>118</v>
      </c>
      <c r="B1986" s="3" t="s">
        <v>120</v>
      </c>
      <c r="C1986" s="3" t="s">
        <v>10</v>
      </c>
      <c r="D1986" s="3" t="s">
        <v>47</v>
      </c>
      <c r="E1986" s="3" t="s">
        <v>12</v>
      </c>
      <c r="F1986" s="4">
        <v>140800.79999999999</v>
      </c>
      <c r="G1986" s="4">
        <v>268702.36749999999</v>
      </c>
      <c r="H1986" s="4">
        <v>66117.372799999997</v>
      </c>
    </row>
    <row r="1987" spans="1:8" ht="15.75" customHeight="1" x14ac:dyDescent="0.3">
      <c r="A1987" s="3" t="s">
        <v>118</v>
      </c>
      <c r="B1987" s="3" t="s">
        <v>120</v>
      </c>
      <c r="C1987" s="3" t="s">
        <v>10</v>
      </c>
      <c r="D1987" s="3" t="s">
        <v>47</v>
      </c>
      <c r="E1987" s="3" t="s">
        <v>13</v>
      </c>
      <c r="F1987" s="4">
        <v>205759.5</v>
      </c>
      <c r="G1987" s="4">
        <v>355129.25109999999</v>
      </c>
      <c r="H1987" s="4">
        <v>94922.803199999995</v>
      </c>
    </row>
    <row r="1988" spans="1:8" ht="15.75" customHeight="1" x14ac:dyDescent="0.3">
      <c r="A1988" s="3" t="s">
        <v>118</v>
      </c>
      <c r="B1988" s="3" t="s">
        <v>120</v>
      </c>
      <c r="C1988" s="3" t="s">
        <v>10</v>
      </c>
      <c r="D1988" s="3" t="s">
        <v>47</v>
      </c>
      <c r="E1988" s="3" t="s">
        <v>13</v>
      </c>
      <c r="F1988" s="4">
        <v>256371.9</v>
      </c>
      <c r="G1988" s="4">
        <v>426260.02039999998</v>
      </c>
      <c r="H1988" s="4">
        <v>116932.53</v>
      </c>
    </row>
    <row r="1989" spans="1:8" ht="15.75" customHeight="1" x14ac:dyDescent="0.3">
      <c r="A1989" s="3" t="s">
        <v>118</v>
      </c>
      <c r="B1989" s="3" t="s">
        <v>120</v>
      </c>
      <c r="C1989" s="3" t="s">
        <v>10</v>
      </c>
      <c r="D1989" s="3" t="s">
        <v>47</v>
      </c>
      <c r="E1989" s="3" t="s">
        <v>13</v>
      </c>
      <c r="F1989" s="4">
        <v>151107.9</v>
      </c>
      <c r="G1989" s="4">
        <v>278193.42949999997</v>
      </c>
      <c r="H1989" s="4">
        <v>71526.83</v>
      </c>
    </row>
    <row r="1990" spans="1:8" ht="15.75" customHeight="1" x14ac:dyDescent="0.3">
      <c r="A1990" s="3" t="s">
        <v>118</v>
      </c>
      <c r="B1990" s="3" t="s">
        <v>120</v>
      </c>
      <c r="C1990" s="3" t="s">
        <v>10</v>
      </c>
      <c r="D1990" s="3" t="s">
        <v>47</v>
      </c>
      <c r="E1990" s="3" t="s">
        <v>12</v>
      </c>
      <c r="F1990" s="4">
        <v>160345.57999999999</v>
      </c>
      <c r="G1990" s="4">
        <v>287962.23300000001</v>
      </c>
      <c r="H1990" s="4">
        <v>105770.06449999999</v>
      </c>
    </row>
    <row r="1991" spans="1:8" ht="15.75" customHeight="1" x14ac:dyDescent="0.3">
      <c r="A1991" s="3" t="s">
        <v>118</v>
      </c>
      <c r="B1991" s="3" t="s">
        <v>120</v>
      </c>
      <c r="C1991" s="3" t="s">
        <v>10</v>
      </c>
      <c r="D1991" s="3" t="s">
        <v>47</v>
      </c>
      <c r="E1991" s="3" t="s">
        <v>12</v>
      </c>
      <c r="F1991" s="4">
        <v>139510.29</v>
      </c>
      <c r="G1991" s="4">
        <v>252612.07749999998</v>
      </c>
      <c r="H1991" s="4">
        <v>101033.17450000001</v>
      </c>
    </row>
    <row r="1992" spans="1:8" ht="15.75" customHeight="1" x14ac:dyDescent="0.3">
      <c r="A1992" s="3" t="s">
        <v>118</v>
      </c>
      <c r="B1992" s="3" t="s">
        <v>120</v>
      </c>
      <c r="C1992" s="3" t="s">
        <v>10</v>
      </c>
      <c r="D1992" s="3" t="s">
        <v>47</v>
      </c>
      <c r="E1992" s="3" t="s">
        <v>12</v>
      </c>
      <c r="F1992" s="4">
        <v>174571.43</v>
      </c>
      <c r="G1992" s="4">
        <v>303771.27799999999</v>
      </c>
      <c r="H1992" s="4">
        <v>81603.014500000005</v>
      </c>
    </row>
    <row r="1993" spans="1:8" ht="15.75" customHeight="1" x14ac:dyDescent="0.3">
      <c r="A1993" s="3" t="s">
        <v>118</v>
      </c>
      <c r="B1993" s="3" t="s">
        <v>120</v>
      </c>
      <c r="C1993" s="3" t="s">
        <v>10</v>
      </c>
      <c r="D1993" s="3" t="s">
        <v>47</v>
      </c>
      <c r="E1993" s="3" t="s">
        <v>13</v>
      </c>
      <c r="F1993" s="4">
        <v>155733.92000000001</v>
      </c>
      <c r="G1993" s="4">
        <v>286889.1605</v>
      </c>
      <c r="H1993" s="4">
        <v>107619.88549999999</v>
      </c>
    </row>
    <row r="1994" spans="1:8" ht="15.75" customHeight="1" x14ac:dyDescent="0.3">
      <c r="A1994" s="3" t="s">
        <v>118</v>
      </c>
      <c r="B1994" s="3" t="s">
        <v>120</v>
      </c>
      <c r="C1994" s="3" t="s">
        <v>10</v>
      </c>
      <c r="D1994" s="3" t="s">
        <v>47</v>
      </c>
      <c r="E1994" s="3" t="s">
        <v>13</v>
      </c>
      <c r="F1994" s="4">
        <v>150878.85</v>
      </c>
      <c r="G1994" s="4">
        <v>260011.80799999999</v>
      </c>
      <c r="H1994" s="4">
        <v>95775.77949999999</v>
      </c>
    </row>
    <row r="1995" spans="1:8" ht="15.75" customHeight="1" x14ac:dyDescent="0.3">
      <c r="A1995" s="3" t="s">
        <v>118</v>
      </c>
      <c r="B1995" s="3" t="s">
        <v>120</v>
      </c>
      <c r="C1995" s="3" t="s">
        <v>10</v>
      </c>
      <c r="D1995" s="3" t="s">
        <v>47</v>
      </c>
      <c r="E1995" s="3" t="s">
        <v>13</v>
      </c>
      <c r="F1995" s="4">
        <v>175785.45</v>
      </c>
      <c r="G1995" s="4">
        <v>298218.47099999996</v>
      </c>
      <c r="H1995" s="4">
        <v>94168.996999999988</v>
      </c>
    </row>
    <row r="1996" spans="1:8" ht="15.75" customHeight="1" x14ac:dyDescent="0.3">
      <c r="A1996" s="3" t="s">
        <v>118</v>
      </c>
      <c r="B1996" s="3" t="s">
        <v>120</v>
      </c>
      <c r="C1996" s="3" t="s">
        <v>10</v>
      </c>
      <c r="D1996" s="3" t="s">
        <v>20</v>
      </c>
      <c r="E1996" s="3" t="s">
        <v>12</v>
      </c>
      <c r="F1996" s="4">
        <v>945238.08000000007</v>
      </c>
      <c r="G1996" s="4">
        <v>1872924.2574999998</v>
      </c>
      <c r="H1996" s="4">
        <v>186764.3432</v>
      </c>
    </row>
    <row r="1997" spans="1:8" ht="15.75" customHeight="1" x14ac:dyDescent="0.3">
      <c r="A1997" s="3" t="s">
        <v>118</v>
      </c>
      <c r="B1997" s="3" t="s">
        <v>120</v>
      </c>
      <c r="C1997" s="3" t="s">
        <v>10</v>
      </c>
      <c r="D1997" s="3" t="s">
        <v>20</v>
      </c>
      <c r="E1997" s="3" t="s">
        <v>12</v>
      </c>
      <c r="F1997" s="4">
        <v>852305.88</v>
      </c>
      <c r="G1997" s="4">
        <v>1962637.0354999998</v>
      </c>
      <c r="H1997" s="4">
        <v>421785.86629999999</v>
      </c>
    </row>
    <row r="1998" spans="1:8" ht="15.75" customHeight="1" x14ac:dyDescent="0.3">
      <c r="A1998" s="3" t="s">
        <v>118</v>
      </c>
      <c r="B1998" s="3" t="s">
        <v>120</v>
      </c>
      <c r="C1998" s="3" t="s">
        <v>10</v>
      </c>
      <c r="D1998" s="3" t="s">
        <v>20</v>
      </c>
      <c r="E1998" s="3" t="s">
        <v>12</v>
      </c>
      <c r="F1998" s="4">
        <v>1189110.8999999999</v>
      </c>
      <c r="G1998" s="4">
        <v>2271094.6686999998</v>
      </c>
      <c r="H1998" s="4">
        <v>401666.97019999998</v>
      </c>
    </row>
    <row r="1999" spans="1:8" ht="15.75" customHeight="1" x14ac:dyDescent="0.3">
      <c r="A1999" s="3" t="s">
        <v>118</v>
      </c>
      <c r="B1999" s="3" t="s">
        <v>120</v>
      </c>
      <c r="C1999" s="3" t="s">
        <v>10</v>
      </c>
      <c r="D1999" s="3" t="s">
        <v>20</v>
      </c>
      <c r="E1999" s="3" t="s">
        <v>13</v>
      </c>
      <c r="F1999" s="4">
        <v>1374448.98</v>
      </c>
      <c r="G1999" s="4">
        <v>2740736.6781000001</v>
      </c>
      <c r="H1999" s="4">
        <v>801231.60119999992</v>
      </c>
    </row>
    <row r="2000" spans="1:8" ht="15.75" customHeight="1" x14ac:dyDescent="0.3">
      <c r="A2000" s="3" t="s">
        <v>118</v>
      </c>
      <c r="B2000" s="3" t="s">
        <v>120</v>
      </c>
      <c r="C2000" s="3" t="s">
        <v>10</v>
      </c>
      <c r="D2000" s="3" t="s">
        <v>20</v>
      </c>
      <c r="E2000" s="3" t="s">
        <v>13</v>
      </c>
      <c r="F2000" s="4">
        <v>1594530.3</v>
      </c>
      <c r="G2000" s="4">
        <v>3377035.8328</v>
      </c>
      <c r="H2000" s="4">
        <v>831846.19799999997</v>
      </c>
    </row>
    <row r="2001" spans="1:8" ht="15.75" customHeight="1" x14ac:dyDescent="0.3">
      <c r="A2001" s="3" t="s">
        <v>118</v>
      </c>
      <c r="B2001" s="3" t="s">
        <v>120</v>
      </c>
      <c r="C2001" s="3" t="s">
        <v>10</v>
      </c>
      <c r="D2001" s="3" t="s">
        <v>20</v>
      </c>
      <c r="E2001" s="3" t="s">
        <v>13</v>
      </c>
      <c r="F2001" s="4">
        <v>1671076.2</v>
      </c>
      <c r="G2001" s="4">
        <v>3942435.5146999997</v>
      </c>
      <c r="H2001" s="4">
        <v>1252761.2274</v>
      </c>
    </row>
    <row r="2002" spans="1:8" ht="15.75" customHeight="1" x14ac:dyDescent="0.3">
      <c r="A2002" s="3" t="s">
        <v>118</v>
      </c>
      <c r="B2002" s="3" t="s">
        <v>120</v>
      </c>
      <c r="C2002" s="3" t="s">
        <v>10</v>
      </c>
      <c r="D2002" s="3" t="s">
        <v>20</v>
      </c>
      <c r="E2002" s="3" t="s">
        <v>12</v>
      </c>
      <c r="F2002" s="4">
        <v>189779</v>
      </c>
      <c r="G2002" s="4">
        <v>289851.95399999997</v>
      </c>
      <c r="H2002" s="4">
        <v>63232.845499999996</v>
      </c>
    </row>
    <row r="2003" spans="1:8" ht="15.75" customHeight="1" x14ac:dyDescent="0.3">
      <c r="A2003" s="3" t="s">
        <v>118</v>
      </c>
      <c r="B2003" s="3" t="s">
        <v>120</v>
      </c>
      <c r="C2003" s="3" t="s">
        <v>10</v>
      </c>
      <c r="D2003" s="3" t="s">
        <v>20</v>
      </c>
      <c r="E2003" s="3" t="s">
        <v>12</v>
      </c>
      <c r="F2003" s="4">
        <v>125103.65</v>
      </c>
      <c r="G2003" s="4">
        <v>226695.36499999999</v>
      </c>
      <c r="H2003" s="4">
        <v>73996.792000000001</v>
      </c>
    </row>
    <row r="2004" spans="1:8" ht="15.75" customHeight="1" x14ac:dyDescent="0.3">
      <c r="A2004" s="3" t="s">
        <v>118</v>
      </c>
      <c r="B2004" s="3" t="s">
        <v>120</v>
      </c>
      <c r="C2004" s="3" t="s">
        <v>10</v>
      </c>
      <c r="D2004" s="3" t="s">
        <v>20</v>
      </c>
      <c r="E2004" s="3" t="s">
        <v>12</v>
      </c>
      <c r="F2004" s="4">
        <v>167138.84</v>
      </c>
      <c r="G2004" s="4">
        <v>252440.85899999997</v>
      </c>
      <c r="H2004" s="4">
        <v>57750.832499999997</v>
      </c>
    </row>
    <row r="2005" spans="1:8" ht="15.75" customHeight="1" x14ac:dyDescent="0.3">
      <c r="A2005" s="3" t="s">
        <v>118</v>
      </c>
      <c r="B2005" s="3" t="s">
        <v>120</v>
      </c>
      <c r="C2005" s="3" t="s">
        <v>10</v>
      </c>
      <c r="D2005" s="3" t="s">
        <v>20</v>
      </c>
      <c r="E2005" s="3" t="s">
        <v>13</v>
      </c>
      <c r="F2005" s="4">
        <v>169382.05</v>
      </c>
      <c r="G2005" s="4">
        <v>318963.00349999999</v>
      </c>
      <c r="H2005" s="4">
        <v>109159.86399999999</v>
      </c>
    </row>
    <row r="2006" spans="1:8" ht="15.75" customHeight="1" x14ac:dyDescent="0.3">
      <c r="A2006" s="3" t="s">
        <v>118</v>
      </c>
      <c r="B2006" s="3" t="s">
        <v>120</v>
      </c>
      <c r="C2006" s="3" t="s">
        <v>10</v>
      </c>
      <c r="D2006" s="3" t="s">
        <v>20</v>
      </c>
      <c r="E2006" s="3" t="s">
        <v>13</v>
      </c>
      <c r="F2006" s="4">
        <v>135299.6</v>
      </c>
      <c r="G2006" s="4">
        <v>209262.0575</v>
      </c>
      <c r="H2006" s="4">
        <v>61506.866499999996</v>
      </c>
    </row>
    <row r="2007" spans="1:8" ht="15.75" customHeight="1" x14ac:dyDescent="0.3">
      <c r="A2007" s="3" t="s">
        <v>118</v>
      </c>
      <c r="B2007" s="3" t="s">
        <v>120</v>
      </c>
      <c r="C2007" s="3" t="s">
        <v>10</v>
      </c>
      <c r="D2007" s="3" t="s">
        <v>20</v>
      </c>
      <c r="E2007" s="3" t="s">
        <v>13</v>
      </c>
      <c r="F2007" s="4">
        <v>170720.3</v>
      </c>
      <c r="G2007" s="4">
        <v>288795.93399999995</v>
      </c>
      <c r="H2007" s="4">
        <v>88101.841</v>
      </c>
    </row>
    <row r="2008" spans="1:8" ht="15.75" customHeight="1" x14ac:dyDescent="0.3">
      <c r="A2008" s="3" t="s">
        <v>118</v>
      </c>
      <c r="B2008" s="3" t="s">
        <v>120</v>
      </c>
      <c r="C2008" s="3" t="s">
        <v>10</v>
      </c>
      <c r="D2008" s="3" t="s">
        <v>94</v>
      </c>
      <c r="E2008" s="3" t="s">
        <v>12</v>
      </c>
      <c r="F2008" s="4">
        <v>17952</v>
      </c>
      <c r="G2008" s="4">
        <v>31263.1</v>
      </c>
      <c r="H2008" s="4">
        <v>3474.8697999999999</v>
      </c>
    </row>
    <row r="2009" spans="1:8" ht="15.75" customHeight="1" x14ac:dyDescent="0.3">
      <c r="A2009" s="3" t="s">
        <v>118</v>
      </c>
      <c r="B2009" s="3" t="s">
        <v>120</v>
      </c>
      <c r="C2009" s="3" t="s">
        <v>10</v>
      </c>
      <c r="D2009" s="3" t="s">
        <v>94</v>
      </c>
      <c r="E2009" s="3" t="s">
        <v>12</v>
      </c>
      <c r="F2009" s="4">
        <v>4207.5</v>
      </c>
      <c r="G2009" s="4">
        <v>7570.8499999999995</v>
      </c>
      <c r="H2009" s="4">
        <v>5286.8976999999995</v>
      </c>
    </row>
    <row r="2010" spans="1:8" ht="15.75" customHeight="1" x14ac:dyDescent="0.3">
      <c r="A2010" s="3" t="s">
        <v>118</v>
      </c>
      <c r="B2010" s="3" t="s">
        <v>120</v>
      </c>
      <c r="C2010" s="3" t="s">
        <v>10</v>
      </c>
      <c r="D2010" s="3" t="s">
        <v>94</v>
      </c>
      <c r="E2010" s="3" t="s">
        <v>12</v>
      </c>
      <c r="F2010" s="4">
        <v>26775</v>
      </c>
      <c r="G2010" s="4">
        <v>41291.445</v>
      </c>
      <c r="H2010" s="4">
        <v>6858.7536</v>
      </c>
    </row>
    <row r="2011" spans="1:8" ht="15.75" customHeight="1" x14ac:dyDescent="0.3">
      <c r="A2011" s="3" t="s">
        <v>118</v>
      </c>
      <c r="B2011" s="3" t="s">
        <v>120</v>
      </c>
      <c r="C2011" s="3" t="s">
        <v>10</v>
      </c>
      <c r="D2011" s="3" t="s">
        <v>94</v>
      </c>
      <c r="E2011" s="3" t="s">
        <v>13</v>
      </c>
      <c r="F2011" s="4">
        <v>1122</v>
      </c>
      <c r="G2011" s="4">
        <v>2250.4</v>
      </c>
      <c r="H2011" s="4">
        <v>590.79790000000003</v>
      </c>
    </row>
    <row r="2012" spans="1:8" ht="15.75" customHeight="1" x14ac:dyDescent="0.3">
      <c r="A2012" s="3" t="s">
        <v>118</v>
      </c>
      <c r="B2012" s="3" t="s">
        <v>120</v>
      </c>
      <c r="C2012" s="3" t="s">
        <v>10</v>
      </c>
      <c r="D2012" s="3" t="s">
        <v>94</v>
      </c>
      <c r="E2012" s="3" t="s">
        <v>13</v>
      </c>
      <c r="F2012" s="4">
        <v>32691</v>
      </c>
      <c r="G2012" s="4">
        <v>53416.445</v>
      </c>
      <c r="H2012" s="4">
        <v>13959.182699999999</v>
      </c>
    </row>
    <row r="2013" spans="1:8" ht="15.75" customHeight="1" x14ac:dyDescent="0.3">
      <c r="A2013" s="3" t="s">
        <v>118</v>
      </c>
      <c r="B2013" s="3" t="s">
        <v>120</v>
      </c>
      <c r="C2013" s="3" t="s">
        <v>10</v>
      </c>
      <c r="D2013" s="3" t="s">
        <v>94</v>
      </c>
      <c r="E2013" s="3" t="s">
        <v>13</v>
      </c>
      <c r="F2013" s="4">
        <v>62883</v>
      </c>
      <c r="G2013" s="4">
        <v>98136.84</v>
      </c>
      <c r="H2013" s="4">
        <v>16658.595700000002</v>
      </c>
    </row>
    <row r="2014" spans="1:8" ht="15.75" customHeight="1" x14ac:dyDescent="0.3">
      <c r="A2014" s="3" t="s">
        <v>118</v>
      </c>
      <c r="B2014" s="3" t="s">
        <v>120</v>
      </c>
      <c r="C2014" s="3" t="s">
        <v>10</v>
      </c>
      <c r="D2014" s="3" t="s">
        <v>60</v>
      </c>
      <c r="E2014" s="3" t="s">
        <v>12</v>
      </c>
      <c r="F2014" s="4">
        <v>7140</v>
      </c>
      <c r="G2014" s="4">
        <v>14326.9</v>
      </c>
      <c r="H2014" s="4">
        <v>5408.8266999999996</v>
      </c>
    </row>
    <row r="2015" spans="1:8" ht="15.75" customHeight="1" x14ac:dyDescent="0.3">
      <c r="A2015" s="3" t="s">
        <v>118</v>
      </c>
      <c r="B2015" s="3" t="s">
        <v>120</v>
      </c>
      <c r="C2015" s="3" t="s">
        <v>10</v>
      </c>
      <c r="D2015" s="3" t="s">
        <v>60</v>
      </c>
      <c r="E2015" s="3" t="s">
        <v>13</v>
      </c>
      <c r="F2015" s="4">
        <v>5737.5</v>
      </c>
      <c r="G2015" s="4">
        <v>12716.699999999999</v>
      </c>
      <c r="H2015" s="4">
        <v>4145.6926999999996</v>
      </c>
    </row>
    <row r="2016" spans="1:8" ht="15.75" customHeight="1" x14ac:dyDescent="0.3">
      <c r="A2016" s="3" t="s">
        <v>118</v>
      </c>
      <c r="B2016" s="3" t="s">
        <v>120</v>
      </c>
      <c r="C2016" s="3" t="s">
        <v>10</v>
      </c>
      <c r="D2016" s="3" t="s">
        <v>60</v>
      </c>
      <c r="E2016" s="3" t="s">
        <v>13</v>
      </c>
      <c r="F2016" s="4">
        <v>2422.5</v>
      </c>
      <c r="G2016" s="4">
        <v>3790.0324999999998</v>
      </c>
      <c r="H2016" s="4">
        <v>-1322.886</v>
      </c>
    </row>
    <row r="2017" spans="1:8" ht="15.75" customHeight="1" x14ac:dyDescent="0.3">
      <c r="A2017" s="3" t="s">
        <v>118</v>
      </c>
      <c r="B2017" s="3" t="s">
        <v>120</v>
      </c>
      <c r="C2017" s="3" t="s">
        <v>10</v>
      </c>
      <c r="D2017" s="3" t="s">
        <v>21</v>
      </c>
      <c r="E2017" s="3" t="s">
        <v>12</v>
      </c>
      <c r="F2017" s="4">
        <v>73389</v>
      </c>
      <c r="G2017" s="4">
        <v>137425.72</v>
      </c>
      <c r="H2017" s="4">
        <v>41339.440600000002</v>
      </c>
    </row>
    <row r="2018" spans="1:8" ht="15.75" customHeight="1" x14ac:dyDescent="0.3">
      <c r="A2018" s="3" t="s">
        <v>118</v>
      </c>
      <c r="B2018" s="3" t="s">
        <v>120</v>
      </c>
      <c r="C2018" s="3" t="s">
        <v>10</v>
      </c>
      <c r="D2018" s="3" t="s">
        <v>21</v>
      </c>
      <c r="E2018" s="3" t="s">
        <v>12</v>
      </c>
      <c r="F2018" s="4">
        <v>42982.8</v>
      </c>
      <c r="G2018" s="4">
        <v>71327.301000000007</v>
      </c>
      <c r="H2018" s="4">
        <v>26587.7873</v>
      </c>
    </row>
    <row r="2019" spans="1:8" ht="15.75" customHeight="1" x14ac:dyDescent="0.3">
      <c r="A2019" s="3" t="s">
        <v>118</v>
      </c>
      <c r="B2019" s="3" t="s">
        <v>120</v>
      </c>
      <c r="C2019" s="3" t="s">
        <v>10</v>
      </c>
      <c r="D2019" s="3" t="s">
        <v>21</v>
      </c>
      <c r="E2019" s="3" t="s">
        <v>12</v>
      </c>
      <c r="F2019" s="4">
        <v>58854</v>
      </c>
      <c r="G2019" s="4">
        <v>111882.70999999999</v>
      </c>
      <c r="H2019" s="4">
        <v>31613.483400000001</v>
      </c>
    </row>
    <row r="2020" spans="1:8" ht="15.75" customHeight="1" x14ac:dyDescent="0.3">
      <c r="A2020" s="3" t="s">
        <v>118</v>
      </c>
      <c r="B2020" s="3" t="s">
        <v>120</v>
      </c>
      <c r="C2020" s="3" t="s">
        <v>10</v>
      </c>
      <c r="D2020" s="3" t="s">
        <v>21</v>
      </c>
      <c r="E2020" s="3" t="s">
        <v>13</v>
      </c>
      <c r="F2020" s="4">
        <v>66708</v>
      </c>
      <c r="G2020" s="4">
        <v>116922.345</v>
      </c>
      <c r="H2020" s="4">
        <v>39394.008599999994</v>
      </c>
    </row>
    <row r="2021" spans="1:8" ht="15.75" customHeight="1" x14ac:dyDescent="0.3">
      <c r="A2021" s="3" t="s">
        <v>118</v>
      </c>
      <c r="B2021" s="3" t="s">
        <v>120</v>
      </c>
      <c r="C2021" s="3" t="s">
        <v>10</v>
      </c>
      <c r="D2021" s="3" t="s">
        <v>21</v>
      </c>
      <c r="E2021" s="3" t="s">
        <v>13</v>
      </c>
      <c r="F2021" s="4">
        <v>5610</v>
      </c>
      <c r="G2021" s="4">
        <v>8536</v>
      </c>
      <c r="H2021" s="4">
        <v>2501.0092</v>
      </c>
    </row>
    <row r="2022" spans="1:8" ht="15.75" customHeight="1" x14ac:dyDescent="0.3">
      <c r="A2022" s="3" t="s">
        <v>118</v>
      </c>
      <c r="B2022" s="3" t="s">
        <v>120</v>
      </c>
      <c r="C2022" s="3" t="s">
        <v>10</v>
      </c>
      <c r="D2022" s="3" t="s">
        <v>21</v>
      </c>
      <c r="E2022" s="3" t="s">
        <v>13</v>
      </c>
      <c r="F2022" s="4">
        <v>60766.5</v>
      </c>
      <c r="G2022" s="4">
        <v>109110.935</v>
      </c>
      <c r="H2022" s="4">
        <v>43732.45</v>
      </c>
    </row>
    <row r="2023" spans="1:8" ht="15.75" customHeight="1" x14ac:dyDescent="0.3">
      <c r="A2023" s="3" t="s">
        <v>118</v>
      </c>
      <c r="B2023" s="3" t="s">
        <v>120</v>
      </c>
      <c r="C2023" s="3" t="s">
        <v>10</v>
      </c>
      <c r="D2023" s="3" t="s">
        <v>66</v>
      </c>
      <c r="E2023" s="3" t="s">
        <v>12</v>
      </c>
      <c r="F2023" s="4">
        <v>68697</v>
      </c>
      <c r="G2023" s="4">
        <v>110113.43</v>
      </c>
      <c r="H2023" s="4">
        <v>24228.621199999998</v>
      </c>
    </row>
    <row r="2024" spans="1:8" ht="15.75" customHeight="1" x14ac:dyDescent="0.3">
      <c r="A2024" s="3" t="s">
        <v>118</v>
      </c>
      <c r="B2024" s="3" t="s">
        <v>120</v>
      </c>
      <c r="C2024" s="3" t="s">
        <v>10</v>
      </c>
      <c r="D2024" s="3" t="s">
        <v>66</v>
      </c>
      <c r="E2024" s="3" t="s">
        <v>12</v>
      </c>
      <c r="F2024" s="4">
        <v>40290</v>
      </c>
      <c r="G2024" s="4">
        <v>66444.03</v>
      </c>
      <c r="H2024" s="4">
        <v>20657.488600000001</v>
      </c>
    </row>
    <row r="2025" spans="1:8" ht="15.75" customHeight="1" x14ac:dyDescent="0.3">
      <c r="A2025" s="3" t="s">
        <v>118</v>
      </c>
      <c r="B2025" s="3" t="s">
        <v>120</v>
      </c>
      <c r="C2025" s="3" t="s">
        <v>10</v>
      </c>
      <c r="D2025" s="3" t="s">
        <v>66</v>
      </c>
      <c r="E2025" s="3" t="s">
        <v>12</v>
      </c>
      <c r="F2025" s="4">
        <v>115948.5</v>
      </c>
      <c r="G2025" s="4">
        <v>215390.19749999998</v>
      </c>
      <c r="H2025" s="4">
        <v>54275.962</v>
      </c>
    </row>
    <row r="2026" spans="1:8" ht="15.75" customHeight="1" x14ac:dyDescent="0.3">
      <c r="A2026" s="3" t="s">
        <v>118</v>
      </c>
      <c r="B2026" s="3" t="s">
        <v>120</v>
      </c>
      <c r="C2026" s="3" t="s">
        <v>10</v>
      </c>
      <c r="D2026" s="3" t="s">
        <v>66</v>
      </c>
      <c r="E2026" s="3" t="s">
        <v>13</v>
      </c>
      <c r="F2026" s="4">
        <v>82671</v>
      </c>
      <c r="G2026" s="4">
        <v>139083.935</v>
      </c>
      <c r="H2026" s="4">
        <v>33910.055399999997</v>
      </c>
    </row>
    <row r="2027" spans="1:8" ht="15.75" customHeight="1" x14ac:dyDescent="0.3">
      <c r="A2027" s="3" t="s">
        <v>118</v>
      </c>
      <c r="B2027" s="3" t="s">
        <v>120</v>
      </c>
      <c r="C2027" s="3" t="s">
        <v>10</v>
      </c>
      <c r="D2027" s="3" t="s">
        <v>66</v>
      </c>
      <c r="E2027" s="3" t="s">
        <v>13</v>
      </c>
      <c r="F2027" s="4">
        <v>92208</v>
      </c>
      <c r="G2027" s="4">
        <v>147023.87</v>
      </c>
      <c r="H2027" s="4">
        <v>36306.120299999995</v>
      </c>
    </row>
    <row r="2028" spans="1:8" ht="15.75" customHeight="1" x14ac:dyDescent="0.3">
      <c r="A2028" s="3" t="s">
        <v>118</v>
      </c>
      <c r="B2028" s="3" t="s">
        <v>120</v>
      </c>
      <c r="C2028" s="3" t="s">
        <v>10</v>
      </c>
      <c r="D2028" s="3" t="s">
        <v>66</v>
      </c>
      <c r="E2028" s="3" t="s">
        <v>13</v>
      </c>
      <c r="F2028" s="4">
        <v>13923</v>
      </c>
      <c r="G2028" s="4">
        <v>22508.85</v>
      </c>
      <c r="H2028" s="4">
        <v>5920.1234000000004</v>
      </c>
    </row>
    <row r="2029" spans="1:8" ht="15.75" hidden="1" customHeight="1" x14ac:dyDescent="0.3">
      <c r="A2029" s="3" t="s">
        <v>118</v>
      </c>
      <c r="B2029" s="3" t="s">
        <v>120</v>
      </c>
      <c r="C2029" s="3" t="s">
        <v>10</v>
      </c>
      <c r="D2029" s="3" t="s">
        <v>95</v>
      </c>
      <c r="E2029" s="3" t="s">
        <v>12</v>
      </c>
      <c r="F2029" s="4">
        <v>0</v>
      </c>
      <c r="G2029" s="4">
        <v>0</v>
      </c>
      <c r="H2029" s="4">
        <v>-52.2151</v>
      </c>
    </row>
    <row r="2030" spans="1:8" ht="15.75" customHeight="1" x14ac:dyDescent="0.3">
      <c r="A2030" s="3" t="s">
        <v>118</v>
      </c>
      <c r="B2030" s="3" t="s">
        <v>120</v>
      </c>
      <c r="C2030" s="3" t="s">
        <v>10</v>
      </c>
      <c r="D2030" s="3" t="s">
        <v>95</v>
      </c>
      <c r="E2030" s="3" t="s">
        <v>12</v>
      </c>
      <c r="F2030" s="4">
        <v>144840</v>
      </c>
      <c r="G2030" s="4">
        <v>250842</v>
      </c>
      <c r="H2030" s="4">
        <v>48813.794999999998</v>
      </c>
    </row>
    <row r="2031" spans="1:8" ht="15.75" hidden="1" customHeight="1" x14ac:dyDescent="0.3">
      <c r="A2031" s="3" t="s">
        <v>118</v>
      </c>
      <c r="B2031" s="3" t="s">
        <v>120</v>
      </c>
      <c r="C2031" s="3" t="s">
        <v>10</v>
      </c>
      <c r="D2031" s="3" t="s">
        <v>95</v>
      </c>
      <c r="E2031" s="3" t="s">
        <v>12</v>
      </c>
      <c r="F2031" s="4">
        <v>0</v>
      </c>
      <c r="G2031" s="4">
        <v>0</v>
      </c>
      <c r="H2031" s="4">
        <v>172.9025</v>
      </c>
    </row>
    <row r="2032" spans="1:8" ht="15.75" customHeight="1" x14ac:dyDescent="0.3">
      <c r="A2032" s="3" t="s">
        <v>118</v>
      </c>
      <c r="B2032" s="3" t="s">
        <v>120</v>
      </c>
      <c r="C2032" s="3" t="s">
        <v>10</v>
      </c>
      <c r="D2032" s="3" t="s">
        <v>95</v>
      </c>
      <c r="E2032" s="3" t="s">
        <v>13</v>
      </c>
      <c r="F2032" s="4">
        <v>147900</v>
      </c>
      <c r="G2032" s="4">
        <v>238959.5</v>
      </c>
      <c r="H2032" s="4">
        <v>38144.997799999997</v>
      </c>
    </row>
    <row r="2033" spans="1:8" ht="15.75" customHeight="1" x14ac:dyDescent="0.3">
      <c r="A2033" s="3" t="s">
        <v>118</v>
      </c>
      <c r="B2033" s="3" t="s">
        <v>120</v>
      </c>
      <c r="C2033" s="3" t="s">
        <v>10</v>
      </c>
      <c r="D2033" s="3" t="s">
        <v>95</v>
      </c>
      <c r="E2033" s="3" t="s">
        <v>13</v>
      </c>
      <c r="F2033" s="4">
        <v>1020</v>
      </c>
      <c r="G2033" s="4">
        <v>2221.2999999999997</v>
      </c>
      <c r="H2033" s="4">
        <v>664.1105</v>
      </c>
    </row>
    <row r="2034" spans="1:8" ht="15.75" customHeight="1" x14ac:dyDescent="0.3">
      <c r="A2034" s="3" t="s">
        <v>118</v>
      </c>
      <c r="B2034" s="3" t="s">
        <v>120</v>
      </c>
      <c r="C2034" s="3" t="s">
        <v>10</v>
      </c>
      <c r="D2034" s="3" t="s">
        <v>95</v>
      </c>
      <c r="E2034" s="3" t="s">
        <v>13</v>
      </c>
      <c r="F2034" s="4">
        <v>14637</v>
      </c>
      <c r="G2034" s="4">
        <v>25788.904999999999</v>
      </c>
      <c r="H2034" s="4">
        <v>6416.3948</v>
      </c>
    </row>
    <row r="2035" spans="1:8" ht="15.75" hidden="1" customHeight="1" x14ac:dyDescent="0.3">
      <c r="A2035" s="3" t="s">
        <v>118</v>
      </c>
      <c r="B2035" s="3" t="s">
        <v>120</v>
      </c>
      <c r="C2035" s="3" t="s">
        <v>10</v>
      </c>
      <c r="D2035" s="3" t="s">
        <v>124</v>
      </c>
      <c r="E2035" s="3" t="s">
        <v>13</v>
      </c>
      <c r="F2035" s="4">
        <v>0</v>
      </c>
      <c r="G2035" s="4">
        <v>0</v>
      </c>
      <c r="H2035" s="4">
        <v>1698.6446000000001</v>
      </c>
    </row>
    <row r="2036" spans="1:8" ht="15.75" hidden="1" customHeight="1" x14ac:dyDescent="0.3">
      <c r="A2036" s="3" t="s">
        <v>118</v>
      </c>
      <c r="B2036" s="3" t="s">
        <v>120</v>
      </c>
      <c r="C2036" s="3" t="s">
        <v>10</v>
      </c>
      <c r="D2036" s="3" t="s">
        <v>125</v>
      </c>
      <c r="E2036" s="3" t="s">
        <v>12</v>
      </c>
      <c r="F2036" s="4">
        <v>0</v>
      </c>
      <c r="G2036" s="4">
        <v>0</v>
      </c>
      <c r="H2036" s="4">
        <v>-2.9487999999999999</v>
      </c>
    </row>
    <row r="2037" spans="1:8" ht="15.75" customHeight="1" x14ac:dyDescent="0.3">
      <c r="A2037" s="3" t="s">
        <v>118</v>
      </c>
      <c r="B2037" s="3" t="s">
        <v>120</v>
      </c>
      <c r="C2037" s="3" t="s">
        <v>10</v>
      </c>
      <c r="D2037" s="3" t="s">
        <v>48</v>
      </c>
      <c r="E2037" s="3" t="s">
        <v>12</v>
      </c>
      <c r="F2037" s="4">
        <v>1262816.1000000001</v>
      </c>
      <c r="G2037" s="4">
        <v>1754565.4395000001</v>
      </c>
      <c r="H2037" s="4">
        <v>306882.63449999999</v>
      </c>
    </row>
    <row r="2038" spans="1:8" ht="15.75" customHeight="1" x14ac:dyDescent="0.3">
      <c r="A2038" s="3" t="s">
        <v>118</v>
      </c>
      <c r="B2038" s="3" t="s">
        <v>120</v>
      </c>
      <c r="C2038" s="3" t="s">
        <v>10</v>
      </c>
      <c r="D2038" s="3" t="s">
        <v>48</v>
      </c>
      <c r="E2038" s="3" t="s">
        <v>12</v>
      </c>
      <c r="F2038" s="4">
        <v>971218.5</v>
      </c>
      <c r="G2038" s="4">
        <v>1313177.1245000002</v>
      </c>
      <c r="H2038" s="4">
        <v>267742.67859999998</v>
      </c>
    </row>
    <row r="2039" spans="1:8" ht="15.75" customHeight="1" x14ac:dyDescent="0.3">
      <c r="A2039" s="3" t="s">
        <v>118</v>
      </c>
      <c r="B2039" s="3" t="s">
        <v>120</v>
      </c>
      <c r="C2039" s="3" t="s">
        <v>10</v>
      </c>
      <c r="D2039" s="3" t="s">
        <v>48</v>
      </c>
      <c r="E2039" s="3" t="s">
        <v>12</v>
      </c>
      <c r="F2039" s="4">
        <v>660246</v>
      </c>
      <c r="G2039" s="4">
        <v>973695.74849999999</v>
      </c>
      <c r="H2039" s="4">
        <v>180877.23860000001</v>
      </c>
    </row>
    <row r="2040" spans="1:8" ht="15.75" customHeight="1" x14ac:dyDescent="0.3">
      <c r="A2040" s="3" t="s">
        <v>118</v>
      </c>
      <c r="B2040" s="3" t="s">
        <v>120</v>
      </c>
      <c r="C2040" s="3" t="s">
        <v>10</v>
      </c>
      <c r="D2040" s="3" t="s">
        <v>48</v>
      </c>
      <c r="E2040" s="3" t="s">
        <v>13</v>
      </c>
      <c r="F2040" s="4">
        <v>950716.5</v>
      </c>
      <c r="G2040" s="4">
        <v>1430976.8829999999</v>
      </c>
      <c r="H2040" s="4">
        <v>254618.40400000001</v>
      </c>
    </row>
    <row r="2041" spans="1:8" ht="15.75" customHeight="1" x14ac:dyDescent="0.3">
      <c r="A2041" s="3" t="s">
        <v>118</v>
      </c>
      <c r="B2041" s="3" t="s">
        <v>120</v>
      </c>
      <c r="C2041" s="3" t="s">
        <v>10</v>
      </c>
      <c r="D2041" s="3" t="s">
        <v>48</v>
      </c>
      <c r="E2041" s="3" t="s">
        <v>13</v>
      </c>
      <c r="F2041" s="4">
        <v>741545.1</v>
      </c>
      <c r="G2041" s="4">
        <v>1111745.7604999999</v>
      </c>
      <c r="H2041" s="4">
        <v>262692.39300000004</v>
      </c>
    </row>
    <row r="2042" spans="1:8" ht="15.75" customHeight="1" x14ac:dyDescent="0.3">
      <c r="A2042" s="3" t="s">
        <v>118</v>
      </c>
      <c r="B2042" s="3" t="s">
        <v>120</v>
      </c>
      <c r="C2042" s="3" t="s">
        <v>10</v>
      </c>
      <c r="D2042" s="3" t="s">
        <v>48</v>
      </c>
      <c r="E2042" s="3" t="s">
        <v>13</v>
      </c>
      <c r="F2042" s="4">
        <v>790653</v>
      </c>
      <c r="G2042" s="4">
        <v>1138593.5660000001</v>
      </c>
      <c r="H2042" s="4">
        <v>240772.62400000001</v>
      </c>
    </row>
    <row r="2043" spans="1:8" ht="15.75" customHeight="1" x14ac:dyDescent="0.3">
      <c r="A2043" s="3" t="s">
        <v>118</v>
      </c>
      <c r="B2043" s="3" t="s">
        <v>120</v>
      </c>
      <c r="C2043" s="3" t="s">
        <v>10</v>
      </c>
      <c r="D2043" s="3" t="s">
        <v>48</v>
      </c>
      <c r="E2043" s="3" t="s">
        <v>12</v>
      </c>
      <c r="F2043" s="4">
        <v>296768.3</v>
      </c>
      <c r="G2043" s="4">
        <v>398606.16800000001</v>
      </c>
      <c r="H2043" s="4">
        <v>74452.725499999986</v>
      </c>
    </row>
    <row r="2044" spans="1:8" ht="15.75" customHeight="1" x14ac:dyDescent="0.3">
      <c r="A2044" s="3" t="s">
        <v>118</v>
      </c>
      <c r="B2044" s="3" t="s">
        <v>120</v>
      </c>
      <c r="C2044" s="3" t="s">
        <v>10</v>
      </c>
      <c r="D2044" s="3" t="s">
        <v>48</v>
      </c>
      <c r="E2044" s="3" t="s">
        <v>12</v>
      </c>
      <c r="F2044" s="4">
        <v>232008.11000000002</v>
      </c>
      <c r="G2044" s="4">
        <v>354127.88049999997</v>
      </c>
      <c r="H2044" s="4">
        <v>133662.71049999999</v>
      </c>
    </row>
    <row r="2045" spans="1:8" ht="15.75" customHeight="1" x14ac:dyDescent="0.3">
      <c r="A2045" s="3" t="s">
        <v>118</v>
      </c>
      <c r="B2045" s="3" t="s">
        <v>120</v>
      </c>
      <c r="C2045" s="3" t="s">
        <v>10</v>
      </c>
      <c r="D2045" s="3" t="s">
        <v>48</v>
      </c>
      <c r="E2045" s="3" t="s">
        <v>12</v>
      </c>
      <c r="F2045" s="4">
        <v>204292.7</v>
      </c>
      <c r="G2045" s="4">
        <v>262623.5955</v>
      </c>
      <c r="H2045" s="4">
        <v>44598.414999999994</v>
      </c>
    </row>
    <row r="2046" spans="1:8" ht="15.75" customHeight="1" x14ac:dyDescent="0.3">
      <c r="A2046" s="3" t="s">
        <v>118</v>
      </c>
      <c r="B2046" s="3" t="s">
        <v>120</v>
      </c>
      <c r="C2046" s="3" t="s">
        <v>10</v>
      </c>
      <c r="D2046" s="3" t="s">
        <v>48</v>
      </c>
      <c r="E2046" s="3" t="s">
        <v>13</v>
      </c>
      <c r="F2046" s="4">
        <v>190738.5</v>
      </c>
      <c r="G2046" s="4">
        <v>305353.77850000001</v>
      </c>
      <c r="H2046" s="4">
        <v>71539.7215</v>
      </c>
    </row>
    <row r="2047" spans="1:8" ht="15.75" customHeight="1" x14ac:dyDescent="0.3">
      <c r="A2047" s="3" t="s">
        <v>118</v>
      </c>
      <c r="B2047" s="3" t="s">
        <v>120</v>
      </c>
      <c r="C2047" s="3" t="s">
        <v>10</v>
      </c>
      <c r="D2047" s="3" t="s">
        <v>48</v>
      </c>
      <c r="E2047" s="3" t="s">
        <v>13</v>
      </c>
      <c r="F2047" s="4">
        <v>323078.8</v>
      </c>
      <c r="G2047" s="4">
        <v>528204.37949999992</v>
      </c>
      <c r="H2047" s="4">
        <v>147750.06099999999</v>
      </c>
    </row>
    <row r="2048" spans="1:8" ht="15.75" customHeight="1" x14ac:dyDescent="0.3">
      <c r="A2048" s="3" t="s">
        <v>118</v>
      </c>
      <c r="B2048" s="3" t="s">
        <v>120</v>
      </c>
      <c r="C2048" s="3" t="s">
        <v>10</v>
      </c>
      <c r="D2048" s="3" t="s">
        <v>48</v>
      </c>
      <c r="E2048" s="3" t="s">
        <v>13</v>
      </c>
      <c r="F2048" s="4">
        <v>115826.8</v>
      </c>
      <c r="G2048" s="4">
        <v>140352.10699999999</v>
      </c>
      <c r="H2048" s="4">
        <v>37576.907999999996</v>
      </c>
    </row>
    <row r="2049" spans="1:8" ht="15.75" customHeight="1" x14ac:dyDescent="0.3">
      <c r="A2049" s="3" t="s">
        <v>118</v>
      </c>
      <c r="B2049" s="3" t="s">
        <v>120</v>
      </c>
      <c r="C2049" s="3" t="s">
        <v>10</v>
      </c>
      <c r="D2049" s="3" t="s">
        <v>96</v>
      </c>
      <c r="E2049" s="3" t="s">
        <v>12</v>
      </c>
      <c r="F2049" s="4">
        <v>40392</v>
      </c>
      <c r="G2049" s="4">
        <v>39564.36</v>
      </c>
      <c r="H2049" s="4">
        <v>-407.15749999999997</v>
      </c>
    </row>
    <row r="2050" spans="1:8" ht="15.75" customHeight="1" x14ac:dyDescent="0.3">
      <c r="A2050" s="3" t="s">
        <v>118</v>
      </c>
      <c r="B2050" s="3" t="s">
        <v>120</v>
      </c>
      <c r="C2050" s="3" t="s">
        <v>10</v>
      </c>
      <c r="D2050" s="3" t="s">
        <v>96</v>
      </c>
      <c r="E2050" s="3" t="s">
        <v>12</v>
      </c>
      <c r="F2050" s="4">
        <v>40392</v>
      </c>
      <c r="G2050" s="4">
        <v>51087.96</v>
      </c>
      <c r="H2050" s="4">
        <v>16781.834200000001</v>
      </c>
    </row>
    <row r="2051" spans="1:8" ht="15.75" customHeight="1" x14ac:dyDescent="0.3">
      <c r="A2051" s="3" t="s">
        <v>118</v>
      </c>
      <c r="B2051" s="3" t="s">
        <v>120</v>
      </c>
      <c r="C2051" s="3" t="s">
        <v>10</v>
      </c>
      <c r="D2051" s="3" t="s">
        <v>96</v>
      </c>
      <c r="E2051" s="3" t="s">
        <v>12</v>
      </c>
      <c r="F2051" s="4">
        <v>1632</v>
      </c>
      <c r="G2051" s="4">
        <v>3119.52</v>
      </c>
      <c r="H2051" s="4">
        <v>-814.72239999999999</v>
      </c>
    </row>
    <row r="2052" spans="1:8" ht="15.75" customHeight="1" x14ac:dyDescent="0.3">
      <c r="A2052" s="3" t="s">
        <v>118</v>
      </c>
      <c r="B2052" s="3" t="s">
        <v>120</v>
      </c>
      <c r="C2052" s="3" t="s">
        <v>10</v>
      </c>
      <c r="D2052" s="3" t="s">
        <v>96</v>
      </c>
      <c r="E2052" s="3" t="s">
        <v>13</v>
      </c>
      <c r="F2052" s="4">
        <v>1020</v>
      </c>
      <c r="G2052" s="4">
        <v>3680.9366</v>
      </c>
      <c r="H2052" s="4">
        <v>1819.0700999999999</v>
      </c>
    </row>
    <row r="2053" spans="1:8" ht="15.75" customHeight="1" x14ac:dyDescent="0.3">
      <c r="A2053" s="3" t="s">
        <v>118</v>
      </c>
      <c r="B2053" s="3" t="s">
        <v>120</v>
      </c>
      <c r="C2053" s="3" t="s">
        <v>10</v>
      </c>
      <c r="D2053" s="3" t="s">
        <v>97</v>
      </c>
      <c r="E2053" s="3" t="s">
        <v>12</v>
      </c>
      <c r="F2053" s="4">
        <v>18768</v>
      </c>
      <c r="G2053" s="4">
        <v>27128.959999999999</v>
      </c>
      <c r="H2053" s="4">
        <v>11351.551099999999</v>
      </c>
    </row>
    <row r="2054" spans="1:8" ht="15.75" customHeight="1" x14ac:dyDescent="0.3">
      <c r="A2054" s="3" t="s">
        <v>118</v>
      </c>
      <c r="B2054" s="3" t="s">
        <v>120</v>
      </c>
      <c r="C2054" s="3" t="s">
        <v>10</v>
      </c>
      <c r="D2054" s="3" t="s">
        <v>97</v>
      </c>
      <c r="E2054" s="3" t="s">
        <v>12</v>
      </c>
      <c r="F2054" s="4">
        <v>35088</v>
      </c>
      <c r="G2054" s="4">
        <v>67539.16</v>
      </c>
      <c r="H2054" s="4">
        <v>22647.627899999999</v>
      </c>
    </row>
    <row r="2055" spans="1:8" ht="15.75" hidden="1" customHeight="1" x14ac:dyDescent="0.3">
      <c r="A2055" s="3" t="s">
        <v>118</v>
      </c>
      <c r="B2055" s="3" t="s">
        <v>120</v>
      </c>
      <c r="C2055" s="3" t="s">
        <v>10</v>
      </c>
      <c r="D2055" s="3" t="s">
        <v>97</v>
      </c>
      <c r="E2055" s="3" t="s">
        <v>13</v>
      </c>
      <c r="F2055" s="4">
        <v>0</v>
      </c>
      <c r="G2055" s="4">
        <v>0</v>
      </c>
      <c r="H2055" s="4">
        <v>-461.1574</v>
      </c>
    </row>
    <row r="2056" spans="1:8" ht="15.75" hidden="1" customHeight="1" x14ac:dyDescent="0.3">
      <c r="A2056" s="3" t="s">
        <v>118</v>
      </c>
      <c r="B2056" s="3" t="s">
        <v>120</v>
      </c>
      <c r="C2056" s="3" t="s">
        <v>10</v>
      </c>
      <c r="D2056" s="3" t="s">
        <v>97</v>
      </c>
      <c r="E2056" s="3" t="s">
        <v>13</v>
      </c>
      <c r="F2056" s="4">
        <v>0</v>
      </c>
      <c r="G2056" s="4">
        <v>0</v>
      </c>
      <c r="H2056" s="4">
        <v>-108.64</v>
      </c>
    </row>
    <row r="2057" spans="1:8" ht="15.75" hidden="1" customHeight="1" x14ac:dyDescent="0.3">
      <c r="A2057" s="3" t="s">
        <v>118</v>
      </c>
      <c r="B2057" s="3" t="s">
        <v>120</v>
      </c>
      <c r="C2057" s="3" t="s">
        <v>10</v>
      </c>
      <c r="D2057" s="3" t="s">
        <v>80</v>
      </c>
      <c r="E2057" s="3" t="s">
        <v>12</v>
      </c>
      <c r="F2057" s="4">
        <v>0</v>
      </c>
      <c r="G2057" s="4">
        <v>0</v>
      </c>
      <c r="H2057" s="4">
        <v>307.58149999999995</v>
      </c>
    </row>
    <row r="2058" spans="1:8" ht="15.75" hidden="1" customHeight="1" x14ac:dyDescent="0.3">
      <c r="A2058" s="3" t="s">
        <v>118</v>
      </c>
      <c r="B2058" s="3" t="s">
        <v>120</v>
      </c>
      <c r="C2058" s="3" t="s">
        <v>10</v>
      </c>
      <c r="D2058" s="3" t="s">
        <v>80</v>
      </c>
      <c r="E2058" s="3" t="s">
        <v>12</v>
      </c>
      <c r="F2058" s="4">
        <v>0</v>
      </c>
      <c r="G2058" s="4">
        <v>0</v>
      </c>
      <c r="H2058" s="4">
        <v>-997.5</v>
      </c>
    </row>
    <row r="2059" spans="1:8" ht="15.75" hidden="1" customHeight="1" x14ac:dyDescent="0.3">
      <c r="A2059" s="3" t="s">
        <v>118</v>
      </c>
      <c r="B2059" s="3" t="s">
        <v>120</v>
      </c>
      <c r="C2059" s="3" t="s">
        <v>10</v>
      </c>
      <c r="D2059" s="3" t="s">
        <v>67</v>
      </c>
      <c r="E2059" s="3" t="s">
        <v>12</v>
      </c>
      <c r="F2059" s="4">
        <v>0</v>
      </c>
      <c r="G2059" s="4">
        <v>0</v>
      </c>
      <c r="H2059" s="4">
        <v>10.373999999999999</v>
      </c>
    </row>
    <row r="2060" spans="1:8" ht="15.75" hidden="1" customHeight="1" x14ac:dyDescent="0.3">
      <c r="A2060" s="3" t="s">
        <v>118</v>
      </c>
      <c r="B2060" s="3" t="s">
        <v>120</v>
      </c>
      <c r="C2060" s="3" t="s">
        <v>10</v>
      </c>
      <c r="D2060" s="3" t="s">
        <v>67</v>
      </c>
      <c r="E2060" s="3" t="s">
        <v>12</v>
      </c>
      <c r="F2060" s="4">
        <v>0</v>
      </c>
      <c r="G2060" s="4">
        <v>0</v>
      </c>
      <c r="H2060" s="4">
        <v>-53.199999999999996</v>
      </c>
    </row>
    <row r="2061" spans="1:8" ht="15.75" customHeight="1" x14ac:dyDescent="0.3">
      <c r="A2061" s="3" t="s">
        <v>118</v>
      </c>
      <c r="B2061" s="3" t="s">
        <v>120</v>
      </c>
      <c r="C2061" s="3" t="s">
        <v>10</v>
      </c>
      <c r="D2061" s="3" t="s">
        <v>67</v>
      </c>
      <c r="E2061" s="3" t="s">
        <v>12</v>
      </c>
      <c r="F2061" s="4">
        <v>17170</v>
      </c>
      <c r="G2061" s="4">
        <v>40633.4</v>
      </c>
      <c r="H2061" s="4">
        <v>13104.965</v>
      </c>
    </row>
    <row r="2062" spans="1:8" ht="15.75" hidden="1" customHeight="1" x14ac:dyDescent="0.3">
      <c r="A2062" s="3" t="s">
        <v>118</v>
      </c>
      <c r="B2062" s="3" t="s">
        <v>120</v>
      </c>
      <c r="C2062" s="3" t="s">
        <v>10</v>
      </c>
      <c r="D2062" s="3" t="s">
        <v>67</v>
      </c>
      <c r="E2062" s="3" t="s">
        <v>13</v>
      </c>
      <c r="F2062" s="4">
        <v>0</v>
      </c>
      <c r="G2062" s="4">
        <v>0</v>
      </c>
      <c r="H2062" s="4">
        <v>-391.4</v>
      </c>
    </row>
    <row r="2063" spans="1:8" ht="15.75" customHeight="1" x14ac:dyDescent="0.3">
      <c r="A2063" s="3" t="s">
        <v>118</v>
      </c>
      <c r="B2063" s="3" t="s">
        <v>120</v>
      </c>
      <c r="C2063" s="3" t="s">
        <v>10</v>
      </c>
      <c r="D2063" s="3" t="s">
        <v>67</v>
      </c>
      <c r="E2063" s="3" t="s">
        <v>13</v>
      </c>
      <c r="F2063" s="4">
        <v>10100</v>
      </c>
      <c r="G2063" s="4">
        <v>17508.5</v>
      </c>
      <c r="H2063" s="4">
        <v>6170.3639999999996</v>
      </c>
    </row>
    <row r="2064" spans="1:8" ht="15.75" hidden="1" customHeight="1" x14ac:dyDescent="0.3">
      <c r="A2064" s="3" t="s">
        <v>118</v>
      </c>
      <c r="B2064" s="3" t="s">
        <v>120</v>
      </c>
      <c r="C2064" s="3" t="s">
        <v>10</v>
      </c>
      <c r="D2064" s="3" t="s">
        <v>67</v>
      </c>
      <c r="E2064" s="3" t="s">
        <v>13</v>
      </c>
      <c r="F2064" s="4">
        <v>0</v>
      </c>
      <c r="G2064" s="4">
        <v>0</v>
      </c>
      <c r="H2064" s="4">
        <v>-678.36649999999997</v>
      </c>
    </row>
    <row r="2065" spans="1:8" ht="15.75" customHeight="1" x14ac:dyDescent="0.3">
      <c r="A2065" s="3" t="s">
        <v>118</v>
      </c>
      <c r="B2065" s="3" t="s">
        <v>120</v>
      </c>
      <c r="C2065" s="3" t="s">
        <v>10</v>
      </c>
      <c r="D2065" s="3" t="s">
        <v>99</v>
      </c>
      <c r="E2065" s="3" t="s">
        <v>12</v>
      </c>
      <c r="F2065" s="4">
        <v>2142</v>
      </c>
      <c r="G2065" s="4">
        <v>3299.94</v>
      </c>
      <c r="H2065" s="4">
        <v>385.73989999999998</v>
      </c>
    </row>
    <row r="2066" spans="1:8" ht="15.75" customHeight="1" x14ac:dyDescent="0.3">
      <c r="A2066" s="3" t="s">
        <v>118</v>
      </c>
      <c r="B2066" s="3" t="s">
        <v>120</v>
      </c>
      <c r="C2066" s="3" t="s">
        <v>10</v>
      </c>
      <c r="D2066" s="3" t="s">
        <v>99</v>
      </c>
      <c r="E2066" s="3" t="s">
        <v>12</v>
      </c>
      <c r="F2066" s="4">
        <v>2142</v>
      </c>
      <c r="G2066" s="4">
        <v>3299.94</v>
      </c>
      <c r="H2066" s="4">
        <v>501.51909999999998</v>
      </c>
    </row>
    <row r="2067" spans="1:8" ht="15.75" customHeight="1" x14ac:dyDescent="0.3">
      <c r="A2067" s="3" t="s">
        <v>118</v>
      </c>
      <c r="B2067" s="3" t="s">
        <v>120</v>
      </c>
      <c r="C2067" s="3" t="s">
        <v>10</v>
      </c>
      <c r="D2067" s="3" t="s">
        <v>99</v>
      </c>
      <c r="E2067" s="3" t="s">
        <v>12</v>
      </c>
      <c r="F2067" s="4">
        <v>2142</v>
      </c>
      <c r="G2067" s="4">
        <v>3299.94</v>
      </c>
      <c r="H2067" s="4">
        <v>-364.2253</v>
      </c>
    </row>
    <row r="2068" spans="1:8" ht="15.75" hidden="1" customHeight="1" x14ac:dyDescent="0.3">
      <c r="A2068" s="3" t="s">
        <v>118</v>
      </c>
      <c r="B2068" s="3" t="s">
        <v>120</v>
      </c>
      <c r="C2068" s="3" t="s">
        <v>10</v>
      </c>
      <c r="D2068" s="3" t="s">
        <v>99</v>
      </c>
      <c r="E2068" s="3" t="s">
        <v>13</v>
      </c>
      <c r="F2068" s="4">
        <v>0</v>
      </c>
      <c r="G2068" s="4">
        <v>0</v>
      </c>
      <c r="H2068" s="4">
        <v>-111.55</v>
      </c>
    </row>
    <row r="2069" spans="1:8" ht="15.75" customHeight="1" x14ac:dyDescent="0.3">
      <c r="A2069" s="3" t="s">
        <v>118</v>
      </c>
      <c r="B2069" s="3" t="s">
        <v>120</v>
      </c>
      <c r="C2069" s="3" t="s">
        <v>10</v>
      </c>
      <c r="D2069" s="3" t="s">
        <v>99</v>
      </c>
      <c r="E2069" s="3" t="s">
        <v>12</v>
      </c>
      <c r="F2069" s="4">
        <v>12120</v>
      </c>
      <c r="G2069" s="4">
        <v>28614</v>
      </c>
      <c r="H2069" s="4">
        <v>9701.4474999999984</v>
      </c>
    </row>
    <row r="2070" spans="1:8" ht="15.75" customHeight="1" x14ac:dyDescent="0.3">
      <c r="A2070" s="3" t="s">
        <v>118</v>
      </c>
      <c r="B2070" s="3" t="s">
        <v>120</v>
      </c>
      <c r="C2070" s="3" t="s">
        <v>10</v>
      </c>
      <c r="D2070" s="3" t="s">
        <v>99</v>
      </c>
      <c r="E2070" s="3" t="s">
        <v>12</v>
      </c>
      <c r="F2070" s="4">
        <v>11110</v>
      </c>
      <c r="G2070" s="4">
        <v>26847</v>
      </c>
      <c r="H2070" s="4">
        <v>7483.3304999999991</v>
      </c>
    </row>
    <row r="2071" spans="1:8" ht="15.75" customHeight="1" x14ac:dyDescent="0.3">
      <c r="A2071" s="3" t="s">
        <v>118</v>
      </c>
      <c r="B2071" s="3" t="s">
        <v>120</v>
      </c>
      <c r="C2071" s="3" t="s">
        <v>10</v>
      </c>
      <c r="D2071" s="3" t="s">
        <v>99</v>
      </c>
      <c r="E2071" s="3" t="s">
        <v>12</v>
      </c>
      <c r="F2071" s="4">
        <v>6060</v>
      </c>
      <c r="G2071" s="4">
        <v>15333</v>
      </c>
      <c r="H2071" s="4">
        <v>4686.3024999999998</v>
      </c>
    </row>
    <row r="2072" spans="1:8" ht="15.75" customHeight="1" x14ac:dyDescent="0.3">
      <c r="A2072" s="3" t="s">
        <v>118</v>
      </c>
      <c r="B2072" s="3" t="s">
        <v>120</v>
      </c>
      <c r="C2072" s="3" t="s">
        <v>10</v>
      </c>
      <c r="D2072" s="3" t="s">
        <v>99</v>
      </c>
      <c r="E2072" s="3" t="s">
        <v>13</v>
      </c>
      <c r="F2072" s="4">
        <v>8080</v>
      </c>
      <c r="G2072" s="4">
        <v>20444</v>
      </c>
      <c r="H2072" s="4">
        <v>5082.2434999999996</v>
      </c>
    </row>
    <row r="2073" spans="1:8" ht="15.75" customHeight="1" x14ac:dyDescent="0.3">
      <c r="A2073" s="3" t="s">
        <v>118</v>
      </c>
      <c r="B2073" s="3" t="s">
        <v>120</v>
      </c>
      <c r="C2073" s="3" t="s">
        <v>10</v>
      </c>
      <c r="D2073" s="3" t="s">
        <v>99</v>
      </c>
      <c r="E2073" s="3" t="s">
        <v>13</v>
      </c>
      <c r="F2073" s="4">
        <v>7070</v>
      </c>
      <c r="G2073" s="4">
        <v>17888.5</v>
      </c>
      <c r="H2073" s="4">
        <v>4186.2129999999997</v>
      </c>
    </row>
    <row r="2074" spans="1:8" ht="15.75" customHeight="1" x14ac:dyDescent="0.3">
      <c r="A2074" s="3" t="s">
        <v>118</v>
      </c>
      <c r="B2074" s="3" t="s">
        <v>120</v>
      </c>
      <c r="C2074" s="3" t="s">
        <v>10</v>
      </c>
      <c r="D2074" s="3" t="s">
        <v>99</v>
      </c>
      <c r="E2074" s="3" t="s">
        <v>13</v>
      </c>
      <c r="F2074" s="4">
        <v>9191</v>
      </c>
      <c r="G2074" s="4">
        <v>22492.2</v>
      </c>
      <c r="H2074" s="4">
        <v>7018.5619999999999</v>
      </c>
    </row>
    <row r="2075" spans="1:8" ht="15.75" hidden="1" customHeight="1" x14ac:dyDescent="0.3">
      <c r="A2075" s="3" t="s">
        <v>118</v>
      </c>
      <c r="B2075" s="3" t="s">
        <v>120</v>
      </c>
      <c r="C2075" s="3" t="s">
        <v>10</v>
      </c>
      <c r="D2075" s="3" t="s">
        <v>100</v>
      </c>
      <c r="E2075" s="3" t="s">
        <v>12</v>
      </c>
      <c r="F2075" s="4">
        <v>0</v>
      </c>
      <c r="G2075" s="4">
        <v>0</v>
      </c>
      <c r="H2075" s="4">
        <v>-247.21420000000001</v>
      </c>
    </row>
    <row r="2076" spans="1:8" ht="15.75" customHeight="1" x14ac:dyDescent="0.3">
      <c r="A2076" s="3" t="s">
        <v>118</v>
      </c>
      <c r="B2076" s="3" t="s">
        <v>120</v>
      </c>
      <c r="C2076" s="3" t="s">
        <v>10</v>
      </c>
      <c r="D2076" s="3" t="s">
        <v>100</v>
      </c>
      <c r="E2076" s="3" t="s">
        <v>12</v>
      </c>
      <c r="F2076" s="4">
        <v>1020</v>
      </c>
      <c r="G2076" s="4">
        <v>2182.5</v>
      </c>
      <c r="H2076" s="4">
        <v>733.59159999999997</v>
      </c>
    </row>
    <row r="2077" spans="1:8" ht="15.75" hidden="1" customHeight="1" x14ac:dyDescent="0.3">
      <c r="A2077" s="3" t="s">
        <v>118</v>
      </c>
      <c r="B2077" s="3" t="s">
        <v>120</v>
      </c>
      <c r="C2077" s="3" t="s">
        <v>10</v>
      </c>
      <c r="D2077" s="3" t="s">
        <v>100</v>
      </c>
      <c r="E2077" s="3" t="s">
        <v>13</v>
      </c>
      <c r="F2077" s="4">
        <v>0</v>
      </c>
      <c r="G2077" s="4">
        <v>0</v>
      </c>
      <c r="H2077" s="4">
        <v>-34.580500000000001</v>
      </c>
    </row>
    <row r="2078" spans="1:8" ht="15.75" customHeight="1" x14ac:dyDescent="0.3">
      <c r="A2078" s="3" t="s">
        <v>118</v>
      </c>
      <c r="B2078" s="3" t="s">
        <v>120</v>
      </c>
      <c r="C2078" s="3" t="s">
        <v>10</v>
      </c>
      <c r="D2078" s="3" t="s">
        <v>22</v>
      </c>
      <c r="E2078" s="3" t="s">
        <v>12</v>
      </c>
      <c r="F2078" s="4">
        <v>52020</v>
      </c>
      <c r="G2078" s="4">
        <v>138923.4</v>
      </c>
      <c r="H2078" s="4">
        <v>53078.167200000004</v>
      </c>
    </row>
    <row r="2079" spans="1:8" ht="15.75" customHeight="1" x14ac:dyDescent="0.3">
      <c r="A2079" s="3" t="s">
        <v>118</v>
      </c>
      <c r="B2079" s="3" t="s">
        <v>120</v>
      </c>
      <c r="C2079" s="3" t="s">
        <v>10</v>
      </c>
      <c r="D2079" s="3" t="s">
        <v>22</v>
      </c>
      <c r="E2079" s="3" t="s">
        <v>12</v>
      </c>
      <c r="F2079" s="4">
        <v>23970</v>
      </c>
      <c r="G2079" s="4">
        <v>65544.84</v>
      </c>
      <c r="H2079" s="4">
        <v>26228.858199999999</v>
      </c>
    </row>
    <row r="2080" spans="1:8" ht="15.75" customHeight="1" x14ac:dyDescent="0.3">
      <c r="A2080" s="3" t="s">
        <v>118</v>
      </c>
      <c r="B2080" s="3" t="s">
        <v>120</v>
      </c>
      <c r="C2080" s="3" t="s">
        <v>10</v>
      </c>
      <c r="D2080" s="3" t="s">
        <v>22</v>
      </c>
      <c r="E2080" s="3" t="s">
        <v>12</v>
      </c>
      <c r="F2080" s="4">
        <v>23256</v>
      </c>
      <c r="G2080" s="4">
        <v>65112.22</v>
      </c>
      <c r="H2080" s="4">
        <v>28463.321100000001</v>
      </c>
    </row>
    <row r="2081" spans="1:8" ht="15.75" customHeight="1" x14ac:dyDescent="0.3">
      <c r="A2081" s="3" t="s">
        <v>118</v>
      </c>
      <c r="B2081" s="3" t="s">
        <v>120</v>
      </c>
      <c r="C2081" s="3" t="s">
        <v>10</v>
      </c>
      <c r="D2081" s="3" t="s">
        <v>22</v>
      </c>
      <c r="E2081" s="3" t="s">
        <v>13</v>
      </c>
      <c r="F2081" s="4">
        <v>18411</v>
      </c>
      <c r="G2081" s="4">
        <v>48189.599999999999</v>
      </c>
      <c r="H2081" s="4">
        <v>11351.415299999999</v>
      </c>
    </row>
    <row r="2082" spans="1:8" ht="15.75" customHeight="1" x14ac:dyDescent="0.3">
      <c r="A2082" s="3" t="s">
        <v>118</v>
      </c>
      <c r="B2082" s="3" t="s">
        <v>120</v>
      </c>
      <c r="C2082" s="3" t="s">
        <v>10</v>
      </c>
      <c r="D2082" s="3" t="s">
        <v>22</v>
      </c>
      <c r="E2082" s="3" t="s">
        <v>13</v>
      </c>
      <c r="F2082" s="4">
        <v>39576</v>
      </c>
      <c r="G2082" s="4">
        <v>105617.48</v>
      </c>
      <c r="H2082" s="4">
        <v>39832.778400000003</v>
      </c>
    </row>
    <row r="2083" spans="1:8" ht="15.75" customHeight="1" x14ac:dyDescent="0.3">
      <c r="A2083" s="3" t="s">
        <v>118</v>
      </c>
      <c r="B2083" s="3" t="s">
        <v>120</v>
      </c>
      <c r="C2083" s="3" t="s">
        <v>10</v>
      </c>
      <c r="D2083" s="3" t="s">
        <v>22</v>
      </c>
      <c r="E2083" s="3" t="s">
        <v>13</v>
      </c>
      <c r="F2083" s="4">
        <v>30090</v>
      </c>
      <c r="G2083" s="4">
        <v>82435.45</v>
      </c>
      <c r="H2083" s="4">
        <v>31996.342399999998</v>
      </c>
    </row>
    <row r="2084" spans="1:8" ht="15.75" customHeight="1" x14ac:dyDescent="0.3">
      <c r="A2084" s="3" t="s">
        <v>118</v>
      </c>
      <c r="B2084" s="3" t="s">
        <v>120</v>
      </c>
      <c r="C2084" s="3" t="s">
        <v>10</v>
      </c>
      <c r="D2084" s="3" t="s">
        <v>49</v>
      </c>
      <c r="E2084" s="3" t="s">
        <v>12</v>
      </c>
      <c r="F2084" s="4">
        <v>24888</v>
      </c>
      <c r="G2084" s="4">
        <v>47962.619999999995</v>
      </c>
      <c r="H2084" s="4">
        <v>20698.810600000001</v>
      </c>
    </row>
    <row r="2085" spans="1:8" ht="15.75" customHeight="1" x14ac:dyDescent="0.3">
      <c r="A2085" s="3" t="s">
        <v>118</v>
      </c>
      <c r="B2085" s="3" t="s">
        <v>120</v>
      </c>
      <c r="C2085" s="3" t="s">
        <v>10</v>
      </c>
      <c r="D2085" s="3" t="s">
        <v>49</v>
      </c>
      <c r="E2085" s="3" t="s">
        <v>12</v>
      </c>
      <c r="F2085" s="4">
        <v>17340</v>
      </c>
      <c r="G2085" s="4">
        <v>27538.3</v>
      </c>
      <c r="H2085" s="4">
        <v>5212.0330999999996</v>
      </c>
    </row>
    <row r="2086" spans="1:8" ht="15.75" customHeight="1" x14ac:dyDescent="0.3">
      <c r="A2086" s="3" t="s">
        <v>118</v>
      </c>
      <c r="B2086" s="3" t="s">
        <v>120</v>
      </c>
      <c r="C2086" s="3" t="s">
        <v>10</v>
      </c>
      <c r="D2086" s="3" t="s">
        <v>49</v>
      </c>
      <c r="E2086" s="3" t="s">
        <v>12</v>
      </c>
      <c r="F2086" s="4">
        <v>41697.599999999999</v>
      </c>
      <c r="G2086" s="4">
        <v>96084.513999999996</v>
      </c>
      <c r="H2086" s="4">
        <v>27303.637600000002</v>
      </c>
    </row>
    <row r="2087" spans="1:8" ht="15.75" hidden="1" customHeight="1" x14ac:dyDescent="0.3">
      <c r="A2087" s="3" t="s">
        <v>118</v>
      </c>
      <c r="B2087" s="3" t="s">
        <v>120</v>
      </c>
      <c r="C2087" s="3" t="s">
        <v>10</v>
      </c>
      <c r="D2087" s="3" t="s">
        <v>49</v>
      </c>
      <c r="E2087" s="3" t="s">
        <v>13</v>
      </c>
      <c r="F2087" s="4">
        <v>0</v>
      </c>
      <c r="G2087" s="4">
        <v>-858.44999999999993</v>
      </c>
      <c r="H2087" s="4">
        <v>-860.39</v>
      </c>
    </row>
    <row r="2088" spans="1:8" ht="15.75" customHeight="1" x14ac:dyDescent="0.3">
      <c r="A2088" s="3" t="s">
        <v>118</v>
      </c>
      <c r="B2088" s="3" t="s">
        <v>120</v>
      </c>
      <c r="C2088" s="3" t="s">
        <v>10</v>
      </c>
      <c r="D2088" s="3" t="s">
        <v>49</v>
      </c>
      <c r="E2088" s="3" t="s">
        <v>13</v>
      </c>
      <c r="F2088" s="4">
        <v>59262</v>
      </c>
      <c r="G2088" s="4">
        <v>86879.989999999991</v>
      </c>
      <c r="H2088" s="4">
        <v>5442.7669999999998</v>
      </c>
    </row>
    <row r="2089" spans="1:8" ht="15.75" customHeight="1" x14ac:dyDescent="0.3">
      <c r="A2089" s="3" t="s">
        <v>118</v>
      </c>
      <c r="B2089" s="3" t="s">
        <v>120</v>
      </c>
      <c r="C2089" s="3" t="s">
        <v>10</v>
      </c>
      <c r="D2089" s="3" t="s">
        <v>49</v>
      </c>
      <c r="E2089" s="3" t="s">
        <v>13</v>
      </c>
      <c r="F2089" s="4">
        <v>5038.8</v>
      </c>
      <c r="G2089" s="4">
        <v>12230.342000000001</v>
      </c>
      <c r="H2089" s="4">
        <v>4330.5358999999999</v>
      </c>
    </row>
    <row r="2090" spans="1:8" ht="15.75" customHeight="1" x14ac:dyDescent="0.3">
      <c r="A2090" s="3" t="s">
        <v>118</v>
      </c>
      <c r="B2090" s="3" t="s">
        <v>120</v>
      </c>
      <c r="C2090" s="3" t="s">
        <v>10</v>
      </c>
      <c r="D2090" s="3" t="s">
        <v>102</v>
      </c>
      <c r="E2090" s="3" t="s">
        <v>13</v>
      </c>
      <c r="F2090" s="4">
        <v>510</v>
      </c>
      <c r="G2090" s="4">
        <v>1188.25</v>
      </c>
      <c r="H2090" s="4">
        <v>357.94939999999997</v>
      </c>
    </row>
    <row r="2091" spans="1:8" ht="15.75" hidden="1" customHeight="1" x14ac:dyDescent="0.3">
      <c r="A2091" s="3" t="s">
        <v>118</v>
      </c>
      <c r="B2091" s="3" t="s">
        <v>120</v>
      </c>
      <c r="C2091" s="3" t="s">
        <v>10</v>
      </c>
      <c r="D2091" s="3" t="s">
        <v>102</v>
      </c>
      <c r="E2091" s="3" t="s">
        <v>12</v>
      </c>
      <c r="F2091" s="4">
        <v>0</v>
      </c>
      <c r="G2091" s="4">
        <v>0</v>
      </c>
      <c r="H2091" s="4">
        <v>-1900</v>
      </c>
    </row>
    <row r="2092" spans="1:8" ht="15.75" hidden="1" customHeight="1" x14ac:dyDescent="0.3">
      <c r="A2092" s="3" t="s">
        <v>118</v>
      </c>
      <c r="B2092" s="3" t="s">
        <v>120</v>
      </c>
      <c r="C2092" s="3" t="s">
        <v>10</v>
      </c>
      <c r="D2092" s="3" t="s">
        <v>102</v>
      </c>
      <c r="E2092" s="3" t="s">
        <v>12</v>
      </c>
      <c r="F2092" s="4">
        <v>0</v>
      </c>
      <c r="G2092" s="4">
        <v>0</v>
      </c>
      <c r="H2092" s="4">
        <v>-1900</v>
      </c>
    </row>
    <row r="2093" spans="1:8" ht="15.75" hidden="1" customHeight="1" x14ac:dyDescent="0.3">
      <c r="A2093" s="3" t="s">
        <v>118</v>
      </c>
      <c r="B2093" s="3" t="s">
        <v>120</v>
      </c>
      <c r="C2093" s="3" t="s">
        <v>10</v>
      </c>
      <c r="D2093" s="3" t="s">
        <v>102</v>
      </c>
      <c r="E2093" s="3" t="s">
        <v>12</v>
      </c>
      <c r="F2093" s="4">
        <v>0</v>
      </c>
      <c r="G2093" s="4">
        <v>0</v>
      </c>
      <c r="H2093" s="4">
        <v>3800</v>
      </c>
    </row>
    <row r="2094" spans="1:8" ht="15.75" hidden="1" customHeight="1" x14ac:dyDescent="0.3">
      <c r="A2094" s="3" t="s">
        <v>118</v>
      </c>
      <c r="B2094" s="3" t="s">
        <v>120</v>
      </c>
      <c r="C2094" s="3" t="s">
        <v>10</v>
      </c>
      <c r="D2094" s="3" t="s">
        <v>126</v>
      </c>
      <c r="E2094" s="3" t="s">
        <v>12</v>
      </c>
      <c r="F2094" s="4">
        <v>0</v>
      </c>
      <c r="G2094" s="4">
        <v>0</v>
      </c>
      <c r="H2094" s="4">
        <v>30.118500000000001</v>
      </c>
    </row>
    <row r="2095" spans="1:8" ht="15.75" customHeight="1" x14ac:dyDescent="0.3">
      <c r="A2095" s="3" t="s">
        <v>118</v>
      </c>
      <c r="B2095" s="3" t="s">
        <v>120</v>
      </c>
      <c r="C2095" s="3" t="s">
        <v>10</v>
      </c>
      <c r="D2095" s="3" t="s">
        <v>126</v>
      </c>
      <c r="E2095" s="3" t="s">
        <v>12</v>
      </c>
      <c r="F2095" s="4">
        <v>17340</v>
      </c>
      <c r="G2095" s="4">
        <v>32650.2</v>
      </c>
      <c r="H2095" s="4">
        <v>11220.6981</v>
      </c>
    </row>
    <row r="2096" spans="1:8" ht="15.75" customHeight="1" x14ac:dyDescent="0.3">
      <c r="A2096" s="3" t="s">
        <v>118</v>
      </c>
      <c r="B2096" s="3" t="s">
        <v>120</v>
      </c>
      <c r="C2096" s="3" t="s">
        <v>10</v>
      </c>
      <c r="D2096" s="3" t="s">
        <v>126</v>
      </c>
      <c r="E2096" s="3" t="s">
        <v>13</v>
      </c>
      <c r="F2096" s="4">
        <v>17340</v>
      </c>
      <c r="G2096" s="4">
        <v>33969.4</v>
      </c>
      <c r="H2096" s="4">
        <v>10394.9565</v>
      </c>
    </row>
    <row r="2097" spans="1:8" ht="15.75" customHeight="1" x14ac:dyDescent="0.3">
      <c r="A2097" s="3" t="s">
        <v>118</v>
      </c>
      <c r="B2097" s="3" t="s">
        <v>120</v>
      </c>
      <c r="C2097" s="3" t="s">
        <v>10</v>
      </c>
      <c r="D2097" s="3" t="s">
        <v>126</v>
      </c>
      <c r="E2097" s="3" t="s">
        <v>13</v>
      </c>
      <c r="F2097" s="4">
        <v>17340</v>
      </c>
      <c r="G2097" s="4">
        <v>34299.199999999997</v>
      </c>
      <c r="H2097" s="4">
        <v>14913.1098</v>
      </c>
    </row>
    <row r="2098" spans="1:8" ht="15.75" customHeight="1" x14ac:dyDescent="0.3">
      <c r="A2098" s="3" t="s">
        <v>118</v>
      </c>
      <c r="B2098" s="3" t="s">
        <v>120</v>
      </c>
      <c r="C2098" s="3" t="s">
        <v>10</v>
      </c>
      <c r="D2098" s="3" t="s">
        <v>127</v>
      </c>
      <c r="E2098" s="3" t="s">
        <v>12</v>
      </c>
      <c r="F2098" s="4">
        <v>3329.28</v>
      </c>
      <c r="G2098" s="4">
        <v>8893.4838</v>
      </c>
      <c r="H2098" s="4">
        <v>6030.8779999999997</v>
      </c>
    </row>
    <row r="2099" spans="1:8" ht="15.75" customHeight="1" x14ac:dyDescent="0.3">
      <c r="A2099" s="3" t="s">
        <v>118</v>
      </c>
      <c r="B2099" s="3" t="s">
        <v>120</v>
      </c>
      <c r="C2099" s="3" t="s">
        <v>10</v>
      </c>
      <c r="D2099" s="3" t="s">
        <v>128</v>
      </c>
      <c r="E2099" s="3" t="s">
        <v>12</v>
      </c>
      <c r="F2099" s="4">
        <v>30421.5</v>
      </c>
      <c r="G2099" s="4">
        <v>46102.159999999996</v>
      </c>
      <c r="H2099" s="4">
        <v>6782.5115999999998</v>
      </c>
    </row>
    <row r="2100" spans="1:8" ht="15.75" hidden="1" customHeight="1" x14ac:dyDescent="0.3">
      <c r="A2100" s="3" t="s">
        <v>118</v>
      </c>
      <c r="B2100" s="3" t="s">
        <v>120</v>
      </c>
      <c r="C2100" s="3" t="s">
        <v>10</v>
      </c>
      <c r="D2100" s="3" t="s">
        <v>128</v>
      </c>
      <c r="E2100" s="3" t="s">
        <v>13</v>
      </c>
      <c r="F2100" s="4">
        <v>0</v>
      </c>
      <c r="G2100" s="4">
        <v>0</v>
      </c>
      <c r="H2100" s="4">
        <v>-19.5261</v>
      </c>
    </row>
    <row r="2101" spans="1:8" ht="15.75" hidden="1" customHeight="1" x14ac:dyDescent="0.3">
      <c r="A2101" s="3" t="s">
        <v>118</v>
      </c>
      <c r="B2101" s="3" t="s">
        <v>120</v>
      </c>
      <c r="C2101" s="3" t="s">
        <v>10</v>
      </c>
      <c r="D2101" s="3" t="s">
        <v>128</v>
      </c>
      <c r="E2101" s="3" t="s">
        <v>13</v>
      </c>
      <c r="F2101" s="4">
        <v>0</v>
      </c>
      <c r="G2101" s="4">
        <v>0</v>
      </c>
      <c r="H2101" s="4">
        <v>-27.16</v>
      </c>
    </row>
    <row r="2102" spans="1:8" ht="15.75" customHeight="1" x14ac:dyDescent="0.3">
      <c r="A2102" s="3" t="s">
        <v>118</v>
      </c>
      <c r="B2102" s="3" t="s">
        <v>120</v>
      </c>
      <c r="C2102" s="3" t="s">
        <v>10</v>
      </c>
      <c r="D2102" s="3" t="s">
        <v>23</v>
      </c>
      <c r="E2102" s="3" t="s">
        <v>12</v>
      </c>
      <c r="F2102" s="4">
        <v>680536.86</v>
      </c>
      <c r="G2102" s="4">
        <v>1142743.2163</v>
      </c>
      <c r="H2102" s="4">
        <v>367404.99879999994</v>
      </c>
    </row>
    <row r="2103" spans="1:8" ht="15.75" customHeight="1" x14ac:dyDescent="0.3">
      <c r="A2103" s="3" t="s">
        <v>118</v>
      </c>
      <c r="B2103" s="3" t="s">
        <v>120</v>
      </c>
      <c r="C2103" s="3" t="s">
        <v>10</v>
      </c>
      <c r="D2103" s="3" t="s">
        <v>23</v>
      </c>
      <c r="E2103" s="3" t="s">
        <v>12</v>
      </c>
      <c r="F2103" s="4">
        <v>531340.44000000006</v>
      </c>
      <c r="G2103" s="4">
        <v>864369.42499999993</v>
      </c>
      <c r="H2103" s="4">
        <v>272272.9278</v>
      </c>
    </row>
    <row r="2104" spans="1:8" ht="15.75" customHeight="1" x14ac:dyDescent="0.3">
      <c r="A2104" s="3" t="s">
        <v>118</v>
      </c>
      <c r="B2104" s="3" t="s">
        <v>120</v>
      </c>
      <c r="C2104" s="3" t="s">
        <v>10</v>
      </c>
      <c r="D2104" s="3" t="s">
        <v>23</v>
      </c>
      <c r="E2104" s="3" t="s">
        <v>12</v>
      </c>
      <c r="F2104" s="4">
        <v>541324.19999999995</v>
      </c>
      <c r="G2104" s="4">
        <v>901487.03759999992</v>
      </c>
      <c r="H2104" s="4">
        <v>204631.12239999999</v>
      </c>
    </row>
    <row r="2105" spans="1:8" ht="15.75" customHeight="1" x14ac:dyDescent="0.3">
      <c r="A2105" s="3" t="s">
        <v>118</v>
      </c>
      <c r="B2105" s="3" t="s">
        <v>120</v>
      </c>
      <c r="C2105" s="3" t="s">
        <v>10</v>
      </c>
      <c r="D2105" s="3" t="s">
        <v>23</v>
      </c>
      <c r="E2105" s="3" t="s">
        <v>13</v>
      </c>
      <c r="F2105" s="4">
        <v>507601.98</v>
      </c>
      <c r="G2105" s="4">
        <v>878459.01449999993</v>
      </c>
      <c r="H2105" s="4">
        <v>258184.18220000001</v>
      </c>
    </row>
    <row r="2106" spans="1:8" ht="15.75" customHeight="1" x14ac:dyDescent="0.3">
      <c r="A2106" s="3" t="s">
        <v>118</v>
      </c>
      <c r="B2106" s="3" t="s">
        <v>120</v>
      </c>
      <c r="C2106" s="3" t="s">
        <v>10</v>
      </c>
      <c r="D2106" s="3" t="s">
        <v>23</v>
      </c>
      <c r="E2106" s="3" t="s">
        <v>13</v>
      </c>
      <c r="F2106" s="4">
        <v>610382.28</v>
      </c>
      <c r="G2106" s="4">
        <v>1016343.1856</v>
      </c>
      <c r="H2106" s="4">
        <v>318055.45339999994</v>
      </c>
    </row>
    <row r="2107" spans="1:8" ht="15.75" customHeight="1" x14ac:dyDescent="0.3">
      <c r="A2107" s="3" t="s">
        <v>118</v>
      </c>
      <c r="B2107" s="3" t="s">
        <v>120</v>
      </c>
      <c r="C2107" s="3" t="s">
        <v>10</v>
      </c>
      <c r="D2107" s="3" t="s">
        <v>23</v>
      </c>
      <c r="E2107" s="3" t="s">
        <v>13</v>
      </c>
      <c r="F2107" s="4">
        <v>582243.54</v>
      </c>
      <c r="G2107" s="4">
        <v>961520.29879999999</v>
      </c>
      <c r="H2107" s="4">
        <v>251327.34919999997</v>
      </c>
    </row>
    <row r="2108" spans="1:8" ht="15.75" customHeight="1" x14ac:dyDescent="0.3">
      <c r="A2108" s="3" t="s">
        <v>118</v>
      </c>
      <c r="B2108" s="3" t="s">
        <v>120</v>
      </c>
      <c r="C2108" s="3" t="s">
        <v>10</v>
      </c>
      <c r="D2108" s="3" t="s">
        <v>23</v>
      </c>
      <c r="E2108" s="3" t="s">
        <v>12</v>
      </c>
      <c r="F2108" s="4">
        <v>107753.87</v>
      </c>
      <c r="G2108" s="4">
        <v>198039.82149999999</v>
      </c>
      <c r="H2108" s="4">
        <v>69772.208499999993</v>
      </c>
    </row>
    <row r="2109" spans="1:8" ht="15.75" customHeight="1" x14ac:dyDescent="0.3">
      <c r="A2109" s="3" t="s">
        <v>118</v>
      </c>
      <c r="B2109" s="3" t="s">
        <v>120</v>
      </c>
      <c r="C2109" s="3" t="s">
        <v>10</v>
      </c>
      <c r="D2109" s="3" t="s">
        <v>23</v>
      </c>
      <c r="E2109" s="3" t="s">
        <v>12</v>
      </c>
      <c r="F2109" s="4">
        <v>168288.22</v>
      </c>
      <c r="G2109" s="4">
        <v>309940.48300000001</v>
      </c>
      <c r="H2109" s="4">
        <v>113568.8235</v>
      </c>
    </row>
    <row r="2110" spans="1:8" ht="15.75" customHeight="1" x14ac:dyDescent="0.3">
      <c r="A2110" s="3" t="s">
        <v>118</v>
      </c>
      <c r="B2110" s="3" t="s">
        <v>120</v>
      </c>
      <c r="C2110" s="3" t="s">
        <v>10</v>
      </c>
      <c r="D2110" s="3" t="s">
        <v>23</v>
      </c>
      <c r="E2110" s="3" t="s">
        <v>12</v>
      </c>
      <c r="F2110" s="4">
        <v>108393.2</v>
      </c>
      <c r="G2110" s="4">
        <v>217242.80799999999</v>
      </c>
      <c r="H2110" s="4">
        <v>72108.534</v>
      </c>
    </row>
    <row r="2111" spans="1:8" ht="15.75" customHeight="1" x14ac:dyDescent="0.3">
      <c r="A2111" s="3" t="s">
        <v>118</v>
      </c>
      <c r="B2111" s="3" t="s">
        <v>120</v>
      </c>
      <c r="C2111" s="3" t="s">
        <v>10</v>
      </c>
      <c r="D2111" s="3" t="s">
        <v>23</v>
      </c>
      <c r="E2111" s="3" t="s">
        <v>13</v>
      </c>
      <c r="F2111" s="4">
        <v>172989.77</v>
      </c>
      <c r="G2111" s="4">
        <v>311067.87649999995</v>
      </c>
      <c r="H2111" s="4">
        <v>84635.09150000001</v>
      </c>
    </row>
    <row r="2112" spans="1:8" ht="15.75" customHeight="1" x14ac:dyDescent="0.3">
      <c r="A2112" s="3" t="s">
        <v>118</v>
      </c>
      <c r="B2112" s="3" t="s">
        <v>120</v>
      </c>
      <c r="C2112" s="3" t="s">
        <v>10</v>
      </c>
      <c r="D2112" s="3" t="s">
        <v>23</v>
      </c>
      <c r="E2112" s="3" t="s">
        <v>13</v>
      </c>
      <c r="F2112" s="4">
        <v>142215.07</v>
      </c>
      <c r="G2112" s="4">
        <v>252332.78700000001</v>
      </c>
      <c r="H2112" s="4">
        <v>87918.804499999998</v>
      </c>
    </row>
    <row r="2113" spans="1:8" ht="15.75" customHeight="1" x14ac:dyDescent="0.3">
      <c r="A2113" s="3" t="s">
        <v>118</v>
      </c>
      <c r="B2113" s="3" t="s">
        <v>120</v>
      </c>
      <c r="C2113" s="3" t="s">
        <v>10</v>
      </c>
      <c r="D2113" s="3" t="s">
        <v>23</v>
      </c>
      <c r="E2113" s="3" t="s">
        <v>13</v>
      </c>
      <c r="F2113" s="4">
        <v>108556.82</v>
      </c>
      <c r="G2113" s="4">
        <v>182521.40049999999</v>
      </c>
      <c r="H2113" s="4">
        <v>47943.08</v>
      </c>
    </row>
    <row r="2114" spans="1:8" ht="15.75" customHeight="1" x14ac:dyDescent="0.3">
      <c r="A2114" s="3" t="s">
        <v>118</v>
      </c>
      <c r="B2114" s="3" t="s">
        <v>120</v>
      </c>
      <c r="C2114" s="3" t="s">
        <v>10</v>
      </c>
      <c r="D2114" s="3" t="s">
        <v>24</v>
      </c>
      <c r="E2114" s="3" t="s">
        <v>12</v>
      </c>
      <c r="F2114" s="4">
        <v>35343</v>
      </c>
      <c r="G2114" s="4">
        <v>109599.815</v>
      </c>
      <c r="H2114" s="4">
        <v>46713.803199999995</v>
      </c>
    </row>
    <row r="2115" spans="1:8" ht="15.75" customHeight="1" x14ac:dyDescent="0.3">
      <c r="A2115" s="3" t="s">
        <v>118</v>
      </c>
      <c r="B2115" s="3" t="s">
        <v>120</v>
      </c>
      <c r="C2115" s="3" t="s">
        <v>10</v>
      </c>
      <c r="D2115" s="3" t="s">
        <v>24</v>
      </c>
      <c r="E2115" s="3" t="s">
        <v>12</v>
      </c>
      <c r="F2115" s="4">
        <v>94105.2</v>
      </c>
      <c r="G2115" s="4">
        <v>259273.16239999997</v>
      </c>
      <c r="H2115" s="4">
        <v>114641.1669</v>
      </c>
    </row>
    <row r="2116" spans="1:8" ht="15.75" customHeight="1" x14ac:dyDescent="0.3">
      <c r="A2116" s="3" t="s">
        <v>118</v>
      </c>
      <c r="B2116" s="3" t="s">
        <v>120</v>
      </c>
      <c r="C2116" s="3" t="s">
        <v>10</v>
      </c>
      <c r="D2116" s="3" t="s">
        <v>24</v>
      </c>
      <c r="E2116" s="3" t="s">
        <v>12</v>
      </c>
      <c r="F2116" s="4">
        <v>70221.899999999994</v>
      </c>
      <c r="G2116" s="4">
        <v>203649.3175</v>
      </c>
      <c r="H2116" s="4">
        <v>93008.925300000003</v>
      </c>
    </row>
    <row r="2117" spans="1:8" ht="15.75" customHeight="1" x14ac:dyDescent="0.3">
      <c r="A2117" s="3" t="s">
        <v>118</v>
      </c>
      <c r="B2117" s="3" t="s">
        <v>120</v>
      </c>
      <c r="C2117" s="3" t="s">
        <v>10</v>
      </c>
      <c r="D2117" s="3" t="s">
        <v>24</v>
      </c>
      <c r="E2117" s="3" t="s">
        <v>13</v>
      </c>
      <c r="F2117" s="4">
        <v>82982.100000000006</v>
      </c>
      <c r="G2117" s="4">
        <v>236579.29459999999</v>
      </c>
      <c r="H2117" s="4">
        <v>86804.708299999998</v>
      </c>
    </row>
    <row r="2118" spans="1:8" ht="15.75" customHeight="1" x14ac:dyDescent="0.3">
      <c r="A2118" s="3" t="s">
        <v>118</v>
      </c>
      <c r="B2118" s="3" t="s">
        <v>120</v>
      </c>
      <c r="C2118" s="3" t="s">
        <v>10</v>
      </c>
      <c r="D2118" s="3" t="s">
        <v>24</v>
      </c>
      <c r="E2118" s="3" t="s">
        <v>13</v>
      </c>
      <c r="F2118" s="4">
        <v>57859.5</v>
      </c>
      <c r="G2118" s="4">
        <v>169199.64139999999</v>
      </c>
      <c r="H2118" s="4">
        <v>67533.010200000004</v>
      </c>
    </row>
    <row r="2119" spans="1:8" ht="15.75" customHeight="1" x14ac:dyDescent="0.3">
      <c r="A2119" s="3" t="s">
        <v>118</v>
      </c>
      <c r="B2119" s="3" t="s">
        <v>120</v>
      </c>
      <c r="C2119" s="3" t="s">
        <v>10</v>
      </c>
      <c r="D2119" s="3" t="s">
        <v>24</v>
      </c>
      <c r="E2119" s="3" t="s">
        <v>13</v>
      </c>
      <c r="F2119" s="4">
        <v>81885.600000000006</v>
      </c>
      <c r="G2119" s="4">
        <v>244288.1465</v>
      </c>
      <c r="H2119" s="4">
        <v>95448.911800000002</v>
      </c>
    </row>
    <row r="2120" spans="1:8" ht="15.75" customHeight="1" x14ac:dyDescent="0.3">
      <c r="A2120" s="3" t="s">
        <v>118</v>
      </c>
      <c r="B2120" s="3" t="s">
        <v>120</v>
      </c>
      <c r="C2120" s="3" t="s">
        <v>10</v>
      </c>
      <c r="D2120" s="3" t="s">
        <v>24</v>
      </c>
      <c r="E2120" s="3" t="s">
        <v>12</v>
      </c>
      <c r="F2120" s="4">
        <v>5302.5</v>
      </c>
      <c r="G2120" s="4">
        <v>13745.55</v>
      </c>
      <c r="H2120" s="4">
        <v>4489.7855</v>
      </c>
    </row>
    <row r="2121" spans="1:8" ht="15.75" customHeight="1" x14ac:dyDescent="0.3">
      <c r="A2121" s="3" t="s">
        <v>118</v>
      </c>
      <c r="B2121" s="3" t="s">
        <v>120</v>
      </c>
      <c r="C2121" s="3" t="s">
        <v>10</v>
      </c>
      <c r="D2121" s="3" t="s">
        <v>24</v>
      </c>
      <c r="E2121" s="3" t="s">
        <v>12</v>
      </c>
      <c r="F2121" s="4">
        <v>65942.899999999994</v>
      </c>
      <c r="G2121" s="4">
        <v>134683.25750000001</v>
      </c>
      <c r="H2121" s="4">
        <v>61276.33</v>
      </c>
    </row>
    <row r="2122" spans="1:8" ht="15.75" customHeight="1" x14ac:dyDescent="0.3">
      <c r="A2122" s="3" t="s">
        <v>118</v>
      </c>
      <c r="B2122" s="3" t="s">
        <v>120</v>
      </c>
      <c r="C2122" s="3" t="s">
        <v>10</v>
      </c>
      <c r="D2122" s="3" t="s">
        <v>24</v>
      </c>
      <c r="E2122" s="3" t="s">
        <v>12</v>
      </c>
      <c r="F2122" s="4">
        <v>8888</v>
      </c>
      <c r="G2122" s="4">
        <v>11996.599999999999</v>
      </c>
      <c r="H2122" s="4">
        <v>4631.2024999999994</v>
      </c>
    </row>
    <row r="2123" spans="1:8" ht="15.75" customHeight="1" x14ac:dyDescent="0.3">
      <c r="A2123" s="3" t="s">
        <v>118</v>
      </c>
      <c r="B2123" s="3" t="s">
        <v>120</v>
      </c>
      <c r="C2123" s="3" t="s">
        <v>10</v>
      </c>
      <c r="D2123" s="3" t="s">
        <v>24</v>
      </c>
      <c r="E2123" s="3" t="s">
        <v>13</v>
      </c>
      <c r="F2123" s="4">
        <v>5555</v>
      </c>
      <c r="G2123" s="4">
        <v>9466.1324999999997</v>
      </c>
      <c r="H2123" s="4">
        <v>3146.1529999999998</v>
      </c>
    </row>
    <row r="2124" spans="1:8" ht="15.75" customHeight="1" x14ac:dyDescent="0.3">
      <c r="A2124" s="3" t="s">
        <v>118</v>
      </c>
      <c r="B2124" s="3" t="s">
        <v>120</v>
      </c>
      <c r="C2124" s="3" t="s">
        <v>10</v>
      </c>
      <c r="D2124" s="3" t="s">
        <v>24</v>
      </c>
      <c r="E2124" s="3" t="s">
        <v>13</v>
      </c>
      <c r="F2124" s="4">
        <v>29067.8</v>
      </c>
      <c r="G2124" s="4">
        <v>46384.481499999994</v>
      </c>
      <c r="H2124" s="4">
        <v>23392.904500000001</v>
      </c>
    </row>
    <row r="2125" spans="1:8" ht="15.75" customHeight="1" x14ac:dyDescent="0.3">
      <c r="A2125" s="3" t="s">
        <v>118</v>
      </c>
      <c r="B2125" s="3" t="s">
        <v>120</v>
      </c>
      <c r="C2125" s="3" t="s">
        <v>10</v>
      </c>
      <c r="D2125" s="3" t="s">
        <v>24</v>
      </c>
      <c r="E2125" s="3" t="s">
        <v>13</v>
      </c>
      <c r="F2125" s="4">
        <v>8888</v>
      </c>
      <c r="G2125" s="4">
        <v>11996.599999999999</v>
      </c>
      <c r="H2125" s="4">
        <v>5347.4075000000003</v>
      </c>
    </row>
    <row r="2126" spans="1:8" ht="15.75" customHeight="1" x14ac:dyDescent="0.3">
      <c r="A2126" s="3" t="s">
        <v>118</v>
      </c>
      <c r="B2126" s="3" t="s">
        <v>120</v>
      </c>
      <c r="C2126" s="3" t="s">
        <v>10</v>
      </c>
      <c r="D2126" s="3" t="s">
        <v>50</v>
      </c>
      <c r="E2126" s="3" t="s">
        <v>12</v>
      </c>
      <c r="F2126" s="4">
        <v>402994.86</v>
      </c>
      <c r="G2126" s="4">
        <v>712460.68350000004</v>
      </c>
      <c r="H2126" s="4">
        <v>167332.41080000001</v>
      </c>
    </row>
    <row r="2127" spans="1:8" ht="15.75" customHeight="1" x14ac:dyDescent="0.3">
      <c r="A2127" s="3" t="s">
        <v>118</v>
      </c>
      <c r="B2127" s="3" t="s">
        <v>120</v>
      </c>
      <c r="C2127" s="3" t="s">
        <v>10</v>
      </c>
      <c r="D2127" s="3" t="s">
        <v>50</v>
      </c>
      <c r="E2127" s="3" t="s">
        <v>12</v>
      </c>
      <c r="F2127" s="4">
        <v>400166.40000000002</v>
      </c>
      <c r="G2127" s="4">
        <v>679518.73660000006</v>
      </c>
      <c r="H2127" s="4">
        <v>163442.98240000001</v>
      </c>
    </row>
    <row r="2128" spans="1:8" ht="15.75" customHeight="1" x14ac:dyDescent="0.3">
      <c r="A2128" s="3" t="s">
        <v>118</v>
      </c>
      <c r="B2128" s="3" t="s">
        <v>120</v>
      </c>
      <c r="C2128" s="3" t="s">
        <v>10</v>
      </c>
      <c r="D2128" s="3" t="s">
        <v>50</v>
      </c>
      <c r="E2128" s="3" t="s">
        <v>12</v>
      </c>
      <c r="F2128" s="4">
        <v>357877.2</v>
      </c>
      <c r="G2128" s="4">
        <v>618371.82809999993</v>
      </c>
      <c r="H2128" s="4">
        <v>114463.19129999999</v>
      </c>
    </row>
    <row r="2129" spans="1:8" ht="15.75" customHeight="1" x14ac:dyDescent="0.3">
      <c r="A2129" s="3" t="s">
        <v>118</v>
      </c>
      <c r="B2129" s="3" t="s">
        <v>120</v>
      </c>
      <c r="C2129" s="3" t="s">
        <v>10</v>
      </c>
      <c r="D2129" s="3" t="s">
        <v>50</v>
      </c>
      <c r="E2129" s="3" t="s">
        <v>13</v>
      </c>
      <c r="F2129" s="4">
        <v>434754.60000000003</v>
      </c>
      <c r="G2129" s="4">
        <v>766778.49129999999</v>
      </c>
      <c r="H2129" s="4">
        <v>162806.46839999998</v>
      </c>
    </row>
    <row r="2130" spans="1:8" ht="15.75" customHeight="1" x14ac:dyDescent="0.3">
      <c r="A2130" s="3" t="s">
        <v>118</v>
      </c>
      <c r="B2130" s="3" t="s">
        <v>120</v>
      </c>
      <c r="C2130" s="3" t="s">
        <v>10</v>
      </c>
      <c r="D2130" s="3" t="s">
        <v>50</v>
      </c>
      <c r="E2130" s="3" t="s">
        <v>13</v>
      </c>
      <c r="F2130" s="4">
        <v>494057.4</v>
      </c>
      <c r="G2130" s="4">
        <v>861264.81389999995</v>
      </c>
      <c r="H2130" s="4">
        <v>219764.41250000001</v>
      </c>
    </row>
    <row r="2131" spans="1:8" ht="15.75" customHeight="1" x14ac:dyDescent="0.3">
      <c r="A2131" s="3" t="s">
        <v>118</v>
      </c>
      <c r="B2131" s="3" t="s">
        <v>120</v>
      </c>
      <c r="C2131" s="3" t="s">
        <v>10</v>
      </c>
      <c r="D2131" s="3" t="s">
        <v>50</v>
      </c>
      <c r="E2131" s="3" t="s">
        <v>13</v>
      </c>
      <c r="F2131" s="4">
        <v>469001.10000000003</v>
      </c>
      <c r="G2131" s="4">
        <v>860240.16410000005</v>
      </c>
      <c r="H2131" s="4">
        <v>169288.82319999998</v>
      </c>
    </row>
    <row r="2132" spans="1:8" ht="15.75" customHeight="1" x14ac:dyDescent="0.3">
      <c r="A2132" s="3" t="s">
        <v>118</v>
      </c>
      <c r="B2132" s="3" t="s">
        <v>120</v>
      </c>
      <c r="C2132" s="3" t="s">
        <v>10</v>
      </c>
      <c r="D2132" s="3" t="s">
        <v>50</v>
      </c>
      <c r="E2132" s="3" t="s">
        <v>12</v>
      </c>
      <c r="F2132" s="4">
        <v>118382.1</v>
      </c>
      <c r="G2132" s="4">
        <v>276540.89600000001</v>
      </c>
      <c r="H2132" s="4">
        <v>107979.375</v>
      </c>
    </row>
    <row r="2133" spans="1:8" ht="15.75" customHeight="1" x14ac:dyDescent="0.3">
      <c r="A2133" s="3" t="s">
        <v>118</v>
      </c>
      <c r="B2133" s="3" t="s">
        <v>120</v>
      </c>
      <c r="C2133" s="3" t="s">
        <v>10</v>
      </c>
      <c r="D2133" s="3" t="s">
        <v>50</v>
      </c>
      <c r="E2133" s="3" t="s">
        <v>12</v>
      </c>
      <c r="F2133" s="4">
        <v>158832.6</v>
      </c>
      <c r="G2133" s="4">
        <v>351498.5085</v>
      </c>
      <c r="H2133" s="4">
        <v>112863.79999999999</v>
      </c>
    </row>
    <row r="2134" spans="1:8" ht="15.75" customHeight="1" x14ac:dyDescent="0.3">
      <c r="A2134" s="3" t="s">
        <v>118</v>
      </c>
      <c r="B2134" s="3" t="s">
        <v>120</v>
      </c>
      <c r="C2134" s="3" t="s">
        <v>10</v>
      </c>
      <c r="D2134" s="3" t="s">
        <v>50</v>
      </c>
      <c r="E2134" s="3" t="s">
        <v>12</v>
      </c>
      <c r="F2134" s="4">
        <v>128870.95</v>
      </c>
      <c r="G2134" s="4">
        <v>295230.03700000001</v>
      </c>
      <c r="H2134" s="4">
        <v>104389.6955</v>
      </c>
    </row>
    <row r="2135" spans="1:8" ht="15.75" customHeight="1" x14ac:dyDescent="0.3">
      <c r="A2135" s="3" t="s">
        <v>118</v>
      </c>
      <c r="B2135" s="3" t="s">
        <v>120</v>
      </c>
      <c r="C2135" s="3" t="s">
        <v>10</v>
      </c>
      <c r="D2135" s="3" t="s">
        <v>50</v>
      </c>
      <c r="E2135" s="3" t="s">
        <v>13</v>
      </c>
      <c r="F2135" s="4">
        <v>95530.85</v>
      </c>
      <c r="G2135" s="4">
        <v>216793.61</v>
      </c>
      <c r="H2135" s="4">
        <v>74722.810499999992</v>
      </c>
    </row>
    <row r="2136" spans="1:8" ht="15.75" customHeight="1" x14ac:dyDescent="0.3">
      <c r="A2136" s="3" t="s">
        <v>118</v>
      </c>
      <c r="B2136" s="3" t="s">
        <v>120</v>
      </c>
      <c r="C2136" s="3" t="s">
        <v>10</v>
      </c>
      <c r="D2136" s="3" t="s">
        <v>50</v>
      </c>
      <c r="E2136" s="3" t="s">
        <v>13</v>
      </c>
      <c r="F2136" s="4">
        <v>145677.35</v>
      </c>
      <c r="G2136" s="4">
        <v>298379.05899999995</v>
      </c>
      <c r="H2136" s="4">
        <v>72136.445000000007</v>
      </c>
    </row>
    <row r="2137" spans="1:8" ht="15.75" customHeight="1" x14ac:dyDescent="0.3">
      <c r="A2137" s="3" t="s">
        <v>118</v>
      </c>
      <c r="B2137" s="3" t="s">
        <v>120</v>
      </c>
      <c r="C2137" s="3" t="s">
        <v>10</v>
      </c>
      <c r="D2137" s="3" t="s">
        <v>50</v>
      </c>
      <c r="E2137" s="3" t="s">
        <v>13</v>
      </c>
      <c r="F2137" s="4">
        <v>159302.25</v>
      </c>
      <c r="G2137" s="4">
        <v>362861.36349999998</v>
      </c>
      <c r="H2137" s="4">
        <v>125637.84199999998</v>
      </c>
    </row>
    <row r="2138" spans="1:8" ht="15.75" customHeight="1" x14ac:dyDescent="0.3">
      <c r="A2138" s="3" t="s">
        <v>118</v>
      </c>
      <c r="B2138" s="3" t="s">
        <v>120</v>
      </c>
      <c r="C2138" s="3" t="s">
        <v>10</v>
      </c>
      <c r="D2138" s="3" t="s">
        <v>68</v>
      </c>
      <c r="E2138" s="3" t="s">
        <v>12</v>
      </c>
      <c r="F2138" s="4">
        <v>27591</v>
      </c>
      <c r="G2138" s="4">
        <v>62167.299999999996</v>
      </c>
      <c r="H2138" s="4">
        <v>20850.043299999998</v>
      </c>
    </row>
    <row r="2139" spans="1:8" ht="15.75" customHeight="1" x14ac:dyDescent="0.3">
      <c r="A2139" s="3" t="s">
        <v>118</v>
      </c>
      <c r="B2139" s="3" t="s">
        <v>120</v>
      </c>
      <c r="C2139" s="3" t="s">
        <v>10</v>
      </c>
      <c r="D2139" s="3" t="s">
        <v>68</v>
      </c>
      <c r="E2139" s="3" t="s">
        <v>12</v>
      </c>
      <c r="F2139" s="4">
        <v>12240</v>
      </c>
      <c r="G2139" s="4">
        <v>26578</v>
      </c>
      <c r="H2139" s="4">
        <v>12449.474700000001</v>
      </c>
    </row>
    <row r="2140" spans="1:8" ht="15.75" customHeight="1" x14ac:dyDescent="0.3">
      <c r="A2140" s="3" t="s">
        <v>118</v>
      </c>
      <c r="B2140" s="3" t="s">
        <v>120</v>
      </c>
      <c r="C2140" s="3" t="s">
        <v>10</v>
      </c>
      <c r="D2140" s="3" t="s">
        <v>68</v>
      </c>
      <c r="E2140" s="3" t="s">
        <v>12</v>
      </c>
      <c r="F2140" s="4">
        <v>19890</v>
      </c>
      <c r="G2140" s="4">
        <v>38487.174999999996</v>
      </c>
      <c r="H2140" s="4">
        <v>12441.103599999999</v>
      </c>
    </row>
    <row r="2141" spans="1:8" ht="15.75" customHeight="1" x14ac:dyDescent="0.3">
      <c r="A2141" s="3" t="s">
        <v>118</v>
      </c>
      <c r="B2141" s="3" t="s">
        <v>120</v>
      </c>
      <c r="C2141" s="3" t="s">
        <v>10</v>
      </c>
      <c r="D2141" s="3" t="s">
        <v>68</v>
      </c>
      <c r="E2141" s="3" t="s">
        <v>13</v>
      </c>
      <c r="F2141" s="4">
        <v>19380</v>
      </c>
      <c r="G2141" s="4">
        <v>42583</v>
      </c>
      <c r="H2141" s="4">
        <v>15338.891300000001</v>
      </c>
    </row>
    <row r="2142" spans="1:8" ht="15.75" customHeight="1" x14ac:dyDescent="0.3">
      <c r="A2142" s="3" t="s">
        <v>118</v>
      </c>
      <c r="B2142" s="3" t="s">
        <v>120</v>
      </c>
      <c r="C2142" s="3" t="s">
        <v>10</v>
      </c>
      <c r="D2142" s="3" t="s">
        <v>68</v>
      </c>
      <c r="E2142" s="3" t="s">
        <v>13</v>
      </c>
      <c r="F2142" s="4">
        <v>17697</v>
      </c>
      <c r="G2142" s="4">
        <v>37500.199999999997</v>
      </c>
      <c r="H2142" s="4">
        <v>13582.813</v>
      </c>
    </row>
    <row r="2143" spans="1:8" ht="15.75" customHeight="1" x14ac:dyDescent="0.3">
      <c r="A2143" s="3" t="s">
        <v>118</v>
      </c>
      <c r="B2143" s="3" t="s">
        <v>120</v>
      </c>
      <c r="C2143" s="3" t="s">
        <v>10</v>
      </c>
      <c r="D2143" s="3" t="s">
        <v>68</v>
      </c>
      <c r="E2143" s="3" t="s">
        <v>13</v>
      </c>
      <c r="F2143" s="4">
        <v>1122</v>
      </c>
      <c r="G2143" s="4">
        <v>2702.0901999999996</v>
      </c>
      <c r="H2143" s="4">
        <v>-831.72649999999999</v>
      </c>
    </row>
    <row r="2144" spans="1:8" ht="15.75" customHeight="1" x14ac:dyDescent="0.3">
      <c r="A2144" s="3" t="s">
        <v>118</v>
      </c>
      <c r="B2144" s="3" t="s">
        <v>120</v>
      </c>
      <c r="C2144" s="3" t="s">
        <v>10</v>
      </c>
      <c r="D2144" s="3" t="s">
        <v>68</v>
      </c>
      <c r="E2144" s="3" t="s">
        <v>12</v>
      </c>
      <c r="F2144" s="4">
        <v>29401.1</v>
      </c>
      <c r="G2144" s="4">
        <v>69323.551999999996</v>
      </c>
      <c r="H2144" s="4">
        <v>29124.244999999999</v>
      </c>
    </row>
    <row r="2145" spans="1:8" ht="15.75" customHeight="1" x14ac:dyDescent="0.3">
      <c r="A2145" s="3" t="s">
        <v>118</v>
      </c>
      <c r="B2145" s="3" t="s">
        <v>120</v>
      </c>
      <c r="C2145" s="3" t="s">
        <v>10</v>
      </c>
      <c r="D2145" s="3" t="s">
        <v>68</v>
      </c>
      <c r="E2145" s="3" t="s">
        <v>12</v>
      </c>
      <c r="F2145" s="4">
        <v>8989</v>
      </c>
      <c r="G2145" s="4">
        <v>21832.396499999999</v>
      </c>
      <c r="H2145" s="4">
        <v>9459.2450000000008</v>
      </c>
    </row>
    <row r="2146" spans="1:8" ht="15.75" customHeight="1" x14ac:dyDescent="0.3">
      <c r="A2146" s="3" t="s">
        <v>118</v>
      </c>
      <c r="B2146" s="3" t="s">
        <v>120</v>
      </c>
      <c r="C2146" s="3" t="s">
        <v>10</v>
      </c>
      <c r="D2146" s="3" t="s">
        <v>68</v>
      </c>
      <c r="E2146" s="3" t="s">
        <v>12</v>
      </c>
      <c r="F2146" s="4">
        <v>23245.15</v>
      </c>
      <c r="G2146" s="4">
        <v>50474.468999999997</v>
      </c>
      <c r="H2146" s="4">
        <v>17666.257000000001</v>
      </c>
    </row>
    <row r="2147" spans="1:8" ht="15.75" customHeight="1" x14ac:dyDescent="0.3">
      <c r="A2147" s="3" t="s">
        <v>118</v>
      </c>
      <c r="B2147" s="3" t="s">
        <v>120</v>
      </c>
      <c r="C2147" s="3" t="s">
        <v>10</v>
      </c>
      <c r="D2147" s="3" t="s">
        <v>68</v>
      </c>
      <c r="E2147" s="3" t="s">
        <v>13</v>
      </c>
      <c r="F2147" s="4">
        <v>27472</v>
      </c>
      <c r="G2147" s="4">
        <v>56488.899999999994</v>
      </c>
      <c r="H2147" s="4">
        <v>23300.136999999999</v>
      </c>
    </row>
    <row r="2148" spans="1:8" ht="15.75" customHeight="1" x14ac:dyDescent="0.3">
      <c r="A2148" s="3" t="s">
        <v>118</v>
      </c>
      <c r="B2148" s="3" t="s">
        <v>120</v>
      </c>
      <c r="C2148" s="3" t="s">
        <v>10</v>
      </c>
      <c r="D2148" s="3" t="s">
        <v>68</v>
      </c>
      <c r="E2148" s="3" t="s">
        <v>13</v>
      </c>
      <c r="F2148" s="4">
        <v>25578.25</v>
      </c>
      <c r="G2148" s="4">
        <v>54093.0095</v>
      </c>
      <c r="H2148" s="4">
        <v>14727.394</v>
      </c>
    </row>
    <row r="2149" spans="1:8" ht="15.75" customHeight="1" x14ac:dyDescent="0.3">
      <c r="A2149" s="3" t="s">
        <v>118</v>
      </c>
      <c r="B2149" s="3" t="s">
        <v>120</v>
      </c>
      <c r="C2149" s="3" t="s">
        <v>10</v>
      </c>
      <c r="D2149" s="3" t="s">
        <v>68</v>
      </c>
      <c r="E2149" s="3" t="s">
        <v>13</v>
      </c>
      <c r="F2149" s="4">
        <v>20957.5</v>
      </c>
      <c r="G2149" s="4">
        <v>50932.416499999999</v>
      </c>
      <c r="H2149" s="4">
        <v>19442.272499999999</v>
      </c>
    </row>
    <row r="2150" spans="1:8" ht="15.75" hidden="1" customHeight="1" x14ac:dyDescent="0.3">
      <c r="A2150" s="3" t="s">
        <v>118</v>
      </c>
      <c r="B2150" s="3" t="s">
        <v>120</v>
      </c>
      <c r="C2150" s="3" t="s">
        <v>10</v>
      </c>
      <c r="D2150" s="3" t="s">
        <v>129</v>
      </c>
      <c r="E2150" s="3" t="s">
        <v>12</v>
      </c>
      <c r="F2150" s="4">
        <v>0</v>
      </c>
      <c r="G2150" s="4">
        <v>0</v>
      </c>
      <c r="H2150" s="4">
        <v>-54.32</v>
      </c>
    </row>
    <row r="2151" spans="1:8" ht="15.75" customHeight="1" x14ac:dyDescent="0.3">
      <c r="A2151" s="3" t="s">
        <v>118</v>
      </c>
      <c r="B2151" s="3" t="s">
        <v>120</v>
      </c>
      <c r="C2151" s="3" t="s">
        <v>10</v>
      </c>
      <c r="D2151" s="3" t="s">
        <v>129</v>
      </c>
      <c r="E2151" s="3" t="s">
        <v>13</v>
      </c>
      <c r="F2151" s="4">
        <v>4080</v>
      </c>
      <c r="G2151" s="4">
        <v>14996.199999999999</v>
      </c>
      <c r="H2151" s="4">
        <v>3855.4299000000001</v>
      </c>
    </row>
    <row r="2152" spans="1:8" ht="15.75" customHeight="1" x14ac:dyDescent="0.3">
      <c r="A2152" s="3" t="s">
        <v>118</v>
      </c>
      <c r="B2152" s="3" t="s">
        <v>120</v>
      </c>
      <c r="C2152" s="3" t="s">
        <v>10</v>
      </c>
      <c r="D2152" s="3" t="s">
        <v>105</v>
      </c>
      <c r="E2152" s="3" t="s">
        <v>12</v>
      </c>
      <c r="F2152" s="4">
        <v>34323</v>
      </c>
      <c r="G2152" s="4">
        <v>46538.174999999996</v>
      </c>
      <c r="H2152" s="4">
        <v>10650.803699999999</v>
      </c>
    </row>
    <row r="2153" spans="1:8" ht="15.75" customHeight="1" x14ac:dyDescent="0.3">
      <c r="A2153" s="3" t="s">
        <v>118</v>
      </c>
      <c r="B2153" s="3" t="s">
        <v>120</v>
      </c>
      <c r="C2153" s="3" t="s">
        <v>10</v>
      </c>
      <c r="D2153" s="3" t="s">
        <v>105</v>
      </c>
      <c r="E2153" s="3" t="s">
        <v>12</v>
      </c>
      <c r="F2153" s="4">
        <v>27795</v>
      </c>
      <c r="G2153" s="4">
        <v>48582.934999999998</v>
      </c>
      <c r="H2153" s="4">
        <v>15014.3778</v>
      </c>
    </row>
    <row r="2154" spans="1:8" ht="15.75" customHeight="1" x14ac:dyDescent="0.3">
      <c r="A2154" s="3" t="s">
        <v>118</v>
      </c>
      <c r="B2154" s="3" t="s">
        <v>120</v>
      </c>
      <c r="C2154" s="3" t="s">
        <v>10</v>
      </c>
      <c r="D2154" s="3" t="s">
        <v>105</v>
      </c>
      <c r="E2154" s="3" t="s">
        <v>12</v>
      </c>
      <c r="F2154" s="4">
        <v>26622</v>
      </c>
      <c r="G2154" s="4">
        <v>39800.07</v>
      </c>
      <c r="H2154" s="4">
        <v>1423.9503</v>
      </c>
    </row>
    <row r="2155" spans="1:8" ht="15.75" customHeight="1" x14ac:dyDescent="0.3">
      <c r="A2155" s="3" t="s">
        <v>118</v>
      </c>
      <c r="B2155" s="3" t="s">
        <v>120</v>
      </c>
      <c r="C2155" s="3" t="s">
        <v>10</v>
      </c>
      <c r="D2155" s="3" t="s">
        <v>105</v>
      </c>
      <c r="E2155" s="3" t="s">
        <v>13</v>
      </c>
      <c r="F2155" s="4">
        <v>43554</v>
      </c>
      <c r="G2155" s="4">
        <v>67091.990000000005</v>
      </c>
      <c r="H2155" s="4">
        <v>17563.828799999999</v>
      </c>
    </row>
    <row r="2156" spans="1:8" ht="15.75" customHeight="1" x14ac:dyDescent="0.3">
      <c r="A2156" s="3" t="s">
        <v>118</v>
      </c>
      <c r="B2156" s="3" t="s">
        <v>120</v>
      </c>
      <c r="C2156" s="3" t="s">
        <v>10</v>
      </c>
      <c r="D2156" s="3" t="s">
        <v>105</v>
      </c>
      <c r="E2156" s="3" t="s">
        <v>13</v>
      </c>
      <c r="F2156" s="4">
        <v>2040</v>
      </c>
      <c r="G2156" s="4">
        <v>4850</v>
      </c>
      <c r="H2156" s="4">
        <v>1016.5697</v>
      </c>
    </row>
    <row r="2157" spans="1:8" ht="15.75" customHeight="1" x14ac:dyDescent="0.3">
      <c r="A2157" s="3" t="s">
        <v>118</v>
      </c>
      <c r="B2157" s="3" t="s">
        <v>120</v>
      </c>
      <c r="C2157" s="3" t="s">
        <v>10</v>
      </c>
      <c r="D2157" s="3" t="s">
        <v>105</v>
      </c>
      <c r="E2157" s="3" t="s">
        <v>13</v>
      </c>
      <c r="F2157" s="4">
        <v>16779</v>
      </c>
      <c r="G2157" s="4">
        <v>25207.875</v>
      </c>
      <c r="H2157" s="4">
        <v>3748.1091000000001</v>
      </c>
    </row>
    <row r="2158" spans="1:8" ht="15.75" customHeight="1" x14ac:dyDescent="0.3">
      <c r="A2158" s="3" t="s">
        <v>118</v>
      </c>
      <c r="B2158" s="3" t="s">
        <v>120</v>
      </c>
      <c r="C2158" s="3" t="s">
        <v>10</v>
      </c>
      <c r="D2158" s="3" t="s">
        <v>61</v>
      </c>
      <c r="E2158" s="3" t="s">
        <v>13</v>
      </c>
      <c r="F2158" s="4">
        <v>5100</v>
      </c>
      <c r="G2158" s="4">
        <v>11882.5</v>
      </c>
      <c r="H2158" s="4">
        <v>4510.6842999999999</v>
      </c>
    </row>
    <row r="2159" spans="1:8" ht="15.75" customHeight="1" x14ac:dyDescent="0.3">
      <c r="A2159" s="3" t="s">
        <v>118</v>
      </c>
      <c r="B2159" s="3" t="s">
        <v>120</v>
      </c>
      <c r="C2159" s="3" t="s">
        <v>10</v>
      </c>
      <c r="D2159" s="3" t="s">
        <v>61</v>
      </c>
      <c r="E2159" s="3" t="s">
        <v>12</v>
      </c>
      <c r="F2159" s="4">
        <v>21008</v>
      </c>
      <c r="G2159" s="4">
        <v>48516.813499999997</v>
      </c>
      <c r="H2159" s="4">
        <v>17427.208500000001</v>
      </c>
    </row>
    <row r="2160" spans="1:8" ht="15.75" customHeight="1" x14ac:dyDescent="0.3">
      <c r="A2160" s="3" t="s">
        <v>118</v>
      </c>
      <c r="B2160" s="3" t="s">
        <v>120</v>
      </c>
      <c r="C2160" s="3" t="s">
        <v>10</v>
      </c>
      <c r="D2160" s="3" t="s">
        <v>61</v>
      </c>
      <c r="E2160" s="3" t="s">
        <v>12</v>
      </c>
      <c r="F2160" s="4">
        <v>13635</v>
      </c>
      <c r="G2160" s="4">
        <v>33762.021500000003</v>
      </c>
      <c r="H2160" s="4">
        <v>13861.449999999999</v>
      </c>
    </row>
    <row r="2161" spans="1:8" ht="15.75" customHeight="1" x14ac:dyDescent="0.3">
      <c r="A2161" s="3" t="s">
        <v>118</v>
      </c>
      <c r="B2161" s="3" t="s">
        <v>120</v>
      </c>
      <c r="C2161" s="3" t="s">
        <v>10</v>
      </c>
      <c r="D2161" s="3" t="s">
        <v>61</v>
      </c>
      <c r="E2161" s="3" t="s">
        <v>12</v>
      </c>
      <c r="F2161" s="4">
        <v>13584.5</v>
      </c>
      <c r="G2161" s="4">
        <v>27070.648999999998</v>
      </c>
      <c r="H2161" s="4">
        <v>5387.3739999999998</v>
      </c>
    </row>
    <row r="2162" spans="1:8" ht="15.75" customHeight="1" x14ac:dyDescent="0.3">
      <c r="A2162" s="3" t="s">
        <v>118</v>
      </c>
      <c r="B2162" s="3" t="s">
        <v>120</v>
      </c>
      <c r="C2162" s="3" t="s">
        <v>10</v>
      </c>
      <c r="D2162" s="3" t="s">
        <v>61</v>
      </c>
      <c r="E2162" s="3" t="s">
        <v>13</v>
      </c>
      <c r="F2162" s="4">
        <v>32623</v>
      </c>
      <c r="G2162" s="4">
        <v>75154.689999999988</v>
      </c>
      <c r="H2162" s="4">
        <v>19457.405999999999</v>
      </c>
    </row>
    <row r="2163" spans="1:8" ht="15.75" customHeight="1" x14ac:dyDescent="0.3">
      <c r="A2163" s="3" t="s">
        <v>118</v>
      </c>
      <c r="B2163" s="3" t="s">
        <v>120</v>
      </c>
      <c r="C2163" s="3" t="s">
        <v>10</v>
      </c>
      <c r="D2163" s="3" t="s">
        <v>61</v>
      </c>
      <c r="E2163" s="3" t="s">
        <v>13</v>
      </c>
      <c r="F2163" s="4">
        <v>19392</v>
      </c>
      <c r="G2163" s="4">
        <v>45394.904499999997</v>
      </c>
      <c r="H2163" s="4">
        <v>13549.47</v>
      </c>
    </row>
    <row r="2164" spans="1:8" ht="15.75" customHeight="1" x14ac:dyDescent="0.3">
      <c r="A2164" s="3" t="s">
        <v>118</v>
      </c>
      <c r="B2164" s="3" t="s">
        <v>120</v>
      </c>
      <c r="C2164" s="3" t="s">
        <v>10</v>
      </c>
      <c r="D2164" s="3" t="s">
        <v>61</v>
      </c>
      <c r="E2164" s="3" t="s">
        <v>13</v>
      </c>
      <c r="F2164" s="4">
        <v>33633</v>
      </c>
      <c r="G2164" s="4">
        <v>68013.378499999992</v>
      </c>
      <c r="H2164" s="4">
        <v>13465.224</v>
      </c>
    </row>
    <row r="2165" spans="1:8" ht="15.75" customHeight="1" x14ac:dyDescent="0.3">
      <c r="A2165" s="3" t="s">
        <v>118</v>
      </c>
      <c r="B2165" s="3" t="s">
        <v>120</v>
      </c>
      <c r="C2165" s="3" t="s">
        <v>10</v>
      </c>
      <c r="D2165" s="3" t="s">
        <v>25</v>
      </c>
      <c r="E2165" s="3" t="s">
        <v>12</v>
      </c>
      <c r="F2165" s="4">
        <v>105366</v>
      </c>
      <c r="G2165" s="4">
        <v>257391.6243</v>
      </c>
      <c r="H2165" s="4">
        <v>88101.132700000002</v>
      </c>
    </row>
    <row r="2166" spans="1:8" ht="15.75" customHeight="1" x14ac:dyDescent="0.3">
      <c r="A2166" s="3" t="s">
        <v>118</v>
      </c>
      <c r="B2166" s="3" t="s">
        <v>120</v>
      </c>
      <c r="C2166" s="3" t="s">
        <v>10</v>
      </c>
      <c r="D2166" s="3" t="s">
        <v>25</v>
      </c>
      <c r="E2166" s="3" t="s">
        <v>12</v>
      </c>
      <c r="F2166" s="4">
        <v>128076.3</v>
      </c>
      <c r="G2166" s="4">
        <v>287623.43</v>
      </c>
      <c r="H2166" s="4">
        <v>74099.396099999998</v>
      </c>
    </row>
    <row r="2167" spans="1:8" ht="15.75" customHeight="1" x14ac:dyDescent="0.3">
      <c r="A2167" s="3" t="s">
        <v>118</v>
      </c>
      <c r="B2167" s="3" t="s">
        <v>120</v>
      </c>
      <c r="C2167" s="3" t="s">
        <v>10</v>
      </c>
      <c r="D2167" s="3" t="s">
        <v>25</v>
      </c>
      <c r="E2167" s="3" t="s">
        <v>12</v>
      </c>
      <c r="F2167" s="4">
        <v>117529.5</v>
      </c>
      <c r="G2167" s="4">
        <v>275132.44900000002</v>
      </c>
      <c r="H2167" s="4">
        <v>94807.809699999998</v>
      </c>
    </row>
    <row r="2168" spans="1:8" ht="15.75" customHeight="1" x14ac:dyDescent="0.3">
      <c r="A2168" s="3" t="s">
        <v>118</v>
      </c>
      <c r="B2168" s="3" t="s">
        <v>120</v>
      </c>
      <c r="C2168" s="3" t="s">
        <v>10</v>
      </c>
      <c r="D2168" s="3" t="s">
        <v>25</v>
      </c>
      <c r="E2168" s="3" t="s">
        <v>13</v>
      </c>
      <c r="F2168" s="4">
        <v>149022</v>
      </c>
      <c r="G2168" s="4">
        <v>353126.87040000001</v>
      </c>
      <c r="H2168" s="4">
        <v>110922.69129999999</v>
      </c>
    </row>
    <row r="2169" spans="1:8" ht="15.75" customHeight="1" x14ac:dyDescent="0.3">
      <c r="A2169" s="3" t="s">
        <v>118</v>
      </c>
      <c r="B2169" s="3" t="s">
        <v>120</v>
      </c>
      <c r="C2169" s="3" t="s">
        <v>10</v>
      </c>
      <c r="D2169" s="3" t="s">
        <v>25</v>
      </c>
      <c r="E2169" s="3" t="s">
        <v>13</v>
      </c>
      <c r="F2169" s="4">
        <v>233401.5</v>
      </c>
      <c r="G2169" s="4">
        <v>555870.78020000004</v>
      </c>
      <c r="H2169" s="4">
        <v>177397.75159999999</v>
      </c>
    </row>
    <row r="2170" spans="1:8" ht="15.75" customHeight="1" x14ac:dyDescent="0.3">
      <c r="A2170" s="3" t="s">
        <v>118</v>
      </c>
      <c r="B2170" s="3" t="s">
        <v>120</v>
      </c>
      <c r="C2170" s="3" t="s">
        <v>10</v>
      </c>
      <c r="D2170" s="3" t="s">
        <v>25</v>
      </c>
      <c r="E2170" s="3" t="s">
        <v>13</v>
      </c>
      <c r="F2170" s="4">
        <v>240031.5</v>
      </c>
      <c r="G2170" s="4">
        <v>577373.85660000006</v>
      </c>
      <c r="H2170" s="4">
        <v>215571.99490000002</v>
      </c>
    </row>
    <row r="2171" spans="1:8" ht="15.75" customHeight="1" x14ac:dyDescent="0.3">
      <c r="A2171" s="3" t="s">
        <v>118</v>
      </c>
      <c r="B2171" s="3" t="s">
        <v>120</v>
      </c>
      <c r="C2171" s="3" t="s">
        <v>10</v>
      </c>
      <c r="D2171" s="3" t="s">
        <v>25</v>
      </c>
      <c r="E2171" s="3" t="s">
        <v>12</v>
      </c>
      <c r="F2171" s="4">
        <v>63478.5</v>
      </c>
      <c r="G2171" s="4">
        <v>159035.9185</v>
      </c>
      <c r="H2171" s="4">
        <v>65292.369499999993</v>
      </c>
    </row>
    <row r="2172" spans="1:8" ht="15.75" customHeight="1" x14ac:dyDescent="0.3">
      <c r="A2172" s="3" t="s">
        <v>118</v>
      </c>
      <c r="B2172" s="3" t="s">
        <v>120</v>
      </c>
      <c r="C2172" s="3" t="s">
        <v>10</v>
      </c>
      <c r="D2172" s="3" t="s">
        <v>25</v>
      </c>
      <c r="E2172" s="3" t="s">
        <v>12</v>
      </c>
      <c r="F2172" s="4">
        <v>54641</v>
      </c>
      <c r="G2172" s="4">
        <v>139209.81749999998</v>
      </c>
      <c r="H2172" s="4">
        <v>49830.131499999996</v>
      </c>
    </row>
    <row r="2173" spans="1:8" ht="15.75" customHeight="1" x14ac:dyDescent="0.3">
      <c r="A2173" s="3" t="s">
        <v>118</v>
      </c>
      <c r="B2173" s="3" t="s">
        <v>120</v>
      </c>
      <c r="C2173" s="3" t="s">
        <v>10</v>
      </c>
      <c r="D2173" s="3" t="s">
        <v>25</v>
      </c>
      <c r="E2173" s="3" t="s">
        <v>12</v>
      </c>
      <c r="F2173" s="4">
        <v>42117</v>
      </c>
      <c r="G2173" s="4">
        <v>131457.45649999997</v>
      </c>
      <c r="H2173" s="4">
        <v>61917.522999999994</v>
      </c>
    </row>
    <row r="2174" spans="1:8" ht="15.75" customHeight="1" x14ac:dyDescent="0.3">
      <c r="A2174" s="3" t="s">
        <v>118</v>
      </c>
      <c r="B2174" s="3" t="s">
        <v>120</v>
      </c>
      <c r="C2174" s="3" t="s">
        <v>10</v>
      </c>
      <c r="D2174" s="3" t="s">
        <v>25</v>
      </c>
      <c r="E2174" s="3" t="s">
        <v>13</v>
      </c>
      <c r="F2174" s="4">
        <v>38077</v>
      </c>
      <c r="G2174" s="4">
        <v>105958.57299999999</v>
      </c>
      <c r="H2174" s="4">
        <v>43180.273999999998</v>
      </c>
    </row>
    <row r="2175" spans="1:8" ht="15.75" customHeight="1" x14ac:dyDescent="0.3">
      <c r="A2175" s="3" t="s">
        <v>118</v>
      </c>
      <c r="B2175" s="3" t="s">
        <v>120</v>
      </c>
      <c r="C2175" s="3" t="s">
        <v>10</v>
      </c>
      <c r="D2175" s="3" t="s">
        <v>25</v>
      </c>
      <c r="E2175" s="3" t="s">
        <v>13</v>
      </c>
      <c r="F2175" s="4">
        <v>77164</v>
      </c>
      <c r="G2175" s="4">
        <v>197305.595</v>
      </c>
      <c r="H2175" s="4">
        <v>77021.572999999989</v>
      </c>
    </row>
    <row r="2176" spans="1:8" ht="15.75" customHeight="1" x14ac:dyDescent="0.3">
      <c r="A2176" s="3" t="s">
        <v>118</v>
      </c>
      <c r="B2176" s="3" t="s">
        <v>120</v>
      </c>
      <c r="C2176" s="3" t="s">
        <v>10</v>
      </c>
      <c r="D2176" s="3" t="s">
        <v>25</v>
      </c>
      <c r="E2176" s="3" t="s">
        <v>13</v>
      </c>
      <c r="F2176" s="4">
        <v>59583.94</v>
      </c>
      <c r="G2176" s="4">
        <v>139294.09199999998</v>
      </c>
      <c r="H2176" s="4">
        <v>52035.072</v>
      </c>
    </row>
    <row r="2177" spans="1:8" ht="15.75" customHeight="1" x14ac:dyDescent="0.3">
      <c r="A2177" s="3" t="s">
        <v>118</v>
      </c>
      <c r="B2177" s="3" t="s">
        <v>120</v>
      </c>
      <c r="C2177" s="3" t="s">
        <v>10</v>
      </c>
      <c r="D2177" s="3" t="s">
        <v>69</v>
      </c>
      <c r="E2177" s="3" t="s">
        <v>12</v>
      </c>
      <c r="F2177" s="4">
        <v>48960</v>
      </c>
      <c r="G2177" s="4">
        <v>87671.160799999998</v>
      </c>
      <c r="H2177" s="4">
        <v>17854.382600000001</v>
      </c>
    </row>
    <row r="2178" spans="1:8" ht="15.75" hidden="1" customHeight="1" x14ac:dyDescent="0.3">
      <c r="A2178" s="3" t="s">
        <v>118</v>
      </c>
      <c r="B2178" s="3" t="s">
        <v>120</v>
      </c>
      <c r="C2178" s="3" t="s">
        <v>10</v>
      </c>
      <c r="D2178" s="3" t="s">
        <v>69</v>
      </c>
      <c r="E2178" s="3" t="s">
        <v>12</v>
      </c>
      <c r="F2178" s="4">
        <v>0</v>
      </c>
      <c r="G2178" s="4">
        <v>-13347.199999999999</v>
      </c>
      <c r="H2178" s="4">
        <v>-13282.258499999998</v>
      </c>
    </row>
    <row r="2179" spans="1:8" ht="15.75" hidden="1" customHeight="1" x14ac:dyDescent="0.3">
      <c r="A2179" s="3" t="s">
        <v>118</v>
      </c>
      <c r="B2179" s="3" t="s">
        <v>120</v>
      </c>
      <c r="C2179" s="3" t="s">
        <v>10</v>
      </c>
      <c r="D2179" s="3" t="s">
        <v>69</v>
      </c>
      <c r="E2179" s="3" t="s">
        <v>12</v>
      </c>
      <c r="F2179" s="4">
        <v>0</v>
      </c>
      <c r="G2179" s="4">
        <v>0</v>
      </c>
      <c r="H2179" s="4">
        <v>-27.16</v>
      </c>
    </row>
    <row r="2180" spans="1:8" ht="15.75" customHeight="1" x14ac:dyDescent="0.3">
      <c r="A2180" s="3" t="s">
        <v>118</v>
      </c>
      <c r="B2180" s="3" t="s">
        <v>120</v>
      </c>
      <c r="C2180" s="3" t="s">
        <v>10</v>
      </c>
      <c r="D2180" s="3" t="s">
        <v>69</v>
      </c>
      <c r="E2180" s="3" t="s">
        <v>13</v>
      </c>
      <c r="F2180" s="4">
        <v>109242</v>
      </c>
      <c r="G2180" s="4">
        <v>164295.69</v>
      </c>
      <c r="H2180" s="4">
        <v>44465.333500000001</v>
      </c>
    </row>
    <row r="2181" spans="1:8" ht="15.75" customHeight="1" x14ac:dyDescent="0.3">
      <c r="A2181" s="3" t="s">
        <v>118</v>
      </c>
      <c r="B2181" s="3" t="s">
        <v>120</v>
      </c>
      <c r="C2181" s="3" t="s">
        <v>10</v>
      </c>
      <c r="D2181" s="3" t="s">
        <v>69</v>
      </c>
      <c r="E2181" s="3" t="s">
        <v>13</v>
      </c>
      <c r="F2181" s="4">
        <v>40800</v>
      </c>
      <c r="G2181" s="4">
        <v>38878.57</v>
      </c>
      <c r="H2181" s="4">
        <v>-19855.958200000001</v>
      </c>
    </row>
    <row r="2182" spans="1:8" ht="15.75" customHeight="1" x14ac:dyDescent="0.3">
      <c r="A2182" s="3" t="s">
        <v>118</v>
      </c>
      <c r="B2182" s="3" t="s">
        <v>120</v>
      </c>
      <c r="C2182" s="3" t="s">
        <v>10</v>
      </c>
      <c r="D2182" s="3" t="s">
        <v>69</v>
      </c>
      <c r="E2182" s="3" t="s">
        <v>13</v>
      </c>
      <c r="F2182" s="4">
        <v>10100</v>
      </c>
      <c r="G2182" s="4">
        <v>15390</v>
      </c>
      <c r="H2182" s="4">
        <v>3604.4139999999998</v>
      </c>
    </row>
    <row r="2183" spans="1:8" ht="15.75" customHeight="1" x14ac:dyDescent="0.3">
      <c r="A2183" s="3" t="s">
        <v>118</v>
      </c>
      <c r="B2183" s="3" t="s">
        <v>120</v>
      </c>
      <c r="C2183" s="3" t="s">
        <v>10</v>
      </c>
      <c r="D2183" s="3" t="s">
        <v>106</v>
      </c>
      <c r="E2183" s="3" t="s">
        <v>12</v>
      </c>
      <c r="F2183" s="4">
        <v>10200</v>
      </c>
      <c r="G2183" s="4">
        <v>25220</v>
      </c>
      <c r="H2183" s="4">
        <v>9953.014799999999</v>
      </c>
    </row>
    <row r="2184" spans="1:8" ht="15.75" customHeight="1" x14ac:dyDescent="0.3">
      <c r="A2184" s="3" t="s">
        <v>118</v>
      </c>
      <c r="B2184" s="3" t="s">
        <v>120</v>
      </c>
      <c r="C2184" s="3" t="s">
        <v>10</v>
      </c>
      <c r="D2184" s="3" t="s">
        <v>106</v>
      </c>
      <c r="E2184" s="3" t="s">
        <v>12</v>
      </c>
      <c r="F2184" s="4">
        <v>17340</v>
      </c>
      <c r="G2184" s="4">
        <v>41884.6</v>
      </c>
      <c r="H2184" s="4">
        <v>19956.925500000001</v>
      </c>
    </row>
    <row r="2185" spans="1:8" ht="15.75" customHeight="1" x14ac:dyDescent="0.3">
      <c r="A2185" s="3" t="s">
        <v>118</v>
      </c>
      <c r="B2185" s="3" t="s">
        <v>120</v>
      </c>
      <c r="C2185" s="3" t="s">
        <v>10</v>
      </c>
      <c r="D2185" s="3" t="s">
        <v>106</v>
      </c>
      <c r="E2185" s="3" t="s">
        <v>13</v>
      </c>
      <c r="F2185" s="4">
        <v>17340</v>
      </c>
      <c r="G2185" s="4">
        <v>39740.9</v>
      </c>
      <c r="H2185" s="4">
        <v>16274.776399999999</v>
      </c>
    </row>
    <row r="2186" spans="1:8" ht="15.75" hidden="1" customHeight="1" x14ac:dyDescent="0.3">
      <c r="A2186" s="3" t="s">
        <v>118</v>
      </c>
      <c r="B2186" s="3" t="s">
        <v>120</v>
      </c>
      <c r="C2186" s="3" t="s">
        <v>10</v>
      </c>
      <c r="D2186" s="3" t="s">
        <v>106</v>
      </c>
      <c r="E2186" s="3" t="s">
        <v>13</v>
      </c>
      <c r="F2186" s="4">
        <v>0</v>
      </c>
      <c r="G2186" s="4">
        <v>0</v>
      </c>
      <c r="H2186" s="4">
        <v>-126.9342</v>
      </c>
    </row>
    <row r="2187" spans="1:8" ht="15.75" hidden="1" customHeight="1" x14ac:dyDescent="0.3">
      <c r="A2187" s="3" t="s">
        <v>118</v>
      </c>
      <c r="B2187" s="3" t="s">
        <v>120</v>
      </c>
      <c r="C2187" s="3" t="s">
        <v>10</v>
      </c>
      <c r="D2187" s="3" t="s">
        <v>106</v>
      </c>
      <c r="E2187" s="3" t="s">
        <v>13</v>
      </c>
      <c r="F2187" s="4">
        <v>0</v>
      </c>
      <c r="G2187" s="4">
        <v>0</v>
      </c>
      <c r="H2187" s="4">
        <v>-27.16</v>
      </c>
    </row>
    <row r="2188" spans="1:8" ht="15.75" customHeight="1" x14ac:dyDescent="0.3">
      <c r="A2188" s="3" t="s">
        <v>118</v>
      </c>
      <c r="B2188" s="3" t="s">
        <v>120</v>
      </c>
      <c r="C2188" s="3" t="s">
        <v>10</v>
      </c>
      <c r="D2188" s="3" t="s">
        <v>26</v>
      </c>
      <c r="E2188" s="3" t="s">
        <v>12</v>
      </c>
      <c r="F2188" s="4">
        <v>37061.699999999997</v>
      </c>
      <c r="G2188" s="4">
        <v>97704.792300000001</v>
      </c>
      <c r="H2188" s="4">
        <v>40645.512299999995</v>
      </c>
    </row>
    <row r="2189" spans="1:8" ht="15.75" customHeight="1" x14ac:dyDescent="0.3">
      <c r="A2189" s="3" t="s">
        <v>118</v>
      </c>
      <c r="B2189" s="3" t="s">
        <v>120</v>
      </c>
      <c r="C2189" s="3" t="s">
        <v>10</v>
      </c>
      <c r="D2189" s="3" t="s">
        <v>26</v>
      </c>
      <c r="E2189" s="3" t="s">
        <v>12</v>
      </c>
      <c r="F2189" s="4">
        <v>45170.700000000004</v>
      </c>
      <c r="G2189" s="4">
        <v>118453.8683</v>
      </c>
      <c r="H2189" s="4">
        <v>52240.0484</v>
      </c>
    </row>
    <row r="2190" spans="1:8" ht="15.75" customHeight="1" x14ac:dyDescent="0.3">
      <c r="A2190" s="3" t="s">
        <v>118</v>
      </c>
      <c r="B2190" s="3" t="s">
        <v>120</v>
      </c>
      <c r="C2190" s="3" t="s">
        <v>10</v>
      </c>
      <c r="D2190" s="3" t="s">
        <v>26</v>
      </c>
      <c r="E2190" s="3" t="s">
        <v>12</v>
      </c>
      <c r="F2190" s="4">
        <v>47822.700000000004</v>
      </c>
      <c r="G2190" s="4">
        <v>118423.5849</v>
      </c>
      <c r="H2190" s="4">
        <v>40372.913199999995</v>
      </c>
    </row>
    <row r="2191" spans="1:8" ht="15.75" customHeight="1" x14ac:dyDescent="0.3">
      <c r="A2191" s="3" t="s">
        <v>118</v>
      </c>
      <c r="B2191" s="3" t="s">
        <v>120</v>
      </c>
      <c r="C2191" s="3" t="s">
        <v>10</v>
      </c>
      <c r="D2191" s="3" t="s">
        <v>26</v>
      </c>
      <c r="E2191" s="3" t="s">
        <v>13</v>
      </c>
      <c r="F2191" s="4">
        <v>52836</v>
      </c>
      <c r="G2191" s="4">
        <v>132208.35189999998</v>
      </c>
      <c r="H2191" s="4">
        <v>43809.613499999999</v>
      </c>
    </row>
    <row r="2192" spans="1:8" ht="15.75" customHeight="1" x14ac:dyDescent="0.3">
      <c r="A2192" s="3" t="s">
        <v>118</v>
      </c>
      <c r="B2192" s="3" t="s">
        <v>120</v>
      </c>
      <c r="C2192" s="3" t="s">
        <v>10</v>
      </c>
      <c r="D2192" s="3" t="s">
        <v>26</v>
      </c>
      <c r="E2192" s="3" t="s">
        <v>13</v>
      </c>
      <c r="F2192" s="4">
        <v>53106.3</v>
      </c>
      <c r="G2192" s="4">
        <v>141329.4559</v>
      </c>
      <c r="H2192" s="4">
        <v>51876.763999999996</v>
      </c>
    </row>
    <row r="2193" spans="1:8" ht="15.75" customHeight="1" x14ac:dyDescent="0.3">
      <c r="A2193" s="3" t="s">
        <v>118</v>
      </c>
      <c r="B2193" s="3" t="s">
        <v>120</v>
      </c>
      <c r="C2193" s="3" t="s">
        <v>10</v>
      </c>
      <c r="D2193" s="3" t="s">
        <v>26</v>
      </c>
      <c r="E2193" s="3" t="s">
        <v>13</v>
      </c>
      <c r="F2193" s="4">
        <v>60353.4</v>
      </c>
      <c r="G2193" s="4">
        <v>175160.39809999999</v>
      </c>
      <c r="H2193" s="4">
        <v>77176.827799999999</v>
      </c>
    </row>
    <row r="2194" spans="1:8" ht="15.75" customHeight="1" x14ac:dyDescent="0.3">
      <c r="A2194" s="3" t="s">
        <v>118</v>
      </c>
      <c r="B2194" s="3" t="s">
        <v>120</v>
      </c>
      <c r="C2194" s="3" t="s">
        <v>10</v>
      </c>
      <c r="D2194" s="3" t="s">
        <v>26</v>
      </c>
      <c r="E2194" s="3" t="s">
        <v>12</v>
      </c>
      <c r="F2194" s="4">
        <v>264115</v>
      </c>
      <c r="G2194" s="4">
        <v>644220.84949999989</v>
      </c>
      <c r="H2194" s="4">
        <v>254586.9565</v>
      </c>
    </row>
    <row r="2195" spans="1:8" ht="15.75" customHeight="1" x14ac:dyDescent="0.3">
      <c r="A2195" s="3" t="s">
        <v>118</v>
      </c>
      <c r="B2195" s="3" t="s">
        <v>120</v>
      </c>
      <c r="C2195" s="3" t="s">
        <v>10</v>
      </c>
      <c r="D2195" s="3" t="s">
        <v>26</v>
      </c>
      <c r="E2195" s="3" t="s">
        <v>12</v>
      </c>
      <c r="F2195" s="4">
        <v>255045.2</v>
      </c>
      <c r="G2195" s="4">
        <v>570591.34649999999</v>
      </c>
      <c r="H2195" s="4">
        <v>226019.22149999999</v>
      </c>
    </row>
    <row r="2196" spans="1:8" ht="15.75" customHeight="1" x14ac:dyDescent="0.3">
      <c r="A2196" s="3" t="s">
        <v>118</v>
      </c>
      <c r="B2196" s="3" t="s">
        <v>120</v>
      </c>
      <c r="C2196" s="3" t="s">
        <v>10</v>
      </c>
      <c r="D2196" s="3" t="s">
        <v>26</v>
      </c>
      <c r="E2196" s="3" t="s">
        <v>12</v>
      </c>
      <c r="F2196" s="4">
        <v>171195</v>
      </c>
      <c r="G2196" s="4">
        <v>427320.94400000002</v>
      </c>
      <c r="H2196" s="4">
        <v>148838.39999999999</v>
      </c>
    </row>
    <row r="2197" spans="1:8" ht="15.75" customHeight="1" x14ac:dyDescent="0.3">
      <c r="A2197" s="3" t="s">
        <v>118</v>
      </c>
      <c r="B2197" s="3" t="s">
        <v>120</v>
      </c>
      <c r="C2197" s="3" t="s">
        <v>10</v>
      </c>
      <c r="D2197" s="3" t="s">
        <v>26</v>
      </c>
      <c r="E2197" s="3" t="s">
        <v>13</v>
      </c>
      <c r="F2197" s="4">
        <v>233209</v>
      </c>
      <c r="G2197" s="4">
        <v>527383.29450000008</v>
      </c>
      <c r="H2197" s="4">
        <v>168170.80499999999</v>
      </c>
    </row>
    <row r="2198" spans="1:8" ht="15.75" customHeight="1" x14ac:dyDescent="0.3">
      <c r="A2198" s="3" t="s">
        <v>118</v>
      </c>
      <c r="B2198" s="3" t="s">
        <v>120</v>
      </c>
      <c r="C2198" s="3" t="s">
        <v>10</v>
      </c>
      <c r="D2198" s="3" t="s">
        <v>26</v>
      </c>
      <c r="E2198" s="3" t="s">
        <v>13</v>
      </c>
      <c r="F2198" s="4">
        <v>194778.5</v>
      </c>
      <c r="G2198" s="4">
        <v>428710.78450000001</v>
      </c>
      <c r="H2198" s="4">
        <v>118104.14249999999</v>
      </c>
    </row>
    <row r="2199" spans="1:8" ht="15.75" customHeight="1" x14ac:dyDescent="0.3">
      <c r="A2199" s="3" t="s">
        <v>118</v>
      </c>
      <c r="B2199" s="3" t="s">
        <v>120</v>
      </c>
      <c r="C2199" s="3" t="s">
        <v>10</v>
      </c>
      <c r="D2199" s="3" t="s">
        <v>26</v>
      </c>
      <c r="E2199" s="3" t="s">
        <v>13</v>
      </c>
      <c r="F2199" s="4">
        <v>203464.5</v>
      </c>
      <c r="G2199" s="4">
        <v>513360.05</v>
      </c>
      <c r="H2199" s="4">
        <v>197831.62899999999</v>
      </c>
    </row>
    <row r="2200" spans="1:8" ht="15.75" customHeight="1" x14ac:dyDescent="0.3">
      <c r="A2200" s="3" t="s">
        <v>118</v>
      </c>
      <c r="B2200" s="3" t="s">
        <v>120</v>
      </c>
      <c r="C2200" s="3" t="s">
        <v>10</v>
      </c>
      <c r="D2200" s="3" t="s">
        <v>27</v>
      </c>
      <c r="E2200" s="3" t="s">
        <v>12</v>
      </c>
      <c r="F2200" s="4">
        <v>25066.5</v>
      </c>
      <c r="G2200" s="4">
        <v>48556.744999999995</v>
      </c>
      <c r="H2200" s="4">
        <v>16751.444099999997</v>
      </c>
    </row>
    <row r="2201" spans="1:8" ht="15.75" customHeight="1" x14ac:dyDescent="0.3">
      <c r="A2201" s="3" t="s">
        <v>118</v>
      </c>
      <c r="B2201" s="3" t="s">
        <v>120</v>
      </c>
      <c r="C2201" s="3" t="s">
        <v>10</v>
      </c>
      <c r="D2201" s="3" t="s">
        <v>27</v>
      </c>
      <c r="E2201" s="3" t="s">
        <v>12</v>
      </c>
      <c r="F2201" s="4">
        <v>36521.1</v>
      </c>
      <c r="G2201" s="4">
        <v>67082.289999999994</v>
      </c>
      <c r="H2201" s="4">
        <v>31026.070799999998</v>
      </c>
    </row>
    <row r="2202" spans="1:8" ht="15.75" customHeight="1" x14ac:dyDescent="0.3">
      <c r="A2202" s="3" t="s">
        <v>118</v>
      </c>
      <c r="B2202" s="3" t="s">
        <v>120</v>
      </c>
      <c r="C2202" s="3" t="s">
        <v>10</v>
      </c>
      <c r="D2202" s="3" t="s">
        <v>27</v>
      </c>
      <c r="E2202" s="3" t="s">
        <v>12</v>
      </c>
      <c r="F2202" s="4">
        <v>40126.800000000003</v>
      </c>
      <c r="G2202" s="4">
        <v>76561.857499999998</v>
      </c>
      <c r="H2202" s="4">
        <v>26810.188899999997</v>
      </c>
    </row>
    <row r="2203" spans="1:8" ht="15.75" customHeight="1" x14ac:dyDescent="0.3">
      <c r="A2203" s="3" t="s">
        <v>118</v>
      </c>
      <c r="B2203" s="3" t="s">
        <v>120</v>
      </c>
      <c r="C2203" s="3" t="s">
        <v>10</v>
      </c>
      <c r="D2203" s="3" t="s">
        <v>27</v>
      </c>
      <c r="E2203" s="3" t="s">
        <v>13</v>
      </c>
      <c r="F2203" s="4">
        <v>35827.5</v>
      </c>
      <c r="G2203" s="4">
        <v>66713.205000000002</v>
      </c>
      <c r="H2203" s="4">
        <v>22599.564399999999</v>
      </c>
    </row>
    <row r="2204" spans="1:8" ht="15.75" customHeight="1" x14ac:dyDescent="0.3">
      <c r="A2204" s="3" t="s">
        <v>118</v>
      </c>
      <c r="B2204" s="3" t="s">
        <v>120</v>
      </c>
      <c r="C2204" s="3" t="s">
        <v>10</v>
      </c>
      <c r="D2204" s="3" t="s">
        <v>27</v>
      </c>
      <c r="E2204" s="3" t="s">
        <v>13</v>
      </c>
      <c r="F2204" s="4">
        <v>29661.600000000002</v>
      </c>
      <c r="G2204" s="4">
        <v>59408.134999999995</v>
      </c>
      <c r="H2204" s="4">
        <v>28808.941799999997</v>
      </c>
    </row>
    <row r="2205" spans="1:8" ht="15.75" customHeight="1" x14ac:dyDescent="0.3">
      <c r="A2205" s="3" t="s">
        <v>118</v>
      </c>
      <c r="B2205" s="3" t="s">
        <v>120</v>
      </c>
      <c r="C2205" s="3" t="s">
        <v>10</v>
      </c>
      <c r="D2205" s="3" t="s">
        <v>27</v>
      </c>
      <c r="E2205" s="3" t="s">
        <v>13</v>
      </c>
      <c r="F2205" s="4">
        <v>12367.5</v>
      </c>
      <c r="G2205" s="4">
        <v>26366.297500000001</v>
      </c>
      <c r="H2205" s="4">
        <v>8597.9053999999996</v>
      </c>
    </row>
    <row r="2206" spans="1:8" ht="15.75" hidden="1" customHeight="1" x14ac:dyDescent="0.3">
      <c r="A2206" s="3" t="s">
        <v>118</v>
      </c>
      <c r="B2206" s="3" t="s">
        <v>120</v>
      </c>
      <c r="C2206" s="3" t="s">
        <v>10</v>
      </c>
      <c r="D2206" s="3" t="s">
        <v>27</v>
      </c>
      <c r="E2206" s="3" t="s">
        <v>12</v>
      </c>
      <c r="F2206" s="4">
        <v>0</v>
      </c>
      <c r="G2206" s="4">
        <v>0</v>
      </c>
      <c r="H2206" s="4">
        <v>-7.3529999999999998</v>
      </c>
    </row>
    <row r="2207" spans="1:8" ht="15.75" customHeight="1" x14ac:dyDescent="0.3">
      <c r="A2207" s="3" t="s">
        <v>118</v>
      </c>
      <c r="B2207" s="3" t="s">
        <v>120</v>
      </c>
      <c r="C2207" s="3" t="s">
        <v>10</v>
      </c>
      <c r="D2207" s="3" t="s">
        <v>51</v>
      </c>
      <c r="E2207" s="3" t="s">
        <v>12</v>
      </c>
      <c r="F2207" s="4">
        <v>3957.6</v>
      </c>
      <c r="G2207" s="4">
        <v>8525.33</v>
      </c>
      <c r="H2207" s="4">
        <v>-385.03179999999998</v>
      </c>
    </row>
    <row r="2208" spans="1:8" ht="15.75" hidden="1" customHeight="1" x14ac:dyDescent="0.3">
      <c r="A2208" s="3" t="s">
        <v>118</v>
      </c>
      <c r="B2208" s="3" t="s">
        <v>120</v>
      </c>
      <c r="C2208" s="3" t="s">
        <v>10</v>
      </c>
      <c r="D2208" s="3" t="s">
        <v>51</v>
      </c>
      <c r="E2208" s="3" t="s">
        <v>12</v>
      </c>
      <c r="F2208" s="4">
        <v>0</v>
      </c>
      <c r="G2208" s="4">
        <v>0</v>
      </c>
      <c r="H2208" s="4">
        <v>-145.50969999999998</v>
      </c>
    </row>
    <row r="2209" spans="1:8" ht="15.75" customHeight="1" x14ac:dyDescent="0.3">
      <c r="A2209" s="3" t="s">
        <v>118</v>
      </c>
      <c r="B2209" s="3" t="s">
        <v>120</v>
      </c>
      <c r="C2209" s="3" t="s">
        <v>10</v>
      </c>
      <c r="D2209" s="3" t="s">
        <v>51</v>
      </c>
      <c r="E2209" s="3" t="s">
        <v>12</v>
      </c>
      <c r="F2209" s="4">
        <v>7527.6</v>
      </c>
      <c r="G2209" s="4">
        <v>18413.509999999998</v>
      </c>
      <c r="H2209" s="4">
        <v>6550.8464999999997</v>
      </c>
    </row>
    <row r="2210" spans="1:8" ht="15.75" customHeight="1" x14ac:dyDescent="0.3">
      <c r="A2210" s="3" t="s">
        <v>118</v>
      </c>
      <c r="B2210" s="3" t="s">
        <v>120</v>
      </c>
      <c r="C2210" s="3" t="s">
        <v>10</v>
      </c>
      <c r="D2210" s="3" t="s">
        <v>51</v>
      </c>
      <c r="E2210" s="3" t="s">
        <v>13</v>
      </c>
      <c r="F2210" s="4">
        <v>2937.6</v>
      </c>
      <c r="G2210" s="4">
        <v>5802.54</v>
      </c>
      <c r="H2210" s="4">
        <v>1149.4403</v>
      </c>
    </row>
    <row r="2211" spans="1:8" ht="15.75" customHeight="1" x14ac:dyDescent="0.3">
      <c r="A2211" s="3" t="s">
        <v>118</v>
      </c>
      <c r="B2211" s="3" t="s">
        <v>120</v>
      </c>
      <c r="C2211" s="3" t="s">
        <v>10</v>
      </c>
      <c r="D2211" s="3" t="s">
        <v>51</v>
      </c>
      <c r="E2211" s="3" t="s">
        <v>13</v>
      </c>
      <c r="F2211" s="4">
        <v>7854</v>
      </c>
      <c r="G2211" s="4">
        <v>21999.599999999999</v>
      </c>
      <c r="H2211" s="4">
        <v>7110.1290999999992</v>
      </c>
    </row>
    <row r="2212" spans="1:8" ht="15.75" customHeight="1" x14ac:dyDescent="0.3">
      <c r="A2212" s="3" t="s">
        <v>118</v>
      </c>
      <c r="B2212" s="3" t="s">
        <v>120</v>
      </c>
      <c r="C2212" s="3" t="s">
        <v>10</v>
      </c>
      <c r="D2212" s="3" t="s">
        <v>51</v>
      </c>
      <c r="E2212" s="3" t="s">
        <v>13</v>
      </c>
      <c r="F2212" s="4">
        <v>6507.6</v>
      </c>
      <c r="G2212" s="4">
        <v>16738.126</v>
      </c>
      <c r="H2212" s="4">
        <v>9338.5392000000011</v>
      </c>
    </row>
    <row r="2213" spans="1:8" ht="15.75" customHeight="1" x14ac:dyDescent="0.3">
      <c r="A2213" s="3" t="s">
        <v>118</v>
      </c>
      <c r="B2213" s="3" t="s">
        <v>120</v>
      </c>
      <c r="C2213" s="3" t="s">
        <v>10</v>
      </c>
      <c r="D2213" s="3" t="s">
        <v>51</v>
      </c>
      <c r="E2213" s="3" t="s">
        <v>12</v>
      </c>
      <c r="F2213" s="4">
        <v>10605</v>
      </c>
      <c r="G2213" s="4">
        <v>25416.3</v>
      </c>
      <c r="H2213" s="4">
        <v>6744.848</v>
      </c>
    </row>
    <row r="2214" spans="1:8" ht="15.75" customHeight="1" x14ac:dyDescent="0.3">
      <c r="A2214" s="3" t="s">
        <v>118</v>
      </c>
      <c r="B2214" s="3" t="s">
        <v>120</v>
      </c>
      <c r="C2214" s="3" t="s">
        <v>10</v>
      </c>
      <c r="D2214" s="3" t="s">
        <v>51</v>
      </c>
      <c r="E2214" s="3" t="s">
        <v>12</v>
      </c>
      <c r="F2214" s="4">
        <v>11665.5</v>
      </c>
      <c r="G2214" s="4">
        <v>27951.944999999996</v>
      </c>
      <c r="H2214" s="4">
        <v>9059.076500000001</v>
      </c>
    </row>
    <row r="2215" spans="1:8" ht="15.75" customHeight="1" x14ac:dyDescent="0.3">
      <c r="A2215" s="3" t="s">
        <v>118</v>
      </c>
      <c r="B2215" s="3" t="s">
        <v>120</v>
      </c>
      <c r="C2215" s="3" t="s">
        <v>10</v>
      </c>
      <c r="D2215" s="3" t="s">
        <v>51</v>
      </c>
      <c r="E2215" s="3" t="s">
        <v>12</v>
      </c>
      <c r="F2215" s="4">
        <v>11665.5</v>
      </c>
      <c r="G2215" s="4">
        <v>27951.944999999996</v>
      </c>
      <c r="H2215" s="4">
        <v>7784.9555</v>
      </c>
    </row>
    <row r="2216" spans="1:8" ht="15.75" customHeight="1" x14ac:dyDescent="0.3">
      <c r="A2216" s="3" t="s">
        <v>118</v>
      </c>
      <c r="B2216" s="3" t="s">
        <v>120</v>
      </c>
      <c r="C2216" s="3" t="s">
        <v>10</v>
      </c>
      <c r="D2216" s="3" t="s">
        <v>51</v>
      </c>
      <c r="E2216" s="3" t="s">
        <v>13</v>
      </c>
      <c r="F2216" s="4">
        <v>10605</v>
      </c>
      <c r="G2216" s="4">
        <v>25416.3</v>
      </c>
      <c r="H2216" s="4">
        <v>6885.4669999999996</v>
      </c>
    </row>
    <row r="2217" spans="1:8" ht="15.75" customHeight="1" x14ac:dyDescent="0.3">
      <c r="A2217" s="3" t="s">
        <v>118</v>
      </c>
      <c r="B2217" s="3" t="s">
        <v>120</v>
      </c>
      <c r="C2217" s="3" t="s">
        <v>10</v>
      </c>
      <c r="D2217" s="3" t="s">
        <v>51</v>
      </c>
      <c r="E2217" s="3" t="s">
        <v>13</v>
      </c>
      <c r="F2217" s="4">
        <v>11665.5</v>
      </c>
      <c r="G2217" s="4">
        <v>27951.944999999996</v>
      </c>
      <c r="H2217" s="4">
        <v>7540.843499999999</v>
      </c>
    </row>
    <row r="2218" spans="1:8" ht="15.75" customHeight="1" x14ac:dyDescent="0.3">
      <c r="A2218" s="3" t="s">
        <v>118</v>
      </c>
      <c r="B2218" s="3" t="s">
        <v>120</v>
      </c>
      <c r="C2218" s="3" t="s">
        <v>10</v>
      </c>
      <c r="D2218" s="3" t="s">
        <v>51</v>
      </c>
      <c r="E2218" s="3" t="s">
        <v>13</v>
      </c>
      <c r="F2218" s="4">
        <v>11665.5</v>
      </c>
      <c r="G2218" s="4">
        <v>27951.944999999996</v>
      </c>
      <c r="H2218" s="4">
        <v>7529.5669999999991</v>
      </c>
    </row>
    <row r="2219" spans="1:8" ht="15.75" customHeight="1" x14ac:dyDescent="0.3">
      <c r="A2219" s="3" t="s">
        <v>118</v>
      </c>
      <c r="B2219" s="3" t="s">
        <v>120</v>
      </c>
      <c r="C2219" s="3" t="s">
        <v>10</v>
      </c>
      <c r="D2219" s="3" t="s">
        <v>130</v>
      </c>
      <c r="E2219" s="3" t="s">
        <v>12</v>
      </c>
      <c r="F2219" s="4">
        <v>4545</v>
      </c>
      <c r="G2219" s="4">
        <v>7609.5</v>
      </c>
      <c r="H2219" s="4">
        <v>1301.4904999999999</v>
      </c>
    </row>
    <row r="2220" spans="1:8" ht="15.75" customHeight="1" x14ac:dyDescent="0.3">
      <c r="A2220" s="3" t="s">
        <v>118</v>
      </c>
      <c r="B2220" s="3" t="s">
        <v>120</v>
      </c>
      <c r="C2220" s="3" t="s">
        <v>10</v>
      </c>
      <c r="D2220" s="3" t="s">
        <v>130</v>
      </c>
      <c r="E2220" s="3" t="s">
        <v>12</v>
      </c>
      <c r="F2220" s="4">
        <v>8332.5</v>
      </c>
      <c r="G2220" s="4">
        <v>13950.75</v>
      </c>
      <c r="H2220" s="4">
        <v>3112.6559999999999</v>
      </c>
    </row>
    <row r="2221" spans="1:8" ht="15.75" customHeight="1" x14ac:dyDescent="0.3">
      <c r="A2221" s="3" t="s">
        <v>118</v>
      </c>
      <c r="B2221" s="3" t="s">
        <v>120</v>
      </c>
      <c r="C2221" s="3" t="s">
        <v>10</v>
      </c>
      <c r="D2221" s="3" t="s">
        <v>130</v>
      </c>
      <c r="E2221" s="3" t="s">
        <v>12</v>
      </c>
      <c r="F2221" s="4">
        <v>28906.2</v>
      </c>
      <c r="G2221" s="4">
        <v>24795</v>
      </c>
      <c r="H2221" s="4">
        <v>1484.4224999999999</v>
      </c>
    </row>
    <row r="2222" spans="1:8" ht="15.75" customHeight="1" x14ac:dyDescent="0.3">
      <c r="A2222" s="3" t="s">
        <v>118</v>
      </c>
      <c r="B2222" s="3" t="s">
        <v>120</v>
      </c>
      <c r="C2222" s="3" t="s">
        <v>10</v>
      </c>
      <c r="D2222" s="3" t="s">
        <v>130</v>
      </c>
      <c r="E2222" s="3" t="s">
        <v>13</v>
      </c>
      <c r="F2222" s="4">
        <v>23714.799999999999</v>
      </c>
      <c r="G2222" s="4">
        <v>16729.5</v>
      </c>
      <c r="H2222" s="4">
        <v>-1403.2544999999998</v>
      </c>
    </row>
    <row r="2223" spans="1:8" ht="15.75" customHeight="1" x14ac:dyDescent="0.3">
      <c r="A2223" s="3" t="s">
        <v>118</v>
      </c>
      <c r="B2223" s="3" t="s">
        <v>120</v>
      </c>
      <c r="C2223" s="3" t="s">
        <v>10</v>
      </c>
      <c r="D2223" s="3" t="s">
        <v>130</v>
      </c>
      <c r="E2223" s="3" t="s">
        <v>13</v>
      </c>
      <c r="F2223" s="4">
        <v>33633</v>
      </c>
      <c r="G2223" s="4">
        <v>32532.75</v>
      </c>
      <c r="H2223" s="4">
        <v>2816.9874999999997</v>
      </c>
    </row>
    <row r="2224" spans="1:8" ht="15.75" hidden="1" customHeight="1" x14ac:dyDescent="0.3">
      <c r="A2224" s="3" t="s">
        <v>118</v>
      </c>
      <c r="B2224" s="3" t="s">
        <v>120</v>
      </c>
      <c r="C2224" s="3" t="s">
        <v>10</v>
      </c>
      <c r="D2224" s="3" t="s">
        <v>130</v>
      </c>
      <c r="E2224" s="3" t="s">
        <v>13</v>
      </c>
      <c r="F2224" s="4">
        <v>0</v>
      </c>
      <c r="G2224" s="4">
        <v>0</v>
      </c>
      <c r="H2224" s="4">
        <v>-171</v>
      </c>
    </row>
    <row r="2225" spans="1:8" ht="15.75" hidden="1" customHeight="1" x14ac:dyDescent="0.3">
      <c r="A2225" s="3" t="s">
        <v>118</v>
      </c>
      <c r="B2225" s="3" t="s">
        <v>120</v>
      </c>
      <c r="C2225" s="3" t="s">
        <v>10</v>
      </c>
      <c r="D2225" s="3" t="s">
        <v>70</v>
      </c>
      <c r="E2225" s="3" t="s">
        <v>12</v>
      </c>
      <c r="F2225" s="4">
        <v>0</v>
      </c>
      <c r="G2225" s="4">
        <v>0</v>
      </c>
      <c r="H2225" s="4">
        <v>-1.9</v>
      </c>
    </row>
    <row r="2226" spans="1:8" ht="15.75" hidden="1" customHeight="1" x14ac:dyDescent="0.3">
      <c r="A2226" s="3" t="s">
        <v>118</v>
      </c>
      <c r="B2226" s="3" t="s">
        <v>120</v>
      </c>
      <c r="C2226" s="3" t="s">
        <v>10</v>
      </c>
      <c r="D2226" s="3" t="s">
        <v>70</v>
      </c>
      <c r="E2226" s="3" t="s">
        <v>12</v>
      </c>
      <c r="F2226" s="4">
        <v>0</v>
      </c>
      <c r="G2226" s="4">
        <v>0</v>
      </c>
      <c r="H2226" s="4">
        <v>57</v>
      </c>
    </row>
    <row r="2227" spans="1:8" ht="15.75" hidden="1" customHeight="1" x14ac:dyDescent="0.3">
      <c r="A2227" s="3" t="s">
        <v>118</v>
      </c>
      <c r="B2227" s="3" t="s">
        <v>120</v>
      </c>
      <c r="C2227" s="3" t="s">
        <v>10</v>
      </c>
      <c r="D2227" s="3" t="s">
        <v>70</v>
      </c>
      <c r="E2227" s="3" t="s">
        <v>13</v>
      </c>
      <c r="F2227" s="4">
        <v>0</v>
      </c>
      <c r="G2227" s="4">
        <v>0</v>
      </c>
      <c r="H2227" s="4">
        <v>114</v>
      </c>
    </row>
    <row r="2228" spans="1:8" ht="15.75" customHeight="1" x14ac:dyDescent="0.3">
      <c r="A2228" s="3" t="s">
        <v>118</v>
      </c>
      <c r="B2228" s="3" t="s">
        <v>120</v>
      </c>
      <c r="C2228" s="3" t="s">
        <v>10</v>
      </c>
      <c r="D2228" s="3" t="s">
        <v>70</v>
      </c>
      <c r="E2228" s="3" t="s">
        <v>13</v>
      </c>
      <c r="F2228" s="4">
        <v>17170</v>
      </c>
      <c r="G2228" s="4">
        <v>40375</v>
      </c>
      <c r="H2228" s="4">
        <v>10961.166499999999</v>
      </c>
    </row>
    <row r="2229" spans="1:8" ht="15.75" hidden="1" customHeight="1" x14ac:dyDescent="0.3">
      <c r="A2229" s="3" t="s">
        <v>118</v>
      </c>
      <c r="B2229" s="3" t="s">
        <v>120</v>
      </c>
      <c r="C2229" s="3" t="s">
        <v>10</v>
      </c>
      <c r="D2229" s="3" t="s">
        <v>70</v>
      </c>
      <c r="E2229" s="3" t="s">
        <v>13</v>
      </c>
      <c r="F2229" s="4">
        <v>0</v>
      </c>
      <c r="G2229" s="4">
        <v>0</v>
      </c>
      <c r="H2229" s="4">
        <v>-1.9</v>
      </c>
    </row>
    <row r="2230" spans="1:8" ht="15.75" customHeight="1" x14ac:dyDescent="0.3">
      <c r="A2230" s="3" t="s">
        <v>118</v>
      </c>
      <c r="B2230" s="3" t="s">
        <v>120</v>
      </c>
      <c r="C2230" s="3" t="s">
        <v>10</v>
      </c>
      <c r="D2230" s="3" t="s">
        <v>52</v>
      </c>
      <c r="E2230" s="3" t="s">
        <v>12</v>
      </c>
      <c r="F2230" s="4">
        <v>71094</v>
      </c>
      <c r="G2230" s="4">
        <v>117580.48999999999</v>
      </c>
      <c r="H2230" s="4">
        <v>22374.912399999997</v>
      </c>
    </row>
    <row r="2231" spans="1:8" ht="15.75" customHeight="1" x14ac:dyDescent="0.3">
      <c r="A2231" s="3" t="s">
        <v>118</v>
      </c>
      <c r="B2231" s="3" t="s">
        <v>120</v>
      </c>
      <c r="C2231" s="3" t="s">
        <v>10</v>
      </c>
      <c r="D2231" s="3" t="s">
        <v>52</v>
      </c>
      <c r="E2231" s="3" t="s">
        <v>12</v>
      </c>
      <c r="F2231" s="4">
        <v>261120</v>
      </c>
      <c r="G2231" s="4">
        <v>390362.92</v>
      </c>
      <c r="H2231" s="4">
        <v>109417.67809999999</v>
      </c>
    </row>
    <row r="2232" spans="1:8" ht="15.75" customHeight="1" x14ac:dyDescent="0.3">
      <c r="A2232" s="3" t="s">
        <v>118</v>
      </c>
      <c r="B2232" s="3" t="s">
        <v>120</v>
      </c>
      <c r="C2232" s="3" t="s">
        <v>10</v>
      </c>
      <c r="D2232" s="3" t="s">
        <v>52</v>
      </c>
      <c r="E2232" s="3" t="s">
        <v>12</v>
      </c>
      <c r="F2232" s="4">
        <v>161925</v>
      </c>
      <c r="G2232" s="4">
        <v>260821.36</v>
      </c>
      <c r="H2232" s="4">
        <v>39694.592199999999</v>
      </c>
    </row>
    <row r="2233" spans="1:8" ht="15.75" customHeight="1" x14ac:dyDescent="0.3">
      <c r="A2233" s="3" t="s">
        <v>118</v>
      </c>
      <c r="B2233" s="3" t="s">
        <v>120</v>
      </c>
      <c r="C2233" s="3" t="s">
        <v>10</v>
      </c>
      <c r="D2233" s="3" t="s">
        <v>52</v>
      </c>
      <c r="E2233" s="3" t="s">
        <v>13</v>
      </c>
      <c r="F2233" s="4">
        <v>174624</v>
      </c>
      <c r="G2233" s="4">
        <v>319966.2758</v>
      </c>
      <c r="H2233" s="4">
        <v>63911.942000000003</v>
      </c>
    </row>
    <row r="2234" spans="1:8" ht="15.75" customHeight="1" x14ac:dyDescent="0.3">
      <c r="A2234" s="3" t="s">
        <v>118</v>
      </c>
      <c r="B2234" s="3" t="s">
        <v>120</v>
      </c>
      <c r="C2234" s="3" t="s">
        <v>10</v>
      </c>
      <c r="D2234" s="3" t="s">
        <v>52</v>
      </c>
      <c r="E2234" s="3" t="s">
        <v>13</v>
      </c>
      <c r="F2234" s="4">
        <v>144075</v>
      </c>
      <c r="G2234" s="4">
        <v>266925.57</v>
      </c>
      <c r="H2234" s="4">
        <v>65058.414099999995</v>
      </c>
    </row>
    <row r="2235" spans="1:8" ht="15.75" customHeight="1" x14ac:dyDescent="0.3">
      <c r="A2235" s="3" t="s">
        <v>118</v>
      </c>
      <c r="B2235" s="3" t="s">
        <v>120</v>
      </c>
      <c r="C2235" s="3" t="s">
        <v>10</v>
      </c>
      <c r="D2235" s="3" t="s">
        <v>52</v>
      </c>
      <c r="E2235" s="3" t="s">
        <v>13</v>
      </c>
      <c r="F2235" s="4">
        <v>136527</v>
      </c>
      <c r="G2235" s="4">
        <v>182558.4135</v>
      </c>
      <c r="H2235" s="4">
        <v>43084.150500000003</v>
      </c>
    </row>
    <row r="2236" spans="1:8" ht="15.75" customHeight="1" x14ac:dyDescent="0.3">
      <c r="A2236" s="3" t="s">
        <v>118</v>
      </c>
      <c r="B2236" s="3" t="s">
        <v>120</v>
      </c>
      <c r="C2236" s="3" t="s">
        <v>10</v>
      </c>
      <c r="D2236" s="3" t="s">
        <v>52</v>
      </c>
      <c r="E2236" s="3" t="s">
        <v>12</v>
      </c>
      <c r="F2236" s="4">
        <v>77366</v>
      </c>
      <c r="G2236" s="4">
        <v>205043.25</v>
      </c>
      <c r="H2236" s="4">
        <v>93767.536499999987</v>
      </c>
    </row>
    <row r="2237" spans="1:8" ht="15.75" customHeight="1" x14ac:dyDescent="0.3">
      <c r="A2237" s="3" t="s">
        <v>118</v>
      </c>
      <c r="B2237" s="3" t="s">
        <v>120</v>
      </c>
      <c r="C2237" s="3" t="s">
        <v>10</v>
      </c>
      <c r="D2237" s="3" t="s">
        <v>52</v>
      </c>
      <c r="E2237" s="3" t="s">
        <v>12</v>
      </c>
      <c r="F2237" s="4">
        <v>20200</v>
      </c>
      <c r="G2237" s="4">
        <v>58900</v>
      </c>
      <c r="H2237" s="4">
        <v>27709.4195</v>
      </c>
    </row>
    <row r="2238" spans="1:8" ht="15.75" customHeight="1" x14ac:dyDescent="0.3">
      <c r="A2238" s="3" t="s">
        <v>118</v>
      </c>
      <c r="B2238" s="3" t="s">
        <v>120</v>
      </c>
      <c r="C2238" s="3" t="s">
        <v>10</v>
      </c>
      <c r="D2238" s="3" t="s">
        <v>52</v>
      </c>
      <c r="E2238" s="3" t="s">
        <v>12</v>
      </c>
      <c r="F2238" s="4">
        <v>59388</v>
      </c>
      <c r="G2238" s="4">
        <v>161048.27499999999</v>
      </c>
      <c r="H2238" s="4">
        <v>64337.543499999992</v>
      </c>
    </row>
    <row r="2239" spans="1:8" ht="15.75" customHeight="1" x14ac:dyDescent="0.3">
      <c r="A2239" s="3" t="s">
        <v>118</v>
      </c>
      <c r="B2239" s="3" t="s">
        <v>120</v>
      </c>
      <c r="C2239" s="3" t="s">
        <v>10</v>
      </c>
      <c r="D2239" s="3" t="s">
        <v>52</v>
      </c>
      <c r="E2239" s="3" t="s">
        <v>13</v>
      </c>
      <c r="F2239" s="4">
        <v>45773.2</v>
      </c>
      <c r="G2239" s="4">
        <v>125162.5</v>
      </c>
      <c r="H2239" s="4">
        <v>57302.822</v>
      </c>
    </row>
    <row r="2240" spans="1:8" ht="15.75" customHeight="1" x14ac:dyDescent="0.3">
      <c r="A2240" s="3" t="s">
        <v>118</v>
      </c>
      <c r="B2240" s="3" t="s">
        <v>120</v>
      </c>
      <c r="C2240" s="3" t="s">
        <v>10</v>
      </c>
      <c r="D2240" s="3" t="s">
        <v>52</v>
      </c>
      <c r="E2240" s="3" t="s">
        <v>13</v>
      </c>
      <c r="F2240" s="4">
        <v>50621.2</v>
      </c>
      <c r="G2240" s="4">
        <v>136576.75</v>
      </c>
      <c r="H2240" s="4">
        <v>60254.642999999996</v>
      </c>
    </row>
    <row r="2241" spans="1:8" ht="15.75" customHeight="1" x14ac:dyDescent="0.3">
      <c r="A2241" s="3" t="s">
        <v>118</v>
      </c>
      <c r="B2241" s="3" t="s">
        <v>120</v>
      </c>
      <c r="C2241" s="3" t="s">
        <v>10</v>
      </c>
      <c r="D2241" s="3" t="s">
        <v>52</v>
      </c>
      <c r="E2241" s="3" t="s">
        <v>13</v>
      </c>
      <c r="F2241" s="4">
        <v>38935.5</v>
      </c>
      <c r="G2241" s="4">
        <v>98032.875</v>
      </c>
      <c r="H2241" s="4">
        <v>44802.446499999998</v>
      </c>
    </row>
    <row r="2242" spans="1:8" ht="15.75" customHeight="1" x14ac:dyDescent="0.3">
      <c r="A2242" s="3" t="s">
        <v>118</v>
      </c>
      <c r="B2242" s="3" t="s">
        <v>120</v>
      </c>
      <c r="C2242" s="3" t="s">
        <v>10</v>
      </c>
      <c r="D2242" s="3" t="s">
        <v>71</v>
      </c>
      <c r="E2242" s="3" t="s">
        <v>12</v>
      </c>
      <c r="F2242" s="4">
        <v>9792</v>
      </c>
      <c r="G2242" s="4">
        <v>14503.44</v>
      </c>
      <c r="H2242" s="4">
        <v>5308.2183000000005</v>
      </c>
    </row>
    <row r="2243" spans="1:8" ht="15.75" customHeight="1" x14ac:dyDescent="0.3">
      <c r="A2243" s="3" t="s">
        <v>118</v>
      </c>
      <c r="B2243" s="3" t="s">
        <v>120</v>
      </c>
      <c r="C2243" s="3" t="s">
        <v>10</v>
      </c>
      <c r="D2243" s="3" t="s">
        <v>71</v>
      </c>
      <c r="E2243" s="3" t="s">
        <v>12</v>
      </c>
      <c r="F2243" s="4">
        <v>64464</v>
      </c>
      <c r="G2243" s="4">
        <v>118815.785</v>
      </c>
      <c r="H2243" s="4">
        <v>44174.9349</v>
      </c>
    </row>
    <row r="2244" spans="1:8" ht="15.75" customHeight="1" x14ac:dyDescent="0.3">
      <c r="A2244" s="3" t="s">
        <v>118</v>
      </c>
      <c r="B2244" s="3" t="s">
        <v>120</v>
      </c>
      <c r="C2244" s="3" t="s">
        <v>10</v>
      </c>
      <c r="D2244" s="3" t="s">
        <v>71</v>
      </c>
      <c r="E2244" s="3" t="s">
        <v>12</v>
      </c>
      <c r="F2244" s="4">
        <v>13566</v>
      </c>
      <c r="G2244" s="4">
        <v>21945.279999999999</v>
      </c>
      <c r="H2244" s="4">
        <v>7121.8951999999999</v>
      </c>
    </row>
    <row r="2245" spans="1:8" ht="15.75" customHeight="1" x14ac:dyDescent="0.3">
      <c r="A2245" s="3" t="s">
        <v>118</v>
      </c>
      <c r="B2245" s="3" t="s">
        <v>120</v>
      </c>
      <c r="C2245" s="3" t="s">
        <v>10</v>
      </c>
      <c r="D2245" s="3" t="s">
        <v>71</v>
      </c>
      <c r="E2245" s="3" t="s">
        <v>13</v>
      </c>
      <c r="F2245" s="4">
        <v>28050</v>
      </c>
      <c r="G2245" s="4">
        <v>50291.59</v>
      </c>
      <c r="H2245" s="4">
        <v>15465.6703</v>
      </c>
    </row>
    <row r="2246" spans="1:8" ht="15.75" customHeight="1" x14ac:dyDescent="0.3">
      <c r="A2246" s="3" t="s">
        <v>118</v>
      </c>
      <c r="B2246" s="3" t="s">
        <v>120</v>
      </c>
      <c r="C2246" s="3" t="s">
        <v>10</v>
      </c>
      <c r="D2246" s="3" t="s">
        <v>71</v>
      </c>
      <c r="E2246" s="3" t="s">
        <v>13</v>
      </c>
      <c r="F2246" s="4">
        <v>21216</v>
      </c>
      <c r="G2246" s="4">
        <v>32911.614999999998</v>
      </c>
      <c r="H2246" s="4">
        <v>6987.5599000000002</v>
      </c>
    </row>
    <row r="2247" spans="1:8" ht="15.75" customHeight="1" x14ac:dyDescent="0.3">
      <c r="A2247" s="3" t="s">
        <v>118</v>
      </c>
      <c r="B2247" s="3" t="s">
        <v>120</v>
      </c>
      <c r="C2247" s="3" t="s">
        <v>10</v>
      </c>
      <c r="D2247" s="3" t="s">
        <v>71</v>
      </c>
      <c r="E2247" s="3" t="s">
        <v>13</v>
      </c>
      <c r="F2247" s="4">
        <v>36210</v>
      </c>
      <c r="G2247" s="4">
        <v>62384.58</v>
      </c>
      <c r="H2247" s="4">
        <v>22232.8462</v>
      </c>
    </row>
    <row r="2248" spans="1:8" ht="15.75" customHeight="1" x14ac:dyDescent="0.3">
      <c r="A2248" s="3" t="s">
        <v>118</v>
      </c>
      <c r="B2248" s="3" t="s">
        <v>120</v>
      </c>
      <c r="C2248" s="3" t="s">
        <v>10</v>
      </c>
      <c r="D2248" s="3" t="s">
        <v>71</v>
      </c>
      <c r="E2248" s="3" t="s">
        <v>12</v>
      </c>
      <c r="F2248" s="4">
        <v>6161</v>
      </c>
      <c r="G2248" s="4">
        <v>16130.525</v>
      </c>
      <c r="H2248" s="4">
        <v>7108.6409999999996</v>
      </c>
    </row>
    <row r="2249" spans="1:8" ht="15.75" customHeight="1" x14ac:dyDescent="0.3">
      <c r="A2249" s="3" t="s">
        <v>118</v>
      </c>
      <c r="B2249" s="3" t="s">
        <v>120</v>
      </c>
      <c r="C2249" s="3" t="s">
        <v>10</v>
      </c>
      <c r="D2249" s="3" t="s">
        <v>71</v>
      </c>
      <c r="E2249" s="3" t="s">
        <v>12</v>
      </c>
      <c r="F2249" s="4">
        <v>5252</v>
      </c>
      <c r="G2249" s="4">
        <v>12691.05</v>
      </c>
      <c r="H2249" s="4">
        <v>4959.0855000000001</v>
      </c>
    </row>
    <row r="2250" spans="1:8" ht="15.75" customHeight="1" x14ac:dyDescent="0.3">
      <c r="A2250" s="3" t="s">
        <v>118</v>
      </c>
      <c r="B2250" s="3" t="s">
        <v>120</v>
      </c>
      <c r="C2250" s="3" t="s">
        <v>10</v>
      </c>
      <c r="D2250" s="3" t="s">
        <v>71</v>
      </c>
      <c r="E2250" s="3" t="s">
        <v>12</v>
      </c>
      <c r="F2250" s="4">
        <v>7373</v>
      </c>
      <c r="G2250" s="4">
        <v>17326.575000000001</v>
      </c>
      <c r="H2250" s="4">
        <v>6107.2744999999995</v>
      </c>
    </row>
    <row r="2251" spans="1:8" ht="15.75" customHeight="1" x14ac:dyDescent="0.3">
      <c r="A2251" s="3" t="s">
        <v>118</v>
      </c>
      <c r="B2251" s="3" t="s">
        <v>120</v>
      </c>
      <c r="C2251" s="3" t="s">
        <v>10</v>
      </c>
      <c r="D2251" s="3" t="s">
        <v>71</v>
      </c>
      <c r="E2251" s="3" t="s">
        <v>13</v>
      </c>
      <c r="F2251" s="4">
        <v>14847</v>
      </c>
      <c r="G2251" s="4">
        <v>35391.775000000001</v>
      </c>
      <c r="H2251" s="4">
        <v>12566.751999999999</v>
      </c>
    </row>
    <row r="2252" spans="1:8" ht="15.75" customHeight="1" x14ac:dyDescent="0.3">
      <c r="A2252" s="3" t="s">
        <v>118</v>
      </c>
      <c r="B2252" s="3" t="s">
        <v>120</v>
      </c>
      <c r="C2252" s="3" t="s">
        <v>10</v>
      </c>
      <c r="D2252" s="3" t="s">
        <v>71</v>
      </c>
      <c r="E2252" s="3" t="s">
        <v>13</v>
      </c>
      <c r="F2252" s="4">
        <v>18382</v>
      </c>
      <c r="G2252" s="4">
        <v>50216.049999999996</v>
      </c>
      <c r="H2252" s="4">
        <v>18301.540999999997</v>
      </c>
    </row>
    <row r="2253" spans="1:8" ht="15.75" customHeight="1" x14ac:dyDescent="0.3">
      <c r="A2253" s="3" t="s">
        <v>118</v>
      </c>
      <c r="B2253" s="3" t="s">
        <v>120</v>
      </c>
      <c r="C2253" s="3" t="s">
        <v>10</v>
      </c>
      <c r="D2253" s="3" t="s">
        <v>71</v>
      </c>
      <c r="E2253" s="3" t="s">
        <v>13</v>
      </c>
      <c r="F2253" s="4">
        <v>7272</v>
      </c>
      <c r="G2253" s="4">
        <v>18581.05</v>
      </c>
      <c r="H2253" s="4">
        <v>5632.7114999999994</v>
      </c>
    </row>
    <row r="2254" spans="1:8" ht="15.75" customHeight="1" x14ac:dyDescent="0.3">
      <c r="A2254" s="3" t="s">
        <v>118</v>
      </c>
      <c r="B2254" s="3" t="s">
        <v>120</v>
      </c>
      <c r="C2254" s="3" t="s">
        <v>10</v>
      </c>
      <c r="D2254" s="3" t="s">
        <v>53</v>
      </c>
      <c r="E2254" s="3" t="s">
        <v>12</v>
      </c>
      <c r="F2254" s="4">
        <v>3060</v>
      </c>
      <c r="G2254" s="4">
        <v>7633.9</v>
      </c>
      <c r="H2254" s="4">
        <v>2826.8710000000001</v>
      </c>
    </row>
    <row r="2255" spans="1:8" ht="15.75" customHeight="1" x14ac:dyDescent="0.3">
      <c r="A2255" s="3" t="s">
        <v>118</v>
      </c>
      <c r="B2255" s="3" t="s">
        <v>120</v>
      </c>
      <c r="C2255" s="3" t="s">
        <v>10</v>
      </c>
      <c r="D2255" s="3" t="s">
        <v>53</v>
      </c>
      <c r="E2255" s="3" t="s">
        <v>12</v>
      </c>
      <c r="F2255" s="4">
        <v>26571</v>
      </c>
      <c r="G2255" s="4">
        <v>58127.25</v>
      </c>
      <c r="H2255" s="4">
        <v>23959.155199999997</v>
      </c>
    </row>
    <row r="2256" spans="1:8" ht="15.75" customHeight="1" x14ac:dyDescent="0.3">
      <c r="A2256" s="3" t="s">
        <v>118</v>
      </c>
      <c r="B2256" s="3" t="s">
        <v>120</v>
      </c>
      <c r="C2256" s="3" t="s">
        <v>10</v>
      </c>
      <c r="D2256" s="3" t="s">
        <v>53</v>
      </c>
      <c r="E2256" s="3" t="s">
        <v>12</v>
      </c>
      <c r="F2256" s="4">
        <v>24480</v>
      </c>
      <c r="G2256" s="4">
        <v>54737.1</v>
      </c>
      <c r="H2256" s="4">
        <v>23554.4712</v>
      </c>
    </row>
    <row r="2257" spans="1:8" ht="15.75" customHeight="1" x14ac:dyDescent="0.3">
      <c r="A2257" s="3" t="s">
        <v>118</v>
      </c>
      <c r="B2257" s="3" t="s">
        <v>120</v>
      </c>
      <c r="C2257" s="3" t="s">
        <v>10</v>
      </c>
      <c r="D2257" s="3" t="s">
        <v>53</v>
      </c>
      <c r="E2257" s="3" t="s">
        <v>13</v>
      </c>
      <c r="F2257" s="4">
        <v>22440</v>
      </c>
      <c r="G2257" s="4">
        <v>61944.2</v>
      </c>
      <c r="H2257" s="4">
        <v>25423.234400000001</v>
      </c>
    </row>
    <row r="2258" spans="1:8" ht="15.75" customHeight="1" x14ac:dyDescent="0.3">
      <c r="A2258" s="3" t="s">
        <v>118</v>
      </c>
      <c r="B2258" s="3" t="s">
        <v>120</v>
      </c>
      <c r="C2258" s="3" t="s">
        <v>10</v>
      </c>
      <c r="D2258" s="3" t="s">
        <v>53</v>
      </c>
      <c r="E2258" s="3" t="s">
        <v>13</v>
      </c>
      <c r="F2258" s="4">
        <v>54060</v>
      </c>
      <c r="G2258" s="4">
        <v>138283.19999999998</v>
      </c>
      <c r="H2258" s="4">
        <v>58414.350599999998</v>
      </c>
    </row>
    <row r="2259" spans="1:8" ht="15.75" hidden="1" customHeight="1" x14ac:dyDescent="0.3">
      <c r="A2259" s="3" t="s">
        <v>118</v>
      </c>
      <c r="B2259" s="3" t="s">
        <v>120</v>
      </c>
      <c r="C2259" s="3" t="s">
        <v>10</v>
      </c>
      <c r="D2259" s="3" t="s">
        <v>53</v>
      </c>
      <c r="E2259" s="3" t="s">
        <v>13</v>
      </c>
      <c r="F2259" s="4">
        <v>0</v>
      </c>
      <c r="G2259" s="4">
        <v>0</v>
      </c>
      <c r="H2259" s="4">
        <v>-7.779399999999999</v>
      </c>
    </row>
    <row r="2260" spans="1:8" ht="15.75" customHeight="1" x14ac:dyDescent="0.3">
      <c r="A2260" s="3" t="s">
        <v>118</v>
      </c>
      <c r="B2260" s="3" t="s">
        <v>120</v>
      </c>
      <c r="C2260" s="3" t="s">
        <v>10</v>
      </c>
      <c r="D2260" s="3" t="s">
        <v>131</v>
      </c>
      <c r="E2260" s="3" t="s">
        <v>12</v>
      </c>
      <c r="F2260" s="4">
        <v>214200</v>
      </c>
      <c r="G2260" s="4">
        <v>392687.85480000003</v>
      </c>
      <c r="H2260" s="4">
        <v>118973.07049999999</v>
      </c>
    </row>
    <row r="2261" spans="1:8" ht="15.75" customHeight="1" x14ac:dyDescent="0.3">
      <c r="A2261" s="3" t="s">
        <v>118</v>
      </c>
      <c r="B2261" s="3" t="s">
        <v>120</v>
      </c>
      <c r="C2261" s="3" t="s">
        <v>10</v>
      </c>
      <c r="D2261" s="3" t="s">
        <v>131</v>
      </c>
      <c r="E2261" s="3" t="s">
        <v>12</v>
      </c>
      <c r="F2261" s="4">
        <v>229500</v>
      </c>
      <c r="G2261" s="4">
        <v>421463.18609999999</v>
      </c>
      <c r="H2261" s="4">
        <v>128462.59990000002</v>
      </c>
    </row>
    <row r="2262" spans="1:8" ht="15.75" customHeight="1" x14ac:dyDescent="0.3">
      <c r="A2262" s="3" t="s">
        <v>118</v>
      </c>
      <c r="B2262" s="3" t="s">
        <v>120</v>
      </c>
      <c r="C2262" s="3" t="s">
        <v>10</v>
      </c>
      <c r="D2262" s="3" t="s">
        <v>131</v>
      </c>
      <c r="E2262" s="3" t="s">
        <v>12</v>
      </c>
      <c r="F2262" s="4">
        <v>260100</v>
      </c>
      <c r="G2262" s="4">
        <v>507900.60389999999</v>
      </c>
      <c r="H2262" s="4">
        <v>169700.8695</v>
      </c>
    </row>
    <row r="2263" spans="1:8" ht="15.75" customHeight="1" x14ac:dyDescent="0.3">
      <c r="A2263" s="3" t="s">
        <v>118</v>
      </c>
      <c r="B2263" s="3" t="s">
        <v>120</v>
      </c>
      <c r="C2263" s="3" t="s">
        <v>10</v>
      </c>
      <c r="D2263" s="3" t="s">
        <v>131</v>
      </c>
      <c r="E2263" s="3" t="s">
        <v>13</v>
      </c>
      <c r="F2263" s="4">
        <v>330480</v>
      </c>
      <c r="G2263" s="4">
        <v>657573.6409</v>
      </c>
      <c r="H2263" s="4">
        <v>190102.4915</v>
      </c>
    </row>
    <row r="2264" spans="1:8" ht="15.75" customHeight="1" x14ac:dyDescent="0.3">
      <c r="A2264" s="3" t="s">
        <v>118</v>
      </c>
      <c r="B2264" s="3" t="s">
        <v>120</v>
      </c>
      <c r="C2264" s="3" t="s">
        <v>10</v>
      </c>
      <c r="D2264" s="3" t="s">
        <v>131</v>
      </c>
      <c r="E2264" s="3" t="s">
        <v>13</v>
      </c>
      <c r="F2264" s="4">
        <v>214200</v>
      </c>
      <c r="G2264" s="4">
        <v>444525.56660000002</v>
      </c>
      <c r="H2264" s="4">
        <v>140221.9681</v>
      </c>
    </row>
    <row r="2265" spans="1:8" ht="15.75" customHeight="1" x14ac:dyDescent="0.3">
      <c r="A2265" s="3" t="s">
        <v>118</v>
      </c>
      <c r="B2265" s="3" t="s">
        <v>120</v>
      </c>
      <c r="C2265" s="3" t="s">
        <v>10</v>
      </c>
      <c r="D2265" s="3" t="s">
        <v>131</v>
      </c>
      <c r="E2265" s="3" t="s">
        <v>13</v>
      </c>
      <c r="F2265" s="4">
        <v>153000</v>
      </c>
      <c r="G2265" s="4">
        <v>277713.20189999999</v>
      </c>
      <c r="H2265" s="4">
        <v>85924.85040000001</v>
      </c>
    </row>
    <row r="2266" spans="1:8" ht="15.75" customHeight="1" x14ac:dyDescent="0.3">
      <c r="A2266" s="3" t="s">
        <v>118</v>
      </c>
      <c r="B2266" s="3" t="s">
        <v>120</v>
      </c>
      <c r="C2266" s="3" t="s">
        <v>10</v>
      </c>
      <c r="D2266" s="3" t="s">
        <v>132</v>
      </c>
      <c r="E2266" s="3" t="s">
        <v>12</v>
      </c>
      <c r="F2266" s="4">
        <v>20196</v>
      </c>
      <c r="G2266" s="4">
        <v>31012.005799999999</v>
      </c>
      <c r="H2266" s="4">
        <v>10352.392899999999</v>
      </c>
    </row>
    <row r="2267" spans="1:8" ht="15.75" customHeight="1" x14ac:dyDescent="0.3">
      <c r="A2267" s="3" t="s">
        <v>118</v>
      </c>
      <c r="B2267" s="3" t="s">
        <v>120</v>
      </c>
      <c r="C2267" s="3" t="s">
        <v>10</v>
      </c>
      <c r="D2267" s="3" t="s">
        <v>132</v>
      </c>
      <c r="E2267" s="3" t="s">
        <v>12</v>
      </c>
      <c r="F2267" s="4">
        <v>5100</v>
      </c>
      <c r="G2267" s="4">
        <v>19262.832299999998</v>
      </c>
      <c r="H2267" s="4">
        <v>11197.495699999999</v>
      </c>
    </row>
    <row r="2268" spans="1:8" ht="15.75" customHeight="1" x14ac:dyDescent="0.3">
      <c r="A2268" s="3" t="s">
        <v>118</v>
      </c>
      <c r="B2268" s="3" t="s">
        <v>120</v>
      </c>
      <c r="C2268" s="3" t="s">
        <v>10</v>
      </c>
      <c r="D2268" s="3" t="s">
        <v>132</v>
      </c>
      <c r="E2268" s="3" t="s">
        <v>12</v>
      </c>
      <c r="F2268" s="4">
        <v>16320</v>
      </c>
      <c r="G2268" s="4">
        <v>42232.209199999998</v>
      </c>
      <c r="H2268" s="4">
        <v>20272.146399999998</v>
      </c>
    </row>
    <row r="2269" spans="1:8" ht="15.75" customHeight="1" x14ac:dyDescent="0.3">
      <c r="A2269" s="3" t="s">
        <v>118</v>
      </c>
      <c r="B2269" s="3" t="s">
        <v>120</v>
      </c>
      <c r="C2269" s="3" t="s">
        <v>10</v>
      </c>
      <c r="D2269" s="3" t="s">
        <v>132</v>
      </c>
      <c r="E2269" s="3" t="s">
        <v>13</v>
      </c>
      <c r="F2269" s="4">
        <v>20196</v>
      </c>
      <c r="G2269" s="4">
        <v>31194.191199999997</v>
      </c>
      <c r="H2269" s="4">
        <v>9958.4079999999994</v>
      </c>
    </row>
    <row r="2270" spans="1:8" ht="15.75" customHeight="1" x14ac:dyDescent="0.3">
      <c r="A2270" s="3" t="s">
        <v>118</v>
      </c>
      <c r="B2270" s="3" t="s">
        <v>120</v>
      </c>
      <c r="C2270" s="3" t="s">
        <v>28</v>
      </c>
      <c r="D2270" s="3" t="s">
        <v>29</v>
      </c>
      <c r="E2270" s="3" t="s">
        <v>12</v>
      </c>
      <c r="F2270" s="4">
        <v>4817341.6259399997</v>
      </c>
      <c r="G2270" s="4">
        <v>8441826.6479000002</v>
      </c>
      <c r="H2270" s="4">
        <v>2075842.2726</v>
      </c>
    </row>
    <row r="2271" spans="1:8" ht="15.75" customHeight="1" x14ac:dyDescent="0.3">
      <c r="A2271" s="3" t="s">
        <v>118</v>
      </c>
      <c r="B2271" s="3" t="s">
        <v>120</v>
      </c>
      <c r="C2271" s="3" t="s">
        <v>28</v>
      </c>
      <c r="D2271" s="3" t="s">
        <v>29</v>
      </c>
      <c r="E2271" s="3" t="s">
        <v>12</v>
      </c>
      <c r="F2271" s="4">
        <v>3882020.0491800001</v>
      </c>
      <c r="G2271" s="4">
        <v>7037778.6526999995</v>
      </c>
      <c r="H2271" s="4">
        <v>1729779.2235000001</v>
      </c>
    </row>
    <row r="2272" spans="1:8" ht="15.75" customHeight="1" x14ac:dyDescent="0.3">
      <c r="A2272" s="3" t="s">
        <v>118</v>
      </c>
      <c r="B2272" s="3" t="s">
        <v>120</v>
      </c>
      <c r="C2272" s="3" t="s">
        <v>28</v>
      </c>
      <c r="D2272" s="3" t="s">
        <v>29</v>
      </c>
      <c r="E2272" s="3" t="s">
        <v>12</v>
      </c>
      <c r="F2272" s="4">
        <v>1603963.66698</v>
      </c>
      <c r="G2272" s="4">
        <v>3631164.1540000001</v>
      </c>
      <c r="H2272" s="4">
        <v>1446181.9531</v>
      </c>
    </row>
    <row r="2273" spans="1:8" ht="15.75" customHeight="1" x14ac:dyDescent="0.3">
      <c r="A2273" s="3" t="s">
        <v>118</v>
      </c>
      <c r="B2273" s="3" t="s">
        <v>120</v>
      </c>
      <c r="C2273" s="3" t="s">
        <v>28</v>
      </c>
      <c r="D2273" s="3" t="s">
        <v>29</v>
      </c>
      <c r="E2273" s="3" t="s">
        <v>13</v>
      </c>
      <c r="F2273" s="4">
        <v>3293429.0716200001</v>
      </c>
      <c r="G2273" s="4">
        <v>5919873.6540999999</v>
      </c>
      <c r="H2273" s="4">
        <v>1725863.6342</v>
      </c>
    </row>
    <row r="2274" spans="1:8" ht="15.75" customHeight="1" x14ac:dyDescent="0.3">
      <c r="A2274" s="3" t="s">
        <v>118</v>
      </c>
      <c r="B2274" s="3" t="s">
        <v>120</v>
      </c>
      <c r="C2274" s="3" t="s">
        <v>28</v>
      </c>
      <c r="D2274" s="3" t="s">
        <v>29</v>
      </c>
      <c r="E2274" s="3" t="s">
        <v>13</v>
      </c>
      <c r="F2274" s="4">
        <v>794592.21653999994</v>
      </c>
      <c r="G2274" s="4">
        <v>1473167.6538</v>
      </c>
      <c r="H2274" s="4">
        <v>596981.26199999999</v>
      </c>
    </row>
    <row r="2275" spans="1:8" ht="15.75" customHeight="1" x14ac:dyDescent="0.3">
      <c r="A2275" s="3" t="s">
        <v>118</v>
      </c>
      <c r="B2275" s="3" t="s">
        <v>120</v>
      </c>
      <c r="C2275" s="3" t="s">
        <v>28</v>
      </c>
      <c r="D2275" s="3" t="s">
        <v>29</v>
      </c>
      <c r="E2275" s="3" t="s">
        <v>13</v>
      </c>
      <c r="F2275" s="4">
        <v>506759.55792000005</v>
      </c>
      <c r="G2275" s="4">
        <v>936927.42320000008</v>
      </c>
      <c r="H2275" s="4">
        <v>486166.26980000001</v>
      </c>
    </row>
    <row r="2276" spans="1:8" ht="15.75" customHeight="1" x14ac:dyDescent="0.3">
      <c r="A2276" s="3" t="s">
        <v>118</v>
      </c>
      <c r="B2276" s="3" t="s">
        <v>120</v>
      </c>
      <c r="C2276" s="3" t="s">
        <v>28</v>
      </c>
      <c r="D2276" s="3" t="s">
        <v>29</v>
      </c>
      <c r="E2276" s="3" t="s">
        <v>12</v>
      </c>
      <c r="F2276" s="4">
        <v>514378.91151000001</v>
      </c>
      <c r="G2276" s="4">
        <v>1357670.1845</v>
      </c>
      <c r="H2276" s="4">
        <v>548406.39549999998</v>
      </c>
    </row>
    <row r="2277" spans="1:8" ht="15.75" customHeight="1" x14ac:dyDescent="0.3">
      <c r="A2277" s="3" t="s">
        <v>118</v>
      </c>
      <c r="B2277" s="3" t="s">
        <v>120</v>
      </c>
      <c r="C2277" s="3" t="s">
        <v>28</v>
      </c>
      <c r="D2277" s="3" t="s">
        <v>29</v>
      </c>
      <c r="E2277" s="3" t="s">
        <v>12</v>
      </c>
      <c r="F2277" s="4">
        <v>553966.45740999992</v>
      </c>
      <c r="G2277" s="4">
        <v>1556798.0504999999</v>
      </c>
      <c r="H2277" s="4">
        <v>599843.10050000006</v>
      </c>
    </row>
    <row r="2278" spans="1:8" ht="15.75" customHeight="1" x14ac:dyDescent="0.3">
      <c r="A2278" s="3" t="s">
        <v>118</v>
      </c>
      <c r="B2278" s="3" t="s">
        <v>120</v>
      </c>
      <c r="C2278" s="3" t="s">
        <v>28</v>
      </c>
      <c r="D2278" s="3" t="s">
        <v>29</v>
      </c>
      <c r="E2278" s="3" t="s">
        <v>12</v>
      </c>
      <c r="F2278" s="4">
        <v>470536.69516</v>
      </c>
      <c r="G2278" s="4">
        <v>1357696.9649999999</v>
      </c>
      <c r="H2278" s="4">
        <v>591160.81299999997</v>
      </c>
    </row>
    <row r="2279" spans="1:8" ht="15.75" customHeight="1" x14ac:dyDescent="0.3">
      <c r="A2279" s="3" t="s">
        <v>118</v>
      </c>
      <c r="B2279" s="3" t="s">
        <v>120</v>
      </c>
      <c r="C2279" s="3" t="s">
        <v>28</v>
      </c>
      <c r="D2279" s="3" t="s">
        <v>29</v>
      </c>
      <c r="E2279" s="3" t="s">
        <v>13</v>
      </c>
      <c r="F2279" s="4">
        <v>564979.06513</v>
      </c>
      <c r="G2279" s="4">
        <v>1518694.2249999999</v>
      </c>
      <c r="H2279" s="4">
        <v>561016.02100000007</v>
      </c>
    </row>
    <row r="2280" spans="1:8" ht="15.75" customHeight="1" x14ac:dyDescent="0.3">
      <c r="A2280" s="3" t="s">
        <v>118</v>
      </c>
      <c r="B2280" s="3" t="s">
        <v>120</v>
      </c>
      <c r="C2280" s="3" t="s">
        <v>28</v>
      </c>
      <c r="D2280" s="3" t="s">
        <v>29</v>
      </c>
      <c r="E2280" s="3" t="s">
        <v>13</v>
      </c>
      <c r="F2280" s="4">
        <v>536810.17724999995</v>
      </c>
      <c r="G2280" s="4">
        <v>1502111.3004999999</v>
      </c>
      <c r="H2280" s="4">
        <v>563808.33699999994</v>
      </c>
    </row>
    <row r="2281" spans="1:8" ht="15.75" customHeight="1" x14ac:dyDescent="0.3">
      <c r="A2281" s="3" t="s">
        <v>118</v>
      </c>
      <c r="B2281" s="3" t="s">
        <v>120</v>
      </c>
      <c r="C2281" s="3" t="s">
        <v>28</v>
      </c>
      <c r="D2281" s="3" t="s">
        <v>29</v>
      </c>
      <c r="E2281" s="3" t="s">
        <v>13</v>
      </c>
      <c r="F2281" s="4">
        <v>684409.09972000006</v>
      </c>
      <c r="G2281" s="4">
        <v>1969855.3714999999</v>
      </c>
      <c r="H2281" s="4">
        <v>924229.88199999998</v>
      </c>
    </row>
    <row r="2282" spans="1:8" ht="15.75" customHeight="1" x14ac:dyDescent="0.3">
      <c r="A2282" s="3" t="s">
        <v>118</v>
      </c>
      <c r="B2282" s="3" t="s">
        <v>120</v>
      </c>
      <c r="C2282" s="3" t="s">
        <v>28</v>
      </c>
      <c r="D2282" s="3" t="s">
        <v>133</v>
      </c>
      <c r="E2282" s="3" t="s">
        <v>12</v>
      </c>
      <c r="F2282" s="4">
        <v>16646.400000000001</v>
      </c>
      <c r="G2282" s="4">
        <v>50986.856899999999</v>
      </c>
      <c r="H2282" s="4">
        <v>25795.743499999997</v>
      </c>
    </row>
    <row r="2283" spans="1:8" ht="15.75" hidden="1" customHeight="1" x14ac:dyDescent="0.3">
      <c r="A2283" s="3" t="s">
        <v>118</v>
      </c>
      <c r="B2283" s="3" t="s">
        <v>120</v>
      </c>
      <c r="C2283" s="3" t="s">
        <v>28</v>
      </c>
      <c r="D2283" s="3" t="s">
        <v>133</v>
      </c>
      <c r="E2283" s="3" t="s">
        <v>13</v>
      </c>
      <c r="F2283" s="4">
        <v>0</v>
      </c>
      <c r="G2283" s="4">
        <v>0</v>
      </c>
      <c r="H2283" s="4">
        <v>-25.491600000000002</v>
      </c>
    </row>
    <row r="2284" spans="1:8" ht="15.75" customHeight="1" x14ac:dyDescent="0.3">
      <c r="A2284" s="3" t="s">
        <v>118</v>
      </c>
      <c r="B2284" s="3" t="s">
        <v>120</v>
      </c>
      <c r="C2284" s="3" t="s">
        <v>28</v>
      </c>
      <c r="D2284" s="3" t="s">
        <v>133</v>
      </c>
      <c r="E2284" s="3" t="s">
        <v>13</v>
      </c>
      <c r="F2284" s="4">
        <v>17361.420000000002</v>
      </c>
      <c r="G2284" s="4">
        <v>52016.511899999998</v>
      </c>
      <c r="H2284" s="4">
        <v>16746.8269</v>
      </c>
    </row>
    <row r="2285" spans="1:8" ht="15.75" hidden="1" customHeight="1" x14ac:dyDescent="0.3">
      <c r="A2285" s="3" t="s">
        <v>118</v>
      </c>
      <c r="B2285" s="3" t="s">
        <v>120</v>
      </c>
      <c r="C2285" s="3" t="s">
        <v>28</v>
      </c>
      <c r="D2285" s="3" t="s">
        <v>133</v>
      </c>
      <c r="E2285" s="3" t="s">
        <v>13</v>
      </c>
      <c r="F2285" s="4">
        <v>0</v>
      </c>
      <c r="G2285" s="4">
        <v>0</v>
      </c>
      <c r="H2285" s="4">
        <v>-216.0384</v>
      </c>
    </row>
    <row r="2286" spans="1:8" ht="15.75" hidden="1" customHeight="1" x14ac:dyDescent="0.3">
      <c r="A2286" s="3" t="s">
        <v>118</v>
      </c>
      <c r="B2286" s="3" t="s">
        <v>120</v>
      </c>
      <c r="C2286" s="3" t="s">
        <v>28</v>
      </c>
      <c r="D2286" s="3" t="s">
        <v>134</v>
      </c>
      <c r="E2286" s="3" t="s">
        <v>12</v>
      </c>
      <c r="F2286" s="4">
        <v>0</v>
      </c>
      <c r="G2286" s="4">
        <v>0</v>
      </c>
      <c r="H2286" s="4">
        <v>-3246.3862999999997</v>
      </c>
    </row>
    <row r="2287" spans="1:8" ht="15.75" customHeight="1" x14ac:dyDescent="0.3">
      <c r="A2287" s="3" t="s">
        <v>118</v>
      </c>
      <c r="B2287" s="3" t="s">
        <v>120</v>
      </c>
      <c r="C2287" s="3" t="s">
        <v>28</v>
      </c>
      <c r="D2287" s="3" t="s">
        <v>134</v>
      </c>
      <c r="E2287" s="3" t="s">
        <v>12</v>
      </c>
      <c r="F2287" s="4">
        <v>35863.199999999997</v>
      </c>
      <c r="G2287" s="4">
        <v>60809.445500000002</v>
      </c>
      <c r="H2287" s="4">
        <v>21569.4535</v>
      </c>
    </row>
    <row r="2288" spans="1:8" ht="15.75" customHeight="1" x14ac:dyDescent="0.3">
      <c r="A2288" s="3" t="s">
        <v>118</v>
      </c>
      <c r="B2288" s="3" t="s">
        <v>120</v>
      </c>
      <c r="C2288" s="3" t="s">
        <v>28</v>
      </c>
      <c r="D2288" s="3" t="s">
        <v>134</v>
      </c>
      <c r="E2288" s="3" t="s">
        <v>12</v>
      </c>
      <c r="F2288" s="4">
        <v>105223.2</v>
      </c>
      <c r="G2288" s="4">
        <v>217424.16139999998</v>
      </c>
      <c r="H2288" s="4">
        <v>67082.066900000005</v>
      </c>
    </row>
    <row r="2289" spans="1:8" ht="15.75" customHeight="1" x14ac:dyDescent="0.3">
      <c r="A2289" s="3" t="s">
        <v>118</v>
      </c>
      <c r="B2289" s="3" t="s">
        <v>120</v>
      </c>
      <c r="C2289" s="3" t="s">
        <v>28</v>
      </c>
      <c r="D2289" s="3" t="s">
        <v>134</v>
      </c>
      <c r="E2289" s="3" t="s">
        <v>13</v>
      </c>
      <c r="F2289" s="4">
        <v>86863.2</v>
      </c>
      <c r="G2289" s="4">
        <v>200255.09349999999</v>
      </c>
      <c r="H2289" s="4">
        <v>57172.1783</v>
      </c>
    </row>
    <row r="2290" spans="1:8" ht="15.75" customHeight="1" x14ac:dyDescent="0.3">
      <c r="A2290" s="3" t="s">
        <v>118</v>
      </c>
      <c r="B2290" s="3" t="s">
        <v>120</v>
      </c>
      <c r="C2290" s="3" t="s">
        <v>28</v>
      </c>
      <c r="D2290" s="3" t="s">
        <v>134</v>
      </c>
      <c r="E2290" s="3" t="s">
        <v>13</v>
      </c>
      <c r="F2290" s="4">
        <v>17340</v>
      </c>
      <c r="G2290" s="4">
        <v>35295.875</v>
      </c>
      <c r="H2290" s="4">
        <v>11113.629500000001</v>
      </c>
    </row>
    <row r="2291" spans="1:8" ht="15.75" customHeight="1" x14ac:dyDescent="0.3">
      <c r="A2291" s="3" t="s">
        <v>118</v>
      </c>
      <c r="B2291" s="3" t="s">
        <v>120</v>
      </c>
      <c r="C2291" s="3" t="s">
        <v>28</v>
      </c>
      <c r="D2291" s="3" t="s">
        <v>134</v>
      </c>
      <c r="E2291" s="3" t="s">
        <v>13</v>
      </c>
      <c r="F2291" s="4">
        <v>8160</v>
      </c>
      <c r="G2291" s="4">
        <v>34539.042200000004</v>
      </c>
      <c r="H2291" s="4">
        <v>-34692.3992</v>
      </c>
    </row>
    <row r="2292" spans="1:8" ht="15.75" customHeight="1" x14ac:dyDescent="0.3">
      <c r="A2292" s="3" t="s">
        <v>118</v>
      </c>
      <c r="B2292" s="3" t="s">
        <v>120</v>
      </c>
      <c r="C2292" s="3" t="s">
        <v>28</v>
      </c>
      <c r="D2292" s="3" t="s">
        <v>109</v>
      </c>
      <c r="E2292" s="3" t="s">
        <v>12</v>
      </c>
      <c r="F2292" s="4">
        <v>1020</v>
      </c>
      <c r="G2292" s="4">
        <v>3226.9377999999997</v>
      </c>
      <c r="H2292" s="4">
        <v>1576.4343000000001</v>
      </c>
    </row>
    <row r="2293" spans="1:8" ht="15.75" hidden="1" customHeight="1" x14ac:dyDescent="0.3">
      <c r="A2293" s="3" t="s">
        <v>118</v>
      </c>
      <c r="B2293" s="3" t="s">
        <v>120</v>
      </c>
      <c r="C2293" s="3" t="s">
        <v>28</v>
      </c>
      <c r="D2293" s="3" t="s">
        <v>109</v>
      </c>
      <c r="E2293" s="3" t="s">
        <v>13</v>
      </c>
      <c r="F2293" s="4">
        <v>0</v>
      </c>
      <c r="G2293" s="4">
        <v>0</v>
      </c>
      <c r="H2293" s="4">
        <v>633.9144</v>
      </c>
    </row>
    <row r="2294" spans="1:8" ht="15.75" customHeight="1" x14ac:dyDescent="0.3">
      <c r="A2294" s="3" t="s">
        <v>118</v>
      </c>
      <c r="B2294" s="3" t="s">
        <v>120</v>
      </c>
      <c r="C2294" s="3" t="s">
        <v>28</v>
      </c>
      <c r="D2294" s="3" t="s">
        <v>109</v>
      </c>
      <c r="E2294" s="3" t="s">
        <v>13</v>
      </c>
      <c r="F2294" s="4">
        <v>17340</v>
      </c>
      <c r="G2294" s="4">
        <v>34312.925499999998</v>
      </c>
      <c r="H2294" s="4">
        <v>12298.4166</v>
      </c>
    </row>
    <row r="2295" spans="1:8" ht="15.75" hidden="1" customHeight="1" x14ac:dyDescent="0.3">
      <c r="A2295" s="3" t="s">
        <v>118</v>
      </c>
      <c r="B2295" s="3" t="s">
        <v>120</v>
      </c>
      <c r="C2295" s="3" t="s">
        <v>28</v>
      </c>
      <c r="D2295" s="3" t="s">
        <v>135</v>
      </c>
      <c r="E2295" s="3" t="s">
        <v>12</v>
      </c>
      <c r="F2295" s="4">
        <v>0</v>
      </c>
      <c r="G2295" s="4">
        <v>0</v>
      </c>
      <c r="H2295" s="4">
        <v>118.34</v>
      </c>
    </row>
    <row r="2296" spans="1:8" ht="15.75" hidden="1" customHeight="1" x14ac:dyDescent="0.3">
      <c r="A2296" s="3" t="s">
        <v>118</v>
      </c>
      <c r="B2296" s="3" t="s">
        <v>120</v>
      </c>
      <c r="C2296" s="3" t="s">
        <v>28</v>
      </c>
      <c r="D2296" s="3" t="s">
        <v>135</v>
      </c>
      <c r="E2296" s="3" t="s">
        <v>13</v>
      </c>
      <c r="F2296" s="4">
        <v>0</v>
      </c>
      <c r="G2296" s="4">
        <v>0</v>
      </c>
      <c r="H2296" s="4">
        <v>-225.04</v>
      </c>
    </row>
    <row r="2297" spans="1:8" ht="15.75" customHeight="1" x14ac:dyDescent="0.3">
      <c r="A2297" s="3" t="s">
        <v>118</v>
      </c>
      <c r="B2297" s="3" t="s">
        <v>120</v>
      </c>
      <c r="C2297" s="3" t="s">
        <v>28</v>
      </c>
      <c r="D2297" s="3" t="s">
        <v>135</v>
      </c>
      <c r="E2297" s="3" t="s">
        <v>13</v>
      </c>
      <c r="F2297" s="4">
        <v>15300</v>
      </c>
      <c r="G2297" s="4">
        <v>35356.5</v>
      </c>
      <c r="H2297" s="4">
        <v>13842.385</v>
      </c>
    </row>
    <row r="2298" spans="1:8" ht="15.75" customHeight="1" x14ac:dyDescent="0.3">
      <c r="A2298" s="3" t="s">
        <v>118</v>
      </c>
      <c r="B2298" s="3" t="s">
        <v>120</v>
      </c>
      <c r="C2298" s="3" t="s">
        <v>28</v>
      </c>
      <c r="D2298" s="3" t="s">
        <v>77</v>
      </c>
      <c r="E2298" s="3" t="s">
        <v>12</v>
      </c>
      <c r="F2298" s="4">
        <v>44265.96</v>
      </c>
      <c r="G2298" s="4">
        <v>60593.251899999996</v>
      </c>
      <c r="H2298" s="4">
        <v>18116.563899999997</v>
      </c>
    </row>
    <row r="2299" spans="1:8" ht="15.75" customHeight="1" x14ac:dyDescent="0.3">
      <c r="A2299" s="3" t="s">
        <v>118</v>
      </c>
      <c r="B2299" s="3" t="s">
        <v>120</v>
      </c>
      <c r="C2299" s="3" t="s">
        <v>28</v>
      </c>
      <c r="D2299" s="3" t="s">
        <v>77</v>
      </c>
      <c r="E2299" s="3" t="s">
        <v>12</v>
      </c>
      <c r="F2299" s="4">
        <v>70253.52</v>
      </c>
      <c r="G2299" s="4">
        <v>148160.6421</v>
      </c>
      <c r="H2299" s="4">
        <v>53505.103000000003</v>
      </c>
    </row>
    <row r="2300" spans="1:8" ht="15.75" customHeight="1" x14ac:dyDescent="0.3">
      <c r="A2300" s="3" t="s">
        <v>118</v>
      </c>
      <c r="B2300" s="3" t="s">
        <v>120</v>
      </c>
      <c r="C2300" s="3" t="s">
        <v>28</v>
      </c>
      <c r="D2300" s="3" t="s">
        <v>77</v>
      </c>
      <c r="E2300" s="3" t="s">
        <v>12</v>
      </c>
      <c r="F2300" s="4">
        <v>172444.26</v>
      </c>
      <c r="G2300" s="4">
        <v>249727.15959999998</v>
      </c>
      <c r="H2300" s="4">
        <v>71407.646099999998</v>
      </c>
    </row>
    <row r="2301" spans="1:8" ht="15.75" customHeight="1" x14ac:dyDescent="0.3">
      <c r="A2301" s="3" t="s">
        <v>118</v>
      </c>
      <c r="B2301" s="3" t="s">
        <v>120</v>
      </c>
      <c r="C2301" s="3" t="s">
        <v>28</v>
      </c>
      <c r="D2301" s="3" t="s">
        <v>77</v>
      </c>
      <c r="E2301" s="3" t="s">
        <v>13</v>
      </c>
      <c r="F2301" s="4">
        <v>106847.04000000001</v>
      </c>
      <c r="G2301" s="4">
        <v>168722.18799999999</v>
      </c>
      <c r="H2301" s="4">
        <v>51239.988100000002</v>
      </c>
    </row>
    <row r="2302" spans="1:8" ht="15.75" customHeight="1" x14ac:dyDescent="0.3">
      <c r="A2302" s="3" t="s">
        <v>118</v>
      </c>
      <c r="B2302" s="3" t="s">
        <v>120</v>
      </c>
      <c r="C2302" s="3" t="s">
        <v>28</v>
      </c>
      <c r="D2302" s="3" t="s">
        <v>77</v>
      </c>
      <c r="E2302" s="3" t="s">
        <v>13</v>
      </c>
      <c r="F2302" s="4">
        <v>256654.44</v>
      </c>
      <c r="G2302" s="4">
        <v>468856.56160000002</v>
      </c>
      <c r="H2302" s="4">
        <v>144028.6361</v>
      </c>
    </row>
    <row r="2303" spans="1:8" ht="15.75" customHeight="1" x14ac:dyDescent="0.3">
      <c r="A2303" s="3" t="s">
        <v>118</v>
      </c>
      <c r="B2303" s="3" t="s">
        <v>120</v>
      </c>
      <c r="C2303" s="3" t="s">
        <v>28</v>
      </c>
      <c r="D2303" s="3" t="s">
        <v>77</v>
      </c>
      <c r="E2303" s="3" t="s">
        <v>13</v>
      </c>
      <c r="F2303" s="4">
        <v>121525.86</v>
      </c>
      <c r="G2303" s="4">
        <v>198217.8995</v>
      </c>
      <c r="H2303" s="4">
        <v>64179.08</v>
      </c>
    </row>
    <row r="2304" spans="1:8" ht="15.75" customHeight="1" x14ac:dyDescent="0.3">
      <c r="A2304" s="3" t="s">
        <v>118</v>
      </c>
      <c r="B2304" s="3" t="s">
        <v>120</v>
      </c>
      <c r="C2304" s="3" t="s">
        <v>28</v>
      </c>
      <c r="D2304" s="3" t="s">
        <v>77</v>
      </c>
      <c r="E2304" s="3" t="s">
        <v>12</v>
      </c>
      <c r="F2304" s="4">
        <v>40609.07</v>
      </c>
      <c r="G2304" s="4">
        <v>77859.682000000001</v>
      </c>
      <c r="H2304" s="4">
        <v>26253.857999999997</v>
      </c>
    </row>
    <row r="2305" spans="1:8" ht="15.75" customHeight="1" x14ac:dyDescent="0.3">
      <c r="A2305" s="3" t="s">
        <v>118</v>
      </c>
      <c r="B2305" s="3" t="s">
        <v>120</v>
      </c>
      <c r="C2305" s="3" t="s">
        <v>28</v>
      </c>
      <c r="D2305" s="3" t="s">
        <v>77</v>
      </c>
      <c r="E2305" s="3" t="s">
        <v>12</v>
      </c>
      <c r="F2305" s="4">
        <v>19998</v>
      </c>
      <c r="G2305" s="4">
        <v>56074.909</v>
      </c>
      <c r="H2305" s="4">
        <v>21458.476499999997</v>
      </c>
    </row>
    <row r="2306" spans="1:8" ht="15.75" hidden="1" customHeight="1" x14ac:dyDescent="0.3">
      <c r="A2306" s="3" t="s">
        <v>118</v>
      </c>
      <c r="B2306" s="3" t="s">
        <v>120</v>
      </c>
      <c r="C2306" s="3" t="s">
        <v>28</v>
      </c>
      <c r="D2306" s="3" t="s">
        <v>77</v>
      </c>
      <c r="E2306" s="3" t="s">
        <v>13</v>
      </c>
      <c r="F2306" s="4">
        <v>0</v>
      </c>
      <c r="G2306" s="4">
        <v>0</v>
      </c>
      <c r="H2306" s="4">
        <v>-63.65</v>
      </c>
    </row>
    <row r="2307" spans="1:8" ht="15.75" hidden="1" customHeight="1" x14ac:dyDescent="0.3">
      <c r="A2307" s="3" t="s">
        <v>118</v>
      </c>
      <c r="B2307" s="3" t="s">
        <v>120</v>
      </c>
      <c r="C2307" s="3" t="s">
        <v>28</v>
      </c>
      <c r="D2307" s="3" t="s">
        <v>77</v>
      </c>
      <c r="E2307" s="3" t="s">
        <v>13</v>
      </c>
      <c r="F2307" s="4">
        <v>0</v>
      </c>
      <c r="G2307" s="4">
        <v>0</v>
      </c>
      <c r="H2307" s="4">
        <v>-72.674999999999997</v>
      </c>
    </row>
    <row r="2308" spans="1:8" ht="15.75" customHeight="1" x14ac:dyDescent="0.3">
      <c r="A2308" s="3" t="s">
        <v>118</v>
      </c>
      <c r="B2308" s="3" t="s">
        <v>120</v>
      </c>
      <c r="C2308" s="3" t="s">
        <v>28</v>
      </c>
      <c r="D2308" s="3" t="s">
        <v>136</v>
      </c>
      <c r="E2308" s="3" t="s">
        <v>12</v>
      </c>
      <c r="F2308" s="4">
        <v>5355</v>
      </c>
      <c r="G2308" s="4">
        <v>9261.4435999999987</v>
      </c>
      <c r="H2308" s="4">
        <v>4441.0383000000002</v>
      </c>
    </row>
    <row r="2309" spans="1:8" ht="15.75" customHeight="1" x14ac:dyDescent="0.3">
      <c r="A2309" s="3" t="s">
        <v>118</v>
      </c>
      <c r="B2309" s="3" t="s">
        <v>120</v>
      </c>
      <c r="C2309" s="3" t="s">
        <v>28</v>
      </c>
      <c r="D2309" s="3" t="s">
        <v>136</v>
      </c>
      <c r="E2309" s="3" t="s">
        <v>12</v>
      </c>
      <c r="F2309" s="4">
        <v>3213</v>
      </c>
      <c r="G2309" s="4">
        <v>6083.6072000000004</v>
      </c>
      <c r="H2309" s="4">
        <v>1913.9846</v>
      </c>
    </row>
    <row r="2310" spans="1:8" ht="15.75" customHeight="1" x14ac:dyDescent="0.3">
      <c r="A2310" s="3" t="s">
        <v>118</v>
      </c>
      <c r="B2310" s="3" t="s">
        <v>120</v>
      </c>
      <c r="C2310" s="3" t="s">
        <v>28</v>
      </c>
      <c r="D2310" s="3" t="s">
        <v>136</v>
      </c>
      <c r="E2310" s="3" t="s">
        <v>12</v>
      </c>
      <c r="F2310" s="4">
        <v>5355</v>
      </c>
      <c r="G2310" s="4">
        <v>9274.0342000000001</v>
      </c>
      <c r="H2310" s="4">
        <v>3970.5300999999999</v>
      </c>
    </row>
    <row r="2311" spans="1:8" ht="15.75" customHeight="1" x14ac:dyDescent="0.3">
      <c r="A2311" s="3" t="s">
        <v>118</v>
      </c>
      <c r="B2311" s="3" t="s">
        <v>120</v>
      </c>
      <c r="C2311" s="3" t="s">
        <v>28</v>
      </c>
      <c r="D2311" s="3" t="s">
        <v>111</v>
      </c>
      <c r="E2311" s="3" t="s">
        <v>13</v>
      </c>
      <c r="F2311" s="4">
        <v>20196</v>
      </c>
      <c r="G2311" s="4">
        <v>37638.968199999996</v>
      </c>
      <c r="H2311" s="4">
        <v>19936.885300000002</v>
      </c>
    </row>
    <row r="2312" spans="1:8" ht="15.75" customHeight="1" x14ac:dyDescent="0.3">
      <c r="A2312" s="3" t="s">
        <v>118</v>
      </c>
      <c r="B2312" s="3" t="s">
        <v>120</v>
      </c>
      <c r="C2312" s="3" t="s">
        <v>28</v>
      </c>
      <c r="D2312" s="3" t="s">
        <v>137</v>
      </c>
      <c r="E2312" s="3" t="s">
        <v>12</v>
      </c>
      <c r="F2312" s="4">
        <v>3251.76</v>
      </c>
      <c r="G2312" s="4">
        <v>8447.8173000000006</v>
      </c>
      <c r="H2312" s="4">
        <v>4260.6958999999997</v>
      </c>
    </row>
    <row r="2313" spans="1:8" ht="15.75" customHeight="1" x14ac:dyDescent="0.3">
      <c r="A2313" s="3" t="s">
        <v>118</v>
      </c>
      <c r="B2313" s="3" t="s">
        <v>120</v>
      </c>
      <c r="C2313" s="3" t="s">
        <v>28</v>
      </c>
      <c r="D2313" s="3" t="s">
        <v>112</v>
      </c>
      <c r="E2313" s="3" t="s">
        <v>13</v>
      </c>
      <c r="F2313" s="4">
        <v>55.08</v>
      </c>
      <c r="G2313" s="4">
        <v>125.18819999999999</v>
      </c>
      <c r="H2313" s="4">
        <v>56.221199999999996</v>
      </c>
    </row>
    <row r="2314" spans="1:8" ht="15.75" customHeight="1" x14ac:dyDescent="0.3">
      <c r="A2314" s="3" t="s">
        <v>118</v>
      </c>
      <c r="B2314" s="3" t="s">
        <v>120</v>
      </c>
      <c r="C2314" s="3" t="s">
        <v>28</v>
      </c>
      <c r="D2314" s="3" t="s">
        <v>30</v>
      </c>
      <c r="E2314" s="3" t="s">
        <v>12</v>
      </c>
      <c r="F2314" s="4">
        <v>13388091.43884</v>
      </c>
      <c r="G2314" s="4">
        <v>17099778.0064</v>
      </c>
      <c r="H2314" s="4">
        <v>7061321.5130000003</v>
      </c>
    </row>
    <row r="2315" spans="1:8" ht="15.75" customHeight="1" x14ac:dyDescent="0.3">
      <c r="A2315" s="3" t="s">
        <v>118</v>
      </c>
      <c r="B2315" s="3" t="s">
        <v>120</v>
      </c>
      <c r="C2315" s="3" t="s">
        <v>28</v>
      </c>
      <c r="D2315" s="3" t="s">
        <v>30</v>
      </c>
      <c r="E2315" s="3" t="s">
        <v>12</v>
      </c>
      <c r="F2315" s="4">
        <v>13593498.578820001</v>
      </c>
      <c r="G2315" s="4">
        <v>17667731.611000001</v>
      </c>
      <c r="H2315" s="4">
        <v>7043424.2176000001</v>
      </c>
    </row>
    <row r="2316" spans="1:8" ht="15.75" customHeight="1" x14ac:dyDescent="0.3">
      <c r="A2316" s="3" t="s">
        <v>118</v>
      </c>
      <c r="B2316" s="3" t="s">
        <v>120</v>
      </c>
      <c r="C2316" s="3" t="s">
        <v>28</v>
      </c>
      <c r="D2316" s="3" t="s">
        <v>30</v>
      </c>
      <c r="E2316" s="3" t="s">
        <v>12</v>
      </c>
      <c r="F2316" s="4">
        <v>12270823.428960001</v>
      </c>
      <c r="G2316" s="4">
        <v>15952234.172799999</v>
      </c>
      <c r="H2316" s="4">
        <v>6253467.2659</v>
      </c>
    </row>
    <row r="2317" spans="1:8" ht="15.75" customHeight="1" x14ac:dyDescent="0.3">
      <c r="A2317" s="3" t="s">
        <v>118</v>
      </c>
      <c r="B2317" s="3" t="s">
        <v>120</v>
      </c>
      <c r="C2317" s="3" t="s">
        <v>28</v>
      </c>
      <c r="D2317" s="3" t="s">
        <v>30</v>
      </c>
      <c r="E2317" s="3" t="s">
        <v>13</v>
      </c>
      <c r="F2317" s="4">
        <v>13343116.386060001</v>
      </c>
      <c r="G2317" s="4">
        <v>17582468.465499997</v>
      </c>
      <c r="H2317" s="4">
        <v>6953623.6836999999</v>
      </c>
    </row>
    <row r="2318" spans="1:8" ht="15.75" customHeight="1" x14ac:dyDescent="0.3">
      <c r="A2318" s="3" t="s">
        <v>118</v>
      </c>
      <c r="B2318" s="3" t="s">
        <v>120</v>
      </c>
      <c r="C2318" s="3" t="s">
        <v>28</v>
      </c>
      <c r="D2318" s="3" t="s">
        <v>30</v>
      </c>
      <c r="E2318" s="3" t="s">
        <v>13</v>
      </c>
      <c r="F2318" s="4">
        <v>12665668.44816</v>
      </c>
      <c r="G2318" s="4">
        <v>17008932.840699997</v>
      </c>
      <c r="H2318" s="4">
        <v>7103307.9047999997</v>
      </c>
    </row>
    <row r="2319" spans="1:8" ht="15.75" customHeight="1" x14ac:dyDescent="0.3">
      <c r="A2319" s="3" t="s">
        <v>118</v>
      </c>
      <c r="B2319" s="3" t="s">
        <v>120</v>
      </c>
      <c r="C2319" s="3" t="s">
        <v>28</v>
      </c>
      <c r="D2319" s="3" t="s">
        <v>30</v>
      </c>
      <c r="E2319" s="3" t="s">
        <v>13</v>
      </c>
      <c r="F2319" s="4">
        <v>10629827.006520001</v>
      </c>
      <c r="G2319" s="4">
        <v>14418262.2533</v>
      </c>
      <c r="H2319" s="4">
        <v>6325037.5518999994</v>
      </c>
    </row>
    <row r="2320" spans="1:8" ht="15.75" customHeight="1" x14ac:dyDescent="0.3">
      <c r="A2320" s="3" t="s">
        <v>118</v>
      </c>
      <c r="B2320" s="3" t="s">
        <v>120</v>
      </c>
      <c r="C2320" s="3" t="s">
        <v>28</v>
      </c>
      <c r="D2320" s="3" t="s">
        <v>30</v>
      </c>
      <c r="E2320" s="3" t="s">
        <v>12</v>
      </c>
      <c r="F2320" s="4">
        <v>1063801.2294399999</v>
      </c>
      <c r="G2320" s="4">
        <v>2399486.5159999998</v>
      </c>
      <c r="H2320" s="4">
        <v>1136611.4069999999</v>
      </c>
    </row>
    <row r="2321" spans="1:8" ht="15.75" customHeight="1" x14ac:dyDescent="0.3">
      <c r="A2321" s="3" t="s">
        <v>118</v>
      </c>
      <c r="B2321" s="3" t="s">
        <v>120</v>
      </c>
      <c r="C2321" s="3" t="s">
        <v>28</v>
      </c>
      <c r="D2321" s="3" t="s">
        <v>30</v>
      </c>
      <c r="E2321" s="3" t="s">
        <v>12</v>
      </c>
      <c r="F2321" s="4">
        <v>980889.20025999995</v>
      </c>
      <c r="G2321" s="4">
        <v>2212097.3344999999</v>
      </c>
      <c r="H2321" s="4">
        <v>1042512.9570000001</v>
      </c>
    </row>
    <row r="2322" spans="1:8" ht="15.75" customHeight="1" x14ac:dyDescent="0.3">
      <c r="A2322" s="3" t="s">
        <v>118</v>
      </c>
      <c r="B2322" s="3" t="s">
        <v>120</v>
      </c>
      <c r="C2322" s="3" t="s">
        <v>28</v>
      </c>
      <c r="D2322" s="3" t="s">
        <v>30</v>
      </c>
      <c r="E2322" s="3" t="s">
        <v>12</v>
      </c>
      <c r="F2322" s="4">
        <v>931025.59318000008</v>
      </c>
      <c r="G2322" s="4">
        <v>2240746.6269999999</v>
      </c>
      <c r="H2322" s="4">
        <v>1113895.7954999998</v>
      </c>
    </row>
    <row r="2323" spans="1:8" ht="15.75" customHeight="1" x14ac:dyDescent="0.3">
      <c r="A2323" s="3" t="s">
        <v>118</v>
      </c>
      <c r="B2323" s="3" t="s">
        <v>120</v>
      </c>
      <c r="C2323" s="3" t="s">
        <v>28</v>
      </c>
      <c r="D2323" s="3" t="s">
        <v>30</v>
      </c>
      <c r="E2323" s="3" t="s">
        <v>13</v>
      </c>
      <c r="F2323" s="4">
        <v>791717.14561999997</v>
      </c>
      <c r="G2323" s="4">
        <v>1793801.9984999998</v>
      </c>
      <c r="H2323" s="4">
        <v>818663.50699999998</v>
      </c>
    </row>
    <row r="2324" spans="1:8" ht="15.75" customHeight="1" x14ac:dyDescent="0.3">
      <c r="A2324" s="3" t="s">
        <v>118</v>
      </c>
      <c r="B2324" s="3" t="s">
        <v>120</v>
      </c>
      <c r="C2324" s="3" t="s">
        <v>28</v>
      </c>
      <c r="D2324" s="3" t="s">
        <v>30</v>
      </c>
      <c r="E2324" s="3" t="s">
        <v>13</v>
      </c>
      <c r="F2324" s="4">
        <v>1030406.3722900001</v>
      </c>
      <c r="G2324" s="4">
        <v>2373225.3525</v>
      </c>
      <c r="H2324" s="4">
        <v>1151774.1100000001</v>
      </c>
    </row>
    <row r="2325" spans="1:8" ht="15.75" customHeight="1" x14ac:dyDescent="0.3">
      <c r="A2325" s="3" t="s">
        <v>118</v>
      </c>
      <c r="B2325" s="3" t="s">
        <v>120</v>
      </c>
      <c r="C2325" s="3" t="s">
        <v>28</v>
      </c>
      <c r="D2325" s="3" t="s">
        <v>30</v>
      </c>
      <c r="E2325" s="3" t="s">
        <v>13</v>
      </c>
      <c r="F2325" s="4">
        <v>959980.08834999998</v>
      </c>
      <c r="G2325" s="4">
        <v>2254662.7114999997</v>
      </c>
      <c r="H2325" s="4">
        <v>1122794.4075</v>
      </c>
    </row>
    <row r="2326" spans="1:8" ht="15.75" customHeight="1" x14ac:dyDescent="0.3">
      <c r="A2326" s="3" t="s">
        <v>118</v>
      </c>
      <c r="B2326" s="3" t="s">
        <v>120</v>
      </c>
      <c r="C2326" s="3" t="s">
        <v>31</v>
      </c>
      <c r="D2326" s="3" t="s">
        <v>54</v>
      </c>
      <c r="E2326" s="3" t="s">
        <v>12</v>
      </c>
      <c r="F2326" s="4">
        <v>151128.29999999999</v>
      </c>
      <c r="G2326" s="4">
        <v>404989.10379999998</v>
      </c>
      <c r="H2326" s="4">
        <v>196461.1422</v>
      </c>
    </row>
    <row r="2327" spans="1:8" ht="15.75" customHeight="1" x14ac:dyDescent="0.3">
      <c r="A2327" s="3" t="s">
        <v>118</v>
      </c>
      <c r="B2327" s="3" t="s">
        <v>120</v>
      </c>
      <c r="C2327" s="3" t="s">
        <v>31</v>
      </c>
      <c r="D2327" s="3" t="s">
        <v>54</v>
      </c>
      <c r="E2327" s="3" t="s">
        <v>12</v>
      </c>
      <c r="F2327" s="4">
        <v>556896.54</v>
      </c>
      <c r="G2327" s="4">
        <v>1170388.0126</v>
      </c>
      <c r="H2327" s="4">
        <v>575620.41669999994</v>
      </c>
    </row>
    <row r="2328" spans="1:8" ht="15.75" customHeight="1" x14ac:dyDescent="0.3">
      <c r="A2328" s="3" t="s">
        <v>118</v>
      </c>
      <c r="B2328" s="3" t="s">
        <v>120</v>
      </c>
      <c r="C2328" s="3" t="s">
        <v>31</v>
      </c>
      <c r="D2328" s="3" t="s">
        <v>54</v>
      </c>
      <c r="E2328" s="3" t="s">
        <v>12</v>
      </c>
      <c r="F2328" s="4">
        <v>182518.80000000002</v>
      </c>
      <c r="G2328" s="4">
        <v>497608.06969999999</v>
      </c>
      <c r="H2328" s="4">
        <v>277459.30440000002</v>
      </c>
    </row>
    <row r="2329" spans="1:8" ht="15.75" customHeight="1" x14ac:dyDescent="0.3">
      <c r="A2329" s="3" t="s">
        <v>118</v>
      </c>
      <c r="B2329" s="3" t="s">
        <v>120</v>
      </c>
      <c r="C2329" s="3" t="s">
        <v>31</v>
      </c>
      <c r="D2329" s="3" t="s">
        <v>54</v>
      </c>
      <c r="E2329" s="3" t="s">
        <v>13</v>
      </c>
      <c r="F2329" s="4">
        <v>270933.42</v>
      </c>
      <c r="G2329" s="4">
        <v>649214.21970000002</v>
      </c>
      <c r="H2329" s="4">
        <v>272725.94690000004</v>
      </c>
    </row>
    <row r="2330" spans="1:8" ht="15.75" customHeight="1" x14ac:dyDescent="0.3">
      <c r="A2330" s="3" t="s">
        <v>118</v>
      </c>
      <c r="B2330" s="3" t="s">
        <v>120</v>
      </c>
      <c r="C2330" s="3" t="s">
        <v>31</v>
      </c>
      <c r="D2330" s="3" t="s">
        <v>54</v>
      </c>
      <c r="E2330" s="3" t="s">
        <v>13</v>
      </c>
      <c r="F2330" s="4">
        <v>148361.54999999999</v>
      </c>
      <c r="G2330" s="4">
        <v>310112.91879999998</v>
      </c>
      <c r="H2330" s="4">
        <v>137260.06339999998</v>
      </c>
    </row>
    <row r="2331" spans="1:8" ht="15.75" customHeight="1" x14ac:dyDescent="0.3">
      <c r="A2331" s="3" t="s">
        <v>118</v>
      </c>
      <c r="B2331" s="3" t="s">
        <v>120</v>
      </c>
      <c r="C2331" s="3" t="s">
        <v>31</v>
      </c>
      <c r="D2331" s="3" t="s">
        <v>54</v>
      </c>
      <c r="E2331" s="3" t="s">
        <v>13</v>
      </c>
      <c r="F2331" s="4">
        <v>184555.74</v>
      </c>
      <c r="G2331" s="4">
        <v>434843.65709999995</v>
      </c>
      <c r="H2331" s="4">
        <v>221774.6599</v>
      </c>
    </row>
    <row r="2332" spans="1:8" ht="15.75" customHeight="1" x14ac:dyDescent="0.3">
      <c r="A2332" s="3" t="s">
        <v>118</v>
      </c>
      <c r="B2332" s="3" t="s">
        <v>120</v>
      </c>
      <c r="C2332" s="3" t="s">
        <v>31</v>
      </c>
      <c r="D2332" s="3" t="s">
        <v>54</v>
      </c>
      <c r="E2332" s="3" t="s">
        <v>12</v>
      </c>
      <c r="F2332" s="4">
        <v>11089.8</v>
      </c>
      <c r="G2332" s="4">
        <v>30038.895499999999</v>
      </c>
      <c r="H2332" s="4">
        <v>17329.311000000002</v>
      </c>
    </row>
    <row r="2333" spans="1:8" ht="15.75" customHeight="1" x14ac:dyDescent="0.3">
      <c r="A2333" s="3" t="s">
        <v>118</v>
      </c>
      <c r="B2333" s="3" t="s">
        <v>120</v>
      </c>
      <c r="C2333" s="3" t="s">
        <v>31</v>
      </c>
      <c r="D2333" s="3" t="s">
        <v>54</v>
      </c>
      <c r="E2333" s="3" t="s">
        <v>12</v>
      </c>
      <c r="F2333" s="4">
        <v>11391.79</v>
      </c>
      <c r="G2333" s="4">
        <v>50277.572</v>
      </c>
      <c r="H2333" s="4">
        <v>38283.964500000002</v>
      </c>
    </row>
    <row r="2334" spans="1:8" ht="15.75" customHeight="1" x14ac:dyDescent="0.3">
      <c r="A2334" s="3" t="s">
        <v>118</v>
      </c>
      <c r="B2334" s="3" t="s">
        <v>120</v>
      </c>
      <c r="C2334" s="3" t="s">
        <v>31</v>
      </c>
      <c r="D2334" s="3" t="s">
        <v>54</v>
      </c>
      <c r="E2334" s="3" t="s">
        <v>12</v>
      </c>
      <c r="F2334" s="4">
        <v>4398.55</v>
      </c>
      <c r="G2334" s="4">
        <v>17361.886499999997</v>
      </c>
      <c r="H2334" s="4">
        <v>11555.4295</v>
      </c>
    </row>
    <row r="2335" spans="1:8" ht="15.75" customHeight="1" x14ac:dyDescent="0.3">
      <c r="A2335" s="3" t="s">
        <v>118</v>
      </c>
      <c r="B2335" s="3" t="s">
        <v>120</v>
      </c>
      <c r="C2335" s="3" t="s">
        <v>31</v>
      </c>
      <c r="D2335" s="3" t="s">
        <v>54</v>
      </c>
      <c r="E2335" s="3" t="s">
        <v>13</v>
      </c>
      <c r="F2335" s="4">
        <v>5736.8</v>
      </c>
      <c r="G2335" s="4">
        <v>21106.691499999997</v>
      </c>
      <c r="H2335" s="4">
        <v>13837.842499999999</v>
      </c>
    </row>
    <row r="2336" spans="1:8" ht="15.75" customHeight="1" x14ac:dyDescent="0.3">
      <c r="A2336" s="3" t="s">
        <v>118</v>
      </c>
      <c r="B2336" s="3" t="s">
        <v>120</v>
      </c>
      <c r="C2336" s="3" t="s">
        <v>31</v>
      </c>
      <c r="D2336" s="3" t="s">
        <v>54</v>
      </c>
      <c r="E2336" s="3" t="s">
        <v>13</v>
      </c>
      <c r="F2336" s="4">
        <v>1225.1300000000001</v>
      </c>
      <c r="G2336" s="4">
        <v>18721.811499999996</v>
      </c>
      <c r="H2336" s="4">
        <v>16997.827499999999</v>
      </c>
    </row>
    <row r="2337" spans="1:8" ht="15.75" customHeight="1" x14ac:dyDescent="0.3">
      <c r="A2337" s="3" t="s">
        <v>118</v>
      </c>
      <c r="B2337" s="3" t="s">
        <v>120</v>
      </c>
      <c r="C2337" s="3" t="s">
        <v>31</v>
      </c>
      <c r="D2337" s="3" t="s">
        <v>54</v>
      </c>
      <c r="E2337" s="3" t="s">
        <v>13</v>
      </c>
      <c r="F2337" s="4">
        <v>16425.63</v>
      </c>
      <c r="G2337" s="4">
        <v>42071.823499999999</v>
      </c>
      <c r="H2337" s="4">
        <v>22154.342000000001</v>
      </c>
    </row>
    <row r="2338" spans="1:8" ht="15.75" customHeight="1" x14ac:dyDescent="0.3">
      <c r="A2338" s="3" t="s">
        <v>118</v>
      </c>
      <c r="B2338" s="3" t="s">
        <v>120</v>
      </c>
      <c r="C2338" s="3" t="s">
        <v>31</v>
      </c>
      <c r="D2338" s="3" t="s">
        <v>138</v>
      </c>
      <c r="E2338" s="3" t="s">
        <v>12</v>
      </c>
      <c r="F2338" s="4">
        <v>3060</v>
      </c>
      <c r="G2338" s="4">
        <v>10302.6901</v>
      </c>
      <c r="H2338" s="4">
        <v>4724.3850000000002</v>
      </c>
    </row>
    <row r="2339" spans="1:8" ht="15.75" hidden="1" customHeight="1" x14ac:dyDescent="0.3">
      <c r="A2339" s="3" t="s">
        <v>118</v>
      </c>
      <c r="B2339" s="3" t="s">
        <v>120</v>
      </c>
      <c r="C2339" s="3" t="s">
        <v>31</v>
      </c>
      <c r="D2339" s="3" t="s">
        <v>138</v>
      </c>
      <c r="E2339" s="3" t="s">
        <v>12</v>
      </c>
      <c r="F2339" s="4">
        <v>0</v>
      </c>
      <c r="G2339" s="4">
        <v>0</v>
      </c>
      <c r="H2339" s="4">
        <v>34.279800000000002</v>
      </c>
    </row>
    <row r="2340" spans="1:8" ht="15.75" customHeight="1" x14ac:dyDescent="0.3">
      <c r="A2340" s="3" t="s">
        <v>118</v>
      </c>
      <c r="B2340" s="3" t="s">
        <v>120</v>
      </c>
      <c r="C2340" s="3" t="s">
        <v>31</v>
      </c>
      <c r="D2340" s="3" t="s">
        <v>32</v>
      </c>
      <c r="E2340" s="3" t="s">
        <v>12</v>
      </c>
      <c r="F2340" s="4">
        <v>409396.48199999996</v>
      </c>
      <c r="G2340" s="4">
        <v>815895.64410000003</v>
      </c>
      <c r="H2340" s="4">
        <v>228072.3849</v>
      </c>
    </row>
    <row r="2341" spans="1:8" ht="15.75" customHeight="1" x14ac:dyDescent="0.3">
      <c r="A2341" s="3" t="s">
        <v>118</v>
      </c>
      <c r="B2341" s="3" t="s">
        <v>120</v>
      </c>
      <c r="C2341" s="3" t="s">
        <v>31</v>
      </c>
      <c r="D2341" s="3" t="s">
        <v>32</v>
      </c>
      <c r="E2341" s="3" t="s">
        <v>12</v>
      </c>
      <c r="F2341" s="4">
        <v>523511.63400000002</v>
      </c>
      <c r="G2341" s="4">
        <v>1023080.8832</v>
      </c>
      <c r="H2341" s="4">
        <v>311696.75419999997</v>
      </c>
    </row>
    <row r="2342" spans="1:8" ht="15.75" customHeight="1" x14ac:dyDescent="0.3">
      <c r="A2342" s="3" t="s">
        <v>118</v>
      </c>
      <c r="B2342" s="3" t="s">
        <v>120</v>
      </c>
      <c r="C2342" s="3" t="s">
        <v>31</v>
      </c>
      <c r="D2342" s="3" t="s">
        <v>32</v>
      </c>
      <c r="E2342" s="3" t="s">
        <v>12</v>
      </c>
      <c r="F2342" s="4">
        <v>434232.36</v>
      </c>
      <c r="G2342" s="4">
        <v>907124.50300000003</v>
      </c>
      <c r="H2342" s="4">
        <v>279476.28360000002</v>
      </c>
    </row>
    <row r="2343" spans="1:8" ht="15.75" customHeight="1" x14ac:dyDescent="0.3">
      <c r="A2343" s="3" t="s">
        <v>118</v>
      </c>
      <c r="B2343" s="3" t="s">
        <v>120</v>
      </c>
      <c r="C2343" s="3" t="s">
        <v>31</v>
      </c>
      <c r="D2343" s="3" t="s">
        <v>32</v>
      </c>
      <c r="E2343" s="3" t="s">
        <v>13</v>
      </c>
      <c r="F2343" s="4">
        <v>333413.21400000004</v>
      </c>
      <c r="G2343" s="4">
        <v>741211.84239999996</v>
      </c>
      <c r="H2343" s="4">
        <v>164183.0245</v>
      </c>
    </row>
    <row r="2344" spans="1:8" ht="15.75" customHeight="1" x14ac:dyDescent="0.3">
      <c r="A2344" s="3" t="s">
        <v>118</v>
      </c>
      <c r="B2344" s="3" t="s">
        <v>120</v>
      </c>
      <c r="C2344" s="3" t="s">
        <v>31</v>
      </c>
      <c r="D2344" s="3" t="s">
        <v>32</v>
      </c>
      <c r="E2344" s="3" t="s">
        <v>13</v>
      </c>
      <c r="F2344" s="4">
        <v>484399.63199999998</v>
      </c>
      <c r="G2344" s="4">
        <v>994698.52800000005</v>
      </c>
      <c r="H2344" s="4">
        <v>302898.53409999999</v>
      </c>
    </row>
    <row r="2345" spans="1:8" ht="15.75" customHeight="1" x14ac:dyDescent="0.3">
      <c r="A2345" s="3" t="s">
        <v>118</v>
      </c>
      <c r="B2345" s="3" t="s">
        <v>120</v>
      </c>
      <c r="C2345" s="3" t="s">
        <v>31</v>
      </c>
      <c r="D2345" s="3" t="s">
        <v>32</v>
      </c>
      <c r="E2345" s="3" t="s">
        <v>13</v>
      </c>
      <c r="F2345" s="4">
        <v>303379.11</v>
      </c>
      <c r="G2345" s="4">
        <v>635175.93350000004</v>
      </c>
      <c r="H2345" s="4">
        <v>222438.7316</v>
      </c>
    </row>
    <row r="2346" spans="1:8" ht="15.75" customHeight="1" x14ac:dyDescent="0.3">
      <c r="A2346" s="3" t="s">
        <v>118</v>
      </c>
      <c r="B2346" s="3" t="s">
        <v>120</v>
      </c>
      <c r="C2346" s="3" t="s">
        <v>31</v>
      </c>
      <c r="D2346" s="3" t="s">
        <v>32</v>
      </c>
      <c r="E2346" s="3" t="s">
        <v>12</v>
      </c>
      <c r="F2346" s="4">
        <v>206216.20864</v>
      </c>
      <c r="G2346" s="4">
        <v>499486.49699999997</v>
      </c>
      <c r="H2346" s="4">
        <v>236945.76049999997</v>
      </c>
    </row>
    <row r="2347" spans="1:8" ht="15.75" customHeight="1" x14ac:dyDescent="0.3">
      <c r="A2347" s="3" t="s">
        <v>118</v>
      </c>
      <c r="B2347" s="3" t="s">
        <v>120</v>
      </c>
      <c r="C2347" s="3" t="s">
        <v>31</v>
      </c>
      <c r="D2347" s="3" t="s">
        <v>32</v>
      </c>
      <c r="E2347" s="3" t="s">
        <v>12</v>
      </c>
      <c r="F2347" s="4">
        <v>230266.72456</v>
      </c>
      <c r="G2347" s="4">
        <v>519627.06699999998</v>
      </c>
      <c r="H2347" s="4">
        <v>232428.95699999999</v>
      </c>
    </row>
    <row r="2348" spans="1:8" ht="15.75" customHeight="1" x14ac:dyDescent="0.3">
      <c r="A2348" s="3" t="s">
        <v>118</v>
      </c>
      <c r="B2348" s="3" t="s">
        <v>120</v>
      </c>
      <c r="C2348" s="3" t="s">
        <v>31</v>
      </c>
      <c r="D2348" s="3" t="s">
        <v>32</v>
      </c>
      <c r="E2348" s="3" t="s">
        <v>12</v>
      </c>
      <c r="F2348" s="4">
        <v>183288.21480000002</v>
      </c>
      <c r="G2348" s="4">
        <v>426736.37099999998</v>
      </c>
      <c r="H2348" s="4">
        <v>189694.39449999999</v>
      </c>
    </row>
    <row r="2349" spans="1:8" ht="15.75" customHeight="1" x14ac:dyDescent="0.3">
      <c r="A2349" s="3" t="s">
        <v>118</v>
      </c>
      <c r="B2349" s="3" t="s">
        <v>120</v>
      </c>
      <c r="C2349" s="3" t="s">
        <v>31</v>
      </c>
      <c r="D2349" s="3" t="s">
        <v>32</v>
      </c>
      <c r="E2349" s="3" t="s">
        <v>13</v>
      </c>
      <c r="F2349" s="4">
        <v>174347.69884</v>
      </c>
      <c r="G2349" s="4">
        <v>505842.94699999999</v>
      </c>
      <c r="H2349" s="4">
        <v>232720.5595</v>
      </c>
    </row>
    <row r="2350" spans="1:8" ht="15.75" customHeight="1" x14ac:dyDescent="0.3">
      <c r="A2350" s="3" t="s">
        <v>118</v>
      </c>
      <c r="B2350" s="3" t="s">
        <v>120</v>
      </c>
      <c r="C2350" s="3" t="s">
        <v>31</v>
      </c>
      <c r="D2350" s="3" t="s">
        <v>32</v>
      </c>
      <c r="E2350" s="3" t="s">
        <v>13</v>
      </c>
      <c r="F2350" s="4">
        <v>140091.04</v>
      </c>
      <c r="G2350" s="4">
        <v>374226.82149999996</v>
      </c>
      <c r="H2350" s="4">
        <v>161648.61799999999</v>
      </c>
    </row>
    <row r="2351" spans="1:8" ht="15.75" customHeight="1" x14ac:dyDescent="0.3">
      <c r="A2351" s="3" t="s">
        <v>118</v>
      </c>
      <c r="B2351" s="3" t="s">
        <v>120</v>
      </c>
      <c r="C2351" s="3" t="s">
        <v>31</v>
      </c>
      <c r="D2351" s="3" t="s">
        <v>32</v>
      </c>
      <c r="E2351" s="3" t="s">
        <v>13</v>
      </c>
      <c r="F2351" s="4">
        <v>137176.18</v>
      </c>
      <c r="G2351" s="4">
        <v>347974.25549999997</v>
      </c>
      <c r="H2351" s="4">
        <v>150476.3235</v>
      </c>
    </row>
    <row r="2352" spans="1:8" ht="15.75" customHeight="1" x14ac:dyDescent="0.3">
      <c r="A2352" s="3" t="s">
        <v>118</v>
      </c>
      <c r="B2352" s="3" t="s">
        <v>120</v>
      </c>
      <c r="C2352" s="3" t="s">
        <v>31</v>
      </c>
      <c r="D2352" s="3" t="s">
        <v>113</v>
      </c>
      <c r="E2352" s="3" t="s">
        <v>12</v>
      </c>
      <c r="F2352" s="4">
        <v>161095.74</v>
      </c>
      <c r="G2352" s="4">
        <v>351445.00679999997</v>
      </c>
      <c r="H2352" s="4">
        <v>120718.8668</v>
      </c>
    </row>
    <row r="2353" spans="1:8" ht="15.75" customHeight="1" x14ac:dyDescent="0.3">
      <c r="A2353" s="3" t="s">
        <v>118</v>
      </c>
      <c r="B2353" s="3" t="s">
        <v>120</v>
      </c>
      <c r="C2353" s="3" t="s">
        <v>31</v>
      </c>
      <c r="D2353" s="3" t="s">
        <v>113</v>
      </c>
      <c r="E2353" s="3" t="s">
        <v>12</v>
      </c>
      <c r="F2353" s="4">
        <v>107914.98</v>
      </c>
      <c r="G2353" s="4">
        <v>210545.51310000001</v>
      </c>
      <c r="H2353" s="4">
        <v>76821.836899999995</v>
      </c>
    </row>
    <row r="2354" spans="1:8" ht="15.75" customHeight="1" x14ac:dyDescent="0.3">
      <c r="A2354" s="3" t="s">
        <v>118</v>
      </c>
      <c r="B2354" s="3" t="s">
        <v>120</v>
      </c>
      <c r="C2354" s="3" t="s">
        <v>31</v>
      </c>
      <c r="D2354" s="3" t="s">
        <v>113</v>
      </c>
      <c r="E2354" s="3" t="s">
        <v>12</v>
      </c>
      <c r="F2354" s="4">
        <v>98738.040000000008</v>
      </c>
      <c r="G2354" s="4">
        <v>224956.80309999999</v>
      </c>
      <c r="H2354" s="4">
        <v>94925.596799999999</v>
      </c>
    </row>
    <row r="2355" spans="1:8" ht="15.75" customHeight="1" x14ac:dyDescent="0.3">
      <c r="A2355" s="3" t="s">
        <v>118</v>
      </c>
      <c r="B2355" s="3" t="s">
        <v>120</v>
      </c>
      <c r="C2355" s="3" t="s">
        <v>31</v>
      </c>
      <c r="D2355" s="3" t="s">
        <v>113</v>
      </c>
      <c r="E2355" s="3" t="s">
        <v>13</v>
      </c>
      <c r="F2355" s="4">
        <v>58548</v>
      </c>
      <c r="G2355" s="4">
        <v>158172.42919999998</v>
      </c>
      <c r="H2355" s="4">
        <v>56194.893599999996</v>
      </c>
    </row>
    <row r="2356" spans="1:8" ht="15.75" customHeight="1" x14ac:dyDescent="0.3">
      <c r="A2356" s="3" t="s">
        <v>118</v>
      </c>
      <c r="B2356" s="3" t="s">
        <v>120</v>
      </c>
      <c r="C2356" s="3" t="s">
        <v>31</v>
      </c>
      <c r="D2356" s="3" t="s">
        <v>113</v>
      </c>
      <c r="E2356" s="3" t="s">
        <v>13</v>
      </c>
      <c r="F2356" s="4">
        <v>153803.76</v>
      </c>
      <c r="G2356" s="4">
        <v>366729.7818</v>
      </c>
      <c r="H2356" s="4">
        <v>153032.9909</v>
      </c>
    </row>
    <row r="2357" spans="1:8" ht="15.75" customHeight="1" x14ac:dyDescent="0.3">
      <c r="A2357" s="3" t="s">
        <v>118</v>
      </c>
      <c r="B2357" s="3" t="s">
        <v>120</v>
      </c>
      <c r="C2357" s="3" t="s">
        <v>31</v>
      </c>
      <c r="D2357" s="3" t="s">
        <v>113</v>
      </c>
      <c r="E2357" s="3" t="s">
        <v>13</v>
      </c>
      <c r="F2357" s="4">
        <v>143498.70000000001</v>
      </c>
      <c r="G2357" s="4">
        <v>322727.14799999999</v>
      </c>
      <c r="H2357" s="4">
        <v>124339.9835</v>
      </c>
    </row>
    <row r="2358" spans="1:8" ht="15.75" customHeight="1" x14ac:dyDescent="0.3">
      <c r="A2358" s="3" t="s">
        <v>118</v>
      </c>
      <c r="B2358" s="3" t="s">
        <v>120</v>
      </c>
      <c r="C2358" s="3" t="s">
        <v>31</v>
      </c>
      <c r="D2358" s="3" t="s">
        <v>113</v>
      </c>
      <c r="E2358" s="3" t="s">
        <v>12</v>
      </c>
      <c r="F2358" s="4">
        <v>1145.3399999999999</v>
      </c>
      <c r="G2358" s="4">
        <v>2226.9425000000001</v>
      </c>
      <c r="H2358" s="4">
        <v>599.78250000000003</v>
      </c>
    </row>
    <row r="2359" spans="1:8" ht="15.75" customHeight="1" x14ac:dyDescent="0.3">
      <c r="A2359" s="3" t="s">
        <v>118</v>
      </c>
      <c r="B2359" s="3" t="s">
        <v>120</v>
      </c>
      <c r="C2359" s="3" t="s">
        <v>31</v>
      </c>
      <c r="D2359" s="3" t="s">
        <v>113</v>
      </c>
      <c r="E2359" s="3" t="s">
        <v>12</v>
      </c>
      <c r="F2359" s="4">
        <v>3436.02</v>
      </c>
      <c r="G2359" s="4">
        <v>7350.4444999999996</v>
      </c>
      <c r="H2359" s="4">
        <v>2919.2930000000001</v>
      </c>
    </row>
    <row r="2360" spans="1:8" ht="15.75" customHeight="1" x14ac:dyDescent="0.3">
      <c r="A2360" s="3" t="s">
        <v>118</v>
      </c>
      <c r="B2360" s="3" t="s">
        <v>120</v>
      </c>
      <c r="C2360" s="3" t="s">
        <v>31</v>
      </c>
      <c r="D2360" s="3" t="s">
        <v>113</v>
      </c>
      <c r="E2360" s="3" t="s">
        <v>13</v>
      </c>
      <c r="F2360" s="4">
        <v>8017.38</v>
      </c>
      <c r="G2360" s="4">
        <v>17550.280999999999</v>
      </c>
      <c r="H2360" s="4">
        <v>6383.8764999999994</v>
      </c>
    </row>
    <row r="2361" spans="1:8" ht="15.75" customHeight="1" x14ac:dyDescent="0.3">
      <c r="A2361" s="3" t="s">
        <v>118</v>
      </c>
      <c r="B2361" s="3" t="s">
        <v>120</v>
      </c>
      <c r="C2361" s="3" t="s">
        <v>31</v>
      </c>
      <c r="D2361" s="3" t="s">
        <v>113</v>
      </c>
      <c r="E2361" s="3" t="s">
        <v>13</v>
      </c>
      <c r="F2361" s="4">
        <v>4581.3599999999997</v>
      </c>
      <c r="G2361" s="4">
        <v>10301.448499999999</v>
      </c>
      <c r="H2361" s="4">
        <v>3461.2584999999995</v>
      </c>
    </row>
    <row r="2362" spans="1:8" ht="15.75" customHeight="1" x14ac:dyDescent="0.3">
      <c r="A2362" s="3" t="s">
        <v>118</v>
      </c>
      <c r="B2362" s="3" t="s">
        <v>120</v>
      </c>
      <c r="C2362" s="3" t="s">
        <v>31</v>
      </c>
      <c r="D2362" s="3" t="s">
        <v>113</v>
      </c>
      <c r="E2362" s="3" t="s">
        <v>13</v>
      </c>
      <c r="F2362" s="4">
        <v>4581.3599999999997</v>
      </c>
      <c r="G2362" s="4">
        <v>10130.914000000001</v>
      </c>
      <c r="H2362" s="4">
        <v>3557.9969999999998</v>
      </c>
    </row>
    <row r="2363" spans="1:8" ht="15.75" customHeight="1" x14ac:dyDescent="0.3">
      <c r="A2363" s="3" t="s">
        <v>118</v>
      </c>
      <c r="B2363" s="3" t="s">
        <v>120</v>
      </c>
      <c r="C2363" s="3" t="s">
        <v>31</v>
      </c>
      <c r="D2363" s="3" t="s">
        <v>55</v>
      </c>
      <c r="E2363" s="3" t="s">
        <v>12</v>
      </c>
      <c r="F2363" s="4">
        <v>221564.4</v>
      </c>
      <c r="G2363" s="4">
        <v>438828.2328</v>
      </c>
      <c r="H2363" s="4">
        <v>175148.87450000001</v>
      </c>
    </row>
    <row r="2364" spans="1:8" ht="15.75" customHeight="1" x14ac:dyDescent="0.3">
      <c r="A2364" s="3" t="s">
        <v>118</v>
      </c>
      <c r="B2364" s="3" t="s">
        <v>120</v>
      </c>
      <c r="C2364" s="3" t="s">
        <v>31</v>
      </c>
      <c r="D2364" s="3" t="s">
        <v>55</v>
      </c>
      <c r="E2364" s="3" t="s">
        <v>12</v>
      </c>
      <c r="F2364" s="4">
        <v>167055.6</v>
      </c>
      <c r="G2364" s="4">
        <v>270991.28620000003</v>
      </c>
      <c r="H2364" s="4">
        <v>80538.498600000006</v>
      </c>
    </row>
    <row r="2365" spans="1:8" ht="15.75" customHeight="1" x14ac:dyDescent="0.3">
      <c r="A2365" s="3" t="s">
        <v>118</v>
      </c>
      <c r="B2365" s="3" t="s">
        <v>120</v>
      </c>
      <c r="C2365" s="3" t="s">
        <v>31</v>
      </c>
      <c r="D2365" s="3" t="s">
        <v>55</v>
      </c>
      <c r="E2365" s="3" t="s">
        <v>12</v>
      </c>
      <c r="F2365" s="4">
        <v>205978.80000000002</v>
      </c>
      <c r="G2365" s="4">
        <v>436489.66949999996</v>
      </c>
      <c r="H2365" s="4">
        <v>171710.56400000001</v>
      </c>
    </row>
    <row r="2366" spans="1:8" ht="15.75" customHeight="1" x14ac:dyDescent="0.3">
      <c r="A2366" s="3" t="s">
        <v>118</v>
      </c>
      <c r="B2366" s="3" t="s">
        <v>120</v>
      </c>
      <c r="C2366" s="3" t="s">
        <v>31</v>
      </c>
      <c r="D2366" s="3" t="s">
        <v>55</v>
      </c>
      <c r="E2366" s="3" t="s">
        <v>13</v>
      </c>
      <c r="F2366" s="4">
        <v>83068.800000000003</v>
      </c>
      <c r="G2366" s="4">
        <v>152709.41830000002</v>
      </c>
      <c r="H2366" s="4">
        <v>43753.479599999999</v>
      </c>
    </row>
    <row r="2367" spans="1:8" ht="15.75" customHeight="1" x14ac:dyDescent="0.3">
      <c r="A2367" s="3" t="s">
        <v>118</v>
      </c>
      <c r="B2367" s="3" t="s">
        <v>120</v>
      </c>
      <c r="C2367" s="3" t="s">
        <v>31</v>
      </c>
      <c r="D2367" s="3" t="s">
        <v>55</v>
      </c>
      <c r="E2367" s="3" t="s">
        <v>13</v>
      </c>
      <c r="F2367" s="4">
        <v>92860.800000000003</v>
      </c>
      <c r="G2367" s="4">
        <v>180565.09259999997</v>
      </c>
      <c r="H2367" s="4">
        <v>68758.149300000005</v>
      </c>
    </row>
    <row r="2368" spans="1:8" ht="15.75" customHeight="1" x14ac:dyDescent="0.3">
      <c r="A2368" s="3" t="s">
        <v>118</v>
      </c>
      <c r="B2368" s="3" t="s">
        <v>120</v>
      </c>
      <c r="C2368" s="3" t="s">
        <v>31</v>
      </c>
      <c r="D2368" s="3" t="s">
        <v>55</v>
      </c>
      <c r="E2368" s="3" t="s">
        <v>13</v>
      </c>
      <c r="F2368" s="4">
        <v>145927.32</v>
      </c>
      <c r="G2368" s="4">
        <v>149747.02859999999</v>
      </c>
      <c r="H2368" s="4">
        <v>-19707.072899999999</v>
      </c>
    </row>
    <row r="2369" spans="1:8" ht="15.75" customHeight="1" x14ac:dyDescent="0.3">
      <c r="A2369" s="3" t="s">
        <v>118</v>
      </c>
      <c r="B2369" s="3" t="s">
        <v>120</v>
      </c>
      <c r="C2369" s="3" t="s">
        <v>31</v>
      </c>
      <c r="D2369" s="3" t="s">
        <v>55</v>
      </c>
      <c r="E2369" s="3" t="s">
        <v>12</v>
      </c>
      <c r="F2369" s="4">
        <v>17180.099999999999</v>
      </c>
      <c r="G2369" s="4">
        <v>21713.807999999997</v>
      </c>
      <c r="H2369" s="4">
        <v>6757.7394999999997</v>
      </c>
    </row>
    <row r="2370" spans="1:8" ht="15.75" customHeight="1" x14ac:dyDescent="0.3">
      <c r="A2370" s="3" t="s">
        <v>118</v>
      </c>
      <c r="B2370" s="3" t="s">
        <v>120</v>
      </c>
      <c r="C2370" s="3" t="s">
        <v>31</v>
      </c>
      <c r="D2370" s="3" t="s">
        <v>55</v>
      </c>
      <c r="E2370" s="3" t="s">
        <v>12</v>
      </c>
      <c r="F2370" s="4">
        <v>32825</v>
      </c>
      <c r="G2370" s="4">
        <v>64470.676499999994</v>
      </c>
      <c r="H2370" s="4">
        <v>20397.886999999999</v>
      </c>
    </row>
    <row r="2371" spans="1:8" ht="15.75" customHeight="1" x14ac:dyDescent="0.3">
      <c r="A2371" s="3" t="s">
        <v>118</v>
      </c>
      <c r="B2371" s="3" t="s">
        <v>120</v>
      </c>
      <c r="C2371" s="3" t="s">
        <v>31</v>
      </c>
      <c r="D2371" s="3" t="s">
        <v>55</v>
      </c>
      <c r="E2371" s="3" t="s">
        <v>12</v>
      </c>
      <c r="F2371" s="4">
        <v>14291.5</v>
      </c>
      <c r="G2371" s="4">
        <v>30467.0985</v>
      </c>
      <c r="H2371" s="4">
        <v>9689.173499999999</v>
      </c>
    </row>
    <row r="2372" spans="1:8" ht="15.75" customHeight="1" x14ac:dyDescent="0.3">
      <c r="A2372" s="3" t="s">
        <v>118</v>
      </c>
      <c r="B2372" s="3" t="s">
        <v>120</v>
      </c>
      <c r="C2372" s="3" t="s">
        <v>31</v>
      </c>
      <c r="D2372" s="3" t="s">
        <v>55</v>
      </c>
      <c r="E2372" s="3" t="s">
        <v>13</v>
      </c>
      <c r="F2372" s="4">
        <v>15780.24</v>
      </c>
      <c r="G2372" s="4">
        <v>21471.653000000002</v>
      </c>
      <c r="H2372" s="4">
        <v>3200.9870000000001</v>
      </c>
    </row>
    <row r="2373" spans="1:8" ht="15.75" customHeight="1" x14ac:dyDescent="0.3">
      <c r="A2373" s="3" t="s">
        <v>118</v>
      </c>
      <c r="B2373" s="3" t="s">
        <v>120</v>
      </c>
      <c r="C2373" s="3" t="s">
        <v>31</v>
      </c>
      <c r="D2373" s="3" t="s">
        <v>55</v>
      </c>
      <c r="E2373" s="3" t="s">
        <v>13</v>
      </c>
      <c r="F2373" s="4">
        <v>19493</v>
      </c>
      <c r="G2373" s="4">
        <v>46537.146500000003</v>
      </c>
      <c r="H2373" s="4">
        <v>8917.4220000000005</v>
      </c>
    </row>
    <row r="2374" spans="1:8" ht="15.75" customHeight="1" x14ac:dyDescent="0.3">
      <c r="A2374" s="3" t="s">
        <v>118</v>
      </c>
      <c r="B2374" s="3" t="s">
        <v>120</v>
      </c>
      <c r="C2374" s="3" t="s">
        <v>31</v>
      </c>
      <c r="D2374" s="3" t="s">
        <v>55</v>
      </c>
      <c r="E2374" s="3" t="s">
        <v>13</v>
      </c>
      <c r="F2374" s="4">
        <v>11615</v>
      </c>
      <c r="G2374" s="4">
        <v>26491.272499999999</v>
      </c>
      <c r="H2374" s="4">
        <v>9687.5299999999988</v>
      </c>
    </row>
    <row r="2375" spans="1:8" ht="15.75" hidden="1" customHeight="1" x14ac:dyDescent="0.3">
      <c r="A2375" s="3" t="s">
        <v>118</v>
      </c>
      <c r="B2375" s="3" t="s">
        <v>120</v>
      </c>
      <c r="C2375" s="3" t="s">
        <v>31</v>
      </c>
      <c r="D2375" s="3" t="s">
        <v>114</v>
      </c>
      <c r="E2375" s="3" t="s">
        <v>12</v>
      </c>
      <c r="F2375" s="4">
        <v>0</v>
      </c>
      <c r="G2375" s="4">
        <v>0</v>
      </c>
      <c r="H2375" s="4">
        <v>30.322200000000002</v>
      </c>
    </row>
    <row r="2376" spans="1:8" ht="15.75" customHeight="1" x14ac:dyDescent="0.3">
      <c r="A2376" s="3" t="s">
        <v>118</v>
      </c>
      <c r="B2376" s="3" t="s">
        <v>120</v>
      </c>
      <c r="C2376" s="3" t="s">
        <v>31</v>
      </c>
      <c r="D2376" s="3" t="s">
        <v>114</v>
      </c>
      <c r="E2376" s="3" t="s">
        <v>12</v>
      </c>
      <c r="F2376" s="4">
        <v>34680</v>
      </c>
      <c r="G2376" s="4">
        <v>95360.602999999988</v>
      </c>
      <c r="H2376" s="4">
        <v>46930.607899999995</v>
      </c>
    </row>
    <row r="2377" spans="1:8" ht="15.75" customHeight="1" x14ac:dyDescent="0.3">
      <c r="A2377" s="3" t="s">
        <v>118</v>
      </c>
      <c r="B2377" s="3" t="s">
        <v>120</v>
      </c>
      <c r="C2377" s="3" t="s">
        <v>31</v>
      </c>
      <c r="D2377" s="3" t="s">
        <v>114</v>
      </c>
      <c r="E2377" s="3" t="s">
        <v>12</v>
      </c>
      <c r="F2377" s="4">
        <v>74460</v>
      </c>
      <c r="G2377" s="4">
        <v>204611.85819999999</v>
      </c>
      <c r="H2377" s="4">
        <v>98894.235400000005</v>
      </c>
    </row>
    <row r="2378" spans="1:8" ht="15.75" customHeight="1" x14ac:dyDescent="0.3">
      <c r="A2378" s="3" t="s">
        <v>118</v>
      </c>
      <c r="B2378" s="3" t="s">
        <v>120</v>
      </c>
      <c r="C2378" s="3" t="s">
        <v>31</v>
      </c>
      <c r="D2378" s="3" t="s">
        <v>114</v>
      </c>
      <c r="E2378" s="3" t="s">
        <v>13</v>
      </c>
      <c r="F2378" s="4">
        <v>39729</v>
      </c>
      <c r="G2378" s="4">
        <v>39157.474099999999</v>
      </c>
      <c r="H2378" s="4">
        <v>13667.2127</v>
      </c>
    </row>
    <row r="2379" spans="1:8" ht="15.75" hidden="1" customHeight="1" x14ac:dyDescent="0.3">
      <c r="A2379" s="3" t="s">
        <v>118</v>
      </c>
      <c r="B2379" s="3" t="s">
        <v>120</v>
      </c>
      <c r="C2379" s="3" t="s">
        <v>31</v>
      </c>
      <c r="D2379" s="3" t="s">
        <v>114</v>
      </c>
      <c r="E2379" s="3" t="s">
        <v>13</v>
      </c>
      <c r="F2379" s="4">
        <v>0</v>
      </c>
      <c r="G2379" s="4">
        <v>0</v>
      </c>
      <c r="H2379" s="4">
        <v>118.2042</v>
      </c>
    </row>
    <row r="2380" spans="1:8" ht="15.75" customHeight="1" x14ac:dyDescent="0.3">
      <c r="A2380" s="3" t="s">
        <v>118</v>
      </c>
      <c r="B2380" s="3" t="s">
        <v>120</v>
      </c>
      <c r="C2380" s="3" t="s">
        <v>31</v>
      </c>
      <c r="D2380" s="3" t="s">
        <v>115</v>
      </c>
      <c r="E2380" s="3" t="s">
        <v>12</v>
      </c>
      <c r="F2380" s="4">
        <v>117810</v>
      </c>
      <c r="G2380" s="4">
        <v>250344.39970000001</v>
      </c>
      <c r="H2380" s="4">
        <v>87553.664699999994</v>
      </c>
    </row>
    <row r="2381" spans="1:8" ht="15.75" customHeight="1" x14ac:dyDescent="0.3">
      <c r="A2381" s="3" t="s">
        <v>118</v>
      </c>
      <c r="B2381" s="3" t="s">
        <v>120</v>
      </c>
      <c r="C2381" s="3" t="s">
        <v>31</v>
      </c>
      <c r="D2381" s="3" t="s">
        <v>115</v>
      </c>
      <c r="E2381" s="3" t="s">
        <v>12</v>
      </c>
      <c r="F2381" s="4">
        <v>159885</v>
      </c>
      <c r="G2381" s="4">
        <v>305179.19809999998</v>
      </c>
      <c r="H2381" s="4">
        <v>105404.92389999999</v>
      </c>
    </row>
    <row r="2382" spans="1:8" ht="15.75" customHeight="1" x14ac:dyDescent="0.3">
      <c r="A2382" s="3" t="s">
        <v>118</v>
      </c>
      <c r="B2382" s="3" t="s">
        <v>120</v>
      </c>
      <c r="C2382" s="3" t="s">
        <v>31</v>
      </c>
      <c r="D2382" s="3" t="s">
        <v>115</v>
      </c>
      <c r="E2382" s="3" t="s">
        <v>12</v>
      </c>
      <c r="F2382" s="4">
        <v>106449.24</v>
      </c>
      <c r="G2382" s="4">
        <v>221468.66369999998</v>
      </c>
      <c r="H2382" s="4">
        <v>85543.494899999991</v>
      </c>
    </row>
    <row r="2383" spans="1:8" ht="15.75" hidden="1" customHeight="1" x14ac:dyDescent="0.3">
      <c r="A2383" s="3" t="s">
        <v>118</v>
      </c>
      <c r="B2383" s="3" t="s">
        <v>120</v>
      </c>
      <c r="C2383" s="3" t="s">
        <v>31</v>
      </c>
      <c r="D2383" s="3" t="s">
        <v>115</v>
      </c>
      <c r="E2383" s="3" t="s">
        <v>13</v>
      </c>
      <c r="F2383" s="4">
        <v>0</v>
      </c>
      <c r="G2383" s="4">
        <v>-44.697599999999994</v>
      </c>
      <c r="H2383" s="4">
        <v>-2854.4965999999999</v>
      </c>
    </row>
    <row r="2384" spans="1:8" ht="15.75" customHeight="1" x14ac:dyDescent="0.3">
      <c r="A2384" s="3" t="s">
        <v>118</v>
      </c>
      <c r="B2384" s="3" t="s">
        <v>120</v>
      </c>
      <c r="C2384" s="3" t="s">
        <v>31</v>
      </c>
      <c r="D2384" s="3" t="s">
        <v>115</v>
      </c>
      <c r="E2384" s="3" t="s">
        <v>13</v>
      </c>
      <c r="F2384" s="4">
        <v>48960</v>
      </c>
      <c r="G2384" s="4">
        <v>101672.3348</v>
      </c>
      <c r="H2384" s="4">
        <v>31747.518</v>
      </c>
    </row>
    <row r="2385" spans="1:8" ht="15.75" customHeight="1" x14ac:dyDescent="0.3">
      <c r="A2385" s="3" t="s">
        <v>118</v>
      </c>
      <c r="B2385" s="3" t="s">
        <v>120</v>
      </c>
      <c r="C2385" s="3" t="s">
        <v>31</v>
      </c>
      <c r="D2385" s="3" t="s">
        <v>115</v>
      </c>
      <c r="E2385" s="3" t="s">
        <v>13</v>
      </c>
      <c r="F2385" s="4">
        <v>34680</v>
      </c>
      <c r="G2385" s="4">
        <v>80145.328500000003</v>
      </c>
      <c r="H2385" s="4">
        <v>30806.947800000002</v>
      </c>
    </row>
    <row r="2386" spans="1:8" ht="15.75" customHeight="1" x14ac:dyDescent="0.3">
      <c r="A2386" s="3" t="s">
        <v>118</v>
      </c>
      <c r="B2386" s="3" t="s">
        <v>120</v>
      </c>
      <c r="C2386" s="3" t="s">
        <v>31</v>
      </c>
      <c r="D2386" s="3" t="s">
        <v>139</v>
      </c>
      <c r="E2386" s="3" t="s">
        <v>12</v>
      </c>
      <c r="F2386" s="4">
        <v>40602</v>
      </c>
      <c r="G2386" s="4">
        <v>56852.1515</v>
      </c>
      <c r="H2386" s="4">
        <v>15383.235999999999</v>
      </c>
    </row>
    <row r="2387" spans="1:8" ht="15.75" hidden="1" customHeight="1" x14ac:dyDescent="0.3">
      <c r="A2387" s="3" t="s">
        <v>118</v>
      </c>
      <c r="B2387" s="3" t="s">
        <v>120</v>
      </c>
      <c r="C2387" s="3" t="s">
        <v>31</v>
      </c>
      <c r="D2387" s="3" t="s">
        <v>139</v>
      </c>
      <c r="E2387" s="3" t="s">
        <v>12</v>
      </c>
      <c r="F2387" s="4">
        <v>0</v>
      </c>
      <c r="G2387" s="4">
        <v>0</v>
      </c>
      <c r="H2387" s="4">
        <v>-5143.5374999999995</v>
      </c>
    </row>
    <row r="2388" spans="1:8" ht="15.75" customHeight="1" x14ac:dyDescent="0.3">
      <c r="A2388" s="3" t="s">
        <v>118</v>
      </c>
      <c r="B2388" s="3" t="s">
        <v>120</v>
      </c>
      <c r="C2388" s="3" t="s">
        <v>31</v>
      </c>
      <c r="D2388" s="3" t="s">
        <v>139</v>
      </c>
      <c r="E2388" s="3" t="s">
        <v>12</v>
      </c>
      <c r="F2388" s="4">
        <v>47389.2</v>
      </c>
      <c r="G2388" s="4">
        <v>66954.48</v>
      </c>
      <c r="H2388" s="4">
        <v>11860.540999999999</v>
      </c>
    </row>
    <row r="2389" spans="1:8" ht="15.75" hidden="1" customHeight="1" x14ac:dyDescent="0.3">
      <c r="A2389" s="3" t="s">
        <v>118</v>
      </c>
      <c r="B2389" s="3" t="s">
        <v>120</v>
      </c>
      <c r="C2389" s="3" t="s">
        <v>31</v>
      </c>
      <c r="D2389" s="3" t="s">
        <v>139</v>
      </c>
      <c r="E2389" s="3" t="s">
        <v>13</v>
      </c>
      <c r="F2389" s="4">
        <v>0</v>
      </c>
      <c r="G2389" s="4">
        <v>0</v>
      </c>
      <c r="H2389" s="4">
        <v>1919.2469999999998</v>
      </c>
    </row>
    <row r="2390" spans="1:8" ht="15.75" customHeight="1" x14ac:dyDescent="0.3">
      <c r="A2390" s="3" t="s">
        <v>118</v>
      </c>
      <c r="B2390" s="3" t="s">
        <v>120</v>
      </c>
      <c r="C2390" s="3" t="s">
        <v>31</v>
      </c>
      <c r="D2390" s="3" t="s">
        <v>139</v>
      </c>
      <c r="E2390" s="3" t="s">
        <v>13</v>
      </c>
      <c r="F2390" s="4">
        <v>36360</v>
      </c>
      <c r="G2390" s="4">
        <v>40698</v>
      </c>
      <c r="H2390" s="4">
        <v>2784.1745000000001</v>
      </c>
    </row>
    <row r="2391" spans="1:8" ht="15.75" customHeight="1" x14ac:dyDescent="0.3">
      <c r="A2391" s="3" t="s">
        <v>118</v>
      </c>
      <c r="B2391" s="3" t="s">
        <v>120</v>
      </c>
      <c r="C2391" s="3" t="s">
        <v>31</v>
      </c>
      <c r="D2391" s="3" t="s">
        <v>56</v>
      </c>
      <c r="E2391" s="3" t="s">
        <v>12</v>
      </c>
      <c r="F2391" s="4">
        <v>11018.04</v>
      </c>
      <c r="G2391" s="4">
        <v>23305.860199999999</v>
      </c>
      <c r="H2391" s="4">
        <v>9464.8331999999991</v>
      </c>
    </row>
    <row r="2392" spans="1:8" ht="15.75" hidden="1" customHeight="1" x14ac:dyDescent="0.3">
      <c r="A2392" s="3" t="s">
        <v>118</v>
      </c>
      <c r="B2392" s="3" t="s">
        <v>120</v>
      </c>
      <c r="C2392" s="3" t="s">
        <v>31</v>
      </c>
      <c r="D2392" s="3" t="s">
        <v>56</v>
      </c>
      <c r="E2392" s="3" t="s">
        <v>12</v>
      </c>
      <c r="F2392" s="4">
        <v>0</v>
      </c>
      <c r="G2392" s="4">
        <v>0</v>
      </c>
      <c r="H2392" s="4">
        <v>30.118500000000001</v>
      </c>
    </row>
    <row r="2393" spans="1:8" ht="15.75" hidden="1" customHeight="1" x14ac:dyDescent="0.3">
      <c r="A2393" s="3" t="s">
        <v>118</v>
      </c>
      <c r="B2393" s="3" t="s">
        <v>120</v>
      </c>
      <c r="C2393" s="3" t="s">
        <v>31</v>
      </c>
      <c r="D2393" s="3" t="s">
        <v>56</v>
      </c>
      <c r="E2393" s="3" t="s">
        <v>12</v>
      </c>
      <c r="F2393" s="4">
        <v>0</v>
      </c>
      <c r="G2393" s="4">
        <v>0</v>
      </c>
      <c r="H2393" s="4">
        <v>-164.35679999999999</v>
      </c>
    </row>
    <row r="2394" spans="1:8" ht="15.75" customHeight="1" x14ac:dyDescent="0.3">
      <c r="A2394" s="3" t="s">
        <v>118</v>
      </c>
      <c r="B2394" s="3" t="s">
        <v>120</v>
      </c>
      <c r="C2394" s="3" t="s">
        <v>31</v>
      </c>
      <c r="D2394" s="3" t="s">
        <v>56</v>
      </c>
      <c r="E2394" s="3" t="s">
        <v>13</v>
      </c>
      <c r="F2394" s="4">
        <v>27540</v>
      </c>
      <c r="G2394" s="4">
        <v>62821.749300000003</v>
      </c>
      <c r="H2394" s="4">
        <v>23197.9283</v>
      </c>
    </row>
    <row r="2395" spans="1:8" ht="15.75" customHeight="1" x14ac:dyDescent="0.3">
      <c r="A2395" s="3" t="s">
        <v>118</v>
      </c>
      <c r="B2395" s="3" t="s">
        <v>120</v>
      </c>
      <c r="C2395" s="3" t="s">
        <v>31</v>
      </c>
      <c r="D2395" s="3" t="s">
        <v>56</v>
      </c>
      <c r="E2395" s="3" t="s">
        <v>13</v>
      </c>
      <c r="F2395" s="4">
        <v>12786.72</v>
      </c>
      <c r="G2395" s="4">
        <v>30414.728299999999</v>
      </c>
      <c r="H2395" s="4">
        <v>12513.7081</v>
      </c>
    </row>
    <row r="2396" spans="1:8" ht="15.75" hidden="1" customHeight="1" x14ac:dyDescent="0.3">
      <c r="A2396" s="3" t="s">
        <v>118</v>
      </c>
      <c r="B2396" s="3" t="s">
        <v>120</v>
      </c>
      <c r="C2396" s="3" t="s">
        <v>31</v>
      </c>
      <c r="D2396" s="3" t="s">
        <v>56</v>
      </c>
      <c r="E2396" s="3" t="s">
        <v>13</v>
      </c>
      <c r="F2396" s="4">
        <v>0</v>
      </c>
      <c r="G2396" s="4">
        <v>0</v>
      </c>
      <c r="H2396" s="4">
        <v>508.1345</v>
      </c>
    </row>
    <row r="2397" spans="1:8" ht="15.75" customHeight="1" x14ac:dyDescent="0.3">
      <c r="A2397" s="3" t="s">
        <v>140</v>
      </c>
      <c r="B2397" s="3" t="s">
        <v>141</v>
      </c>
      <c r="C2397" s="3" t="s">
        <v>35</v>
      </c>
      <c r="D2397" s="3" t="s">
        <v>74</v>
      </c>
      <c r="E2397" s="3" t="s">
        <v>13</v>
      </c>
      <c r="F2397" s="4">
        <v>102</v>
      </c>
      <c r="G2397" s="4">
        <v>158.3913</v>
      </c>
      <c r="H2397" s="4">
        <v>95.166699999999992</v>
      </c>
    </row>
    <row r="2398" spans="1:8" ht="15.75" customHeight="1" x14ac:dyDescent="0.3">
      <c r="A2398" s="3" t="s">
        <v>140</v>
      </c>
      <c r="B2398" s="3" t="s">
        <v>141</v>
      </c>
      <c r="C2398" s="3" t="s">
        <v>35</v>
      </c>
      <c r="D2398" s="3" t="s">
        <v>74</v>
      </c>
      <c r="E2398" s="3" t="s">
        <v>13</v>
      </c>
      <c r="F2398" s="4">
        <v>255</v>
      </c>
      <c r="G2398" s="4">
        <v>439.41969999999998</v>
      </c>
      <c r="H2398" s="4">
        <v>266.72090000000003</v>
      </c>
    </row>
    <row r="2399" spans="1:8" ht="15.75" customHeight="1" x14ac:dyDescent="0.3">
      <c r="A2399" s="3" t="s">
        <v>140</v>
      </c>
      <c r="B2399" s="3" t="s">
        <v>141</v>
      </c>
      <c r="C2399" s="3" t="s">
        <v>35</v>
      </c>
      <c r="D2399" s="3" t="s">
        <v>74</v>
      </c>
      <c r="E2399" s="3" t="s">
        <v>12</v>
      </c>
      <c r="F2399" s="4">
        <v>442381.01</v>
      </c>
      <c r="G2399" s="4">
        <v>306412.18300000002</v>
      </c>
      <c r="H2399" s="4">
        <v>18447.603499999997</v>
      </c>
    </row>
    <row r="2400" spans="1:8" ht="15.75" customHeight="1" x14ac:dyDescent="0.3">
      <c r="A2400" s="3" t="s">
        <v>140</v>
      </c>
      <c r="B2400" s="3" t="s">
        <v>141</v>
      </c>
      <c r="C2400" s="3" t="s">
        <v>35</v>
      </c>
      <c r="D2400" s="3" t="s">
        <v>74</v>
      </c>
      <c r="E2400" s="3" t="s">
        <v>12</v>
      </c>
      <c r="F2400" s="4">
        <v>456376.58</v>
      </c>
      <c r="G2400" s="4">
        <v>260852.36799999999</v>
      </c>
      <c r="H2400" s="4">
        <v>84964.522999999986</v>
      </c>
    </row>
    <row r="2401" spans="1:8" ht="15.75" customHeight="1" x14ac:dyDescent="0.3">
      <c r="A2401" s="3" t="s">
        <v>140</v>
      </c>
      <c r="B2401" s="3" t="s">
        <v>141</v>
      </c>
      <c r="C2401" s="3" t="s">
        <v>35</v>
      </c>
      <c r="D2401" s="3" t="s">
        <v>74</v>
      </c>
      <c r="E2401" s="3" t="s">
        <v>12</v>
      </c>
      <c r="F2401" s="4">
        <v>637307.98</v>
      </c>
      <c r="G2401" s="4">
        <v>411506.522</v>
      </c>
      <c r="H2401" s="4">
        <v>178216.6845</v>
      </c>
    </row>
    <row r="2402" spans="1:8" ht="15.75" customHeight="1" x14ac:dyDescent="0.3">
      <c r="A2402" s="3" t="s">
        <v>140</v>
      </c>
      <c r="B2402" s="3" t="s">
        <v>141</v>
      </c>
      <c r="C2402" s="3" t="s">
        <v>35</v>
      </c>
      <c r="D2402" s="3" t="s">
        <v>74</v>
      </c>
      <c r="E2402" s="3" t="s">
        <v>13</v>
      </c>
      <c r="F2402" s="4">
        <v>386187.64</v>
      </c>
      <c r="G2402" s="4">
        <v>233737.80049999998</v>
      </c>
      <c r="H2402" s="4">
        <v>57197.951500000003</v>
      </c>
    </row>
    <row r="2403" spans="1:8" ht="15.75" customHeight="1" x14ac:dyDescent="0.3">
      <c r="A2403" s="3" t="s">
        <v>140</v>
      </c>
      <c r="B2403" s="3" t="s">
        <v>141</v>
      </c>
      <c r="C2403" s="3" t="s">
        <v>35</v>
      </c>
      <c r="D2403" s="3" t="s">
        <v>74</v>
      </c>
      <c r="E2403" s="3" t="s">
        <v>13</v>
      </c>
      <c r="F2403" s="4">
        <v>652183.26</v>
      </c>
      <c r="G2403" s="4">
        <v>612831.94699999993</v>
      </c>
      <c r="H2403" s="4">
        <v>-21792.876499999998</v>
      </c>
    </row>
    <row r="2404" spans="1:8" ht="15.75" customHeight="1" x14ac:dyDescent="0.3">
      <c r="A2404" s="3" t="s">
        <v>140</v>
      </c>
      <c r="B2404" s="3" t="s">
        <v>141</v>
      </c>
      <c r="C2404" s="3" t="s">
        <v>35</v>
      </c>
      <c r="D2404" s="3" t="s">
        <v>74</v>
      </c>
      <c r="E2404" s="3" t="s">
        <v>13</v>
      </c>
      <c r="F2404" s="4">
        <v>535046.49</v>
      </c>
      <c r="G2404" s="4">
        <v>421397.16200000001</v>
      </c>
      <c r="H2404" s="4">
        <v>21644.799999999999</v>
      </c>
    </row>
    <row r="2405" spans="1:8" ht="15.75" customHeight="1" x14ac:dyDescent="0.3">
      <c r="A2405" s="3" t="s">
        <v>140</v>
      </c>
      <c r="B2405" s="3" t="s">
        <v>141</v>
      </c>
      <c r="C2405" s="3" t="s">
        <v>35</v>
      </c>
      <c r="D2405" s="3" t="s">
        <v>84</v>
      </c>
      <c r="E2405" s="3" t="s">
        <v>12</v>
      </c>
      <c r="F2405" s="4">
        <v>16927.599999999999</v>
      </c>
      <c r="G2405" s="4">
        <v>17396.789499999999</v>
      </c>
      <c r="H2405" s="4">
        <v>10660.111499999999</v>
      </c>
    </row>
    <row r="2406" spans="1:8" ht="15.75" customHeight="1" x14ac:dyDescent="0.3">
      <c r="A2406" s="3" t="s">
        <v>140</v>
      </c>
      <c r="B2406" s="3" t="s">
        <v>141</v>
      </c>
      <c r="C2406" s="3" t="s">
        <v>35</v>
      </c>
      <c r="D2406" s="3" t="s">
        <v>84</v>
      </c>
      <c r="E2406" s="3" t="s">
        <v>12</v>
      </c>
      <c r="F2406" s="4">
        <v>44302.64</v>
      </c>
      <c r="G2406" s="4">
        <v>46513.738499999999</v>
      </c>
      <c r="H2406" s="4">
        <v>24372.611000000001</v>
      </c>
    </row>
    <row r="2407" spans="1:8" ht="15.75" customHeight="1" x14ac:dyDescent="0.3">
      <c r="A2407" s="3" t="s">
        <v>140</v>
      </c>
      <c r="B2407" s="3" t="s">
        <v>141</v>
      </c>
      <c r="C2407" s="3" t="s">
        <v>35</v>
      </c>
      <c r="D2407" s="3" t="s">
        <v>84</v>
      </c>
      <c r="E2407" s="3" t="s">
        <v>12</v>
      </c>
      <c r="F2407" s="4">
        <v>58030.559999999998</v>
      </c>
      <c r="G2407" s="4">
        <v>50144.705000000002</v>
      </c>
      <c r="H2407" s="4">
        <v>23961.460499999997</v>
      </c>
    </row>
    <row r="2408" spans="1:8" ht="15.75" customHeight="1" x14ac:dyDescent="0.3">
      <c r="A2408" s="3" t="s">
        <v>140</v>
      </c>
      <c r="B2408" s="3" t="s">
        <v>141</v>
      </c>
      <c r="C2408" s="3" t="s">
        <v>35</v>
      </c>
      <c r="D2408" s="3" t="s">
        <v>84</v>
      </c>
      <c r="E2408" s="3" t="s">
        <v>13</v>
      </c>
      <c r="F2408" s="4">
        <v>47472.02</v>
      </c>
      <c r="G2408" s="4">
        <v>49375.6325</v>
      </c>
      <c r="H2408" s="4">
        <v>29619.042999999998</v>
      </c>
    </row>
    <row r="2409" spans="1:8" ht="15.75" customHeight="1" x14ac:dyDescent="0.3">
      <c r="A2409" s="3" t="s">
        <v>140</v>
      </c>
      <c r="B2409" s="3" t="s">
        <v>141</v>
      </c>
      <c r="C2409" s="3" t="s">
        <v>35</v>
      </c>
      <c r="D2409" s="3" t="s">
        <v>84</v>
      </c>
      <c r="E2409" s="3" t="s">
        <v>13</v>
      </c>
      <c r="F2409" s="4">
        <v>52419</v>
      </c>
      <c r="G2409" s="4">
        <v>50508.972999999991</v>
      </c>
      <c r="H2409" s="4">
        <v>28188.352500000001</v>
      </c>
    </row>
    <row r="2410" spans="1:8" ht="15.75" customHeight="1" x14ac:dyDescent="0.3">
      <c r="A2410" s="3" t="s">
        <v>140</v>
      </c>
      <c r="B2410" s="3" t="s">
        <v>141</v>
      </c>
      <c r="C2410" s="3" t="s">
        <v>35</v>
      </c>
      <c r="D2410" s="3" t="s">
        <v>84</v>
      </c>
      <c r="E2410" s="3" t="s">
        <v>13</v>
      </c>
      <c r="F2410" s="4">
        <v>77065.02</v>
      </c>
      <c r="G2410" s="4">
        <v>83271.860499999995</v>
      </c>
      <c r="H2410" s="4">
        <v>42888.604999999996</v>
      </c>
    </row>
    <row r="2411" spans="1:8" ht="15.75" customHeight="1" x14ac:dyDescent="0.3">
      <c r="A2411" s="3" t="s">
        <v>140</v>
      </c>
      <c r="B2411" s="3" t="s">
        <v>141</v>
      </c>
      <c r="C2411" s="3" t="s">
        <v>35</v>
      </c>
      <c r="D2411" s="3" t="s">
        <v>75</v>
      </c>
      <c r="E2411" s="3" t="s">
        <v>12</v>
      </c>
      <c r="F2411" s="4">
        <v>10049.5</v>
      </c>
      <c r="G2411" s="4">
        <v>35807.8465</v>
      </c>
      <c r="H2411" s="4">
        <v>27230.619500000001</v>
      </c>
    </row>
    <row r="2412" spans="1:8" ht="15.75" customHeight="1" x14ac:dyDescent="0.3">
      <c r="A2412" s="3" t="s">
        <v>140</v>
      </c>
      <c r="B2412" s="3" t="s">
        <v>141</v>
      </c>
      <c r="C2412" s="3" t="s">
        <v>35</v>
      </c>
      <c r="D2412" s="3" t="s">
        <v>75</v>
      </c>
      <c r="E2412" s="3" t="s">
        <v>12</v>
      </c>
      <c r="F2412" s="4">
        <v>16968</v>
      </c>
      <c r="G2412" s="4">
        <v>65466.076999999997</v>
      </c>
      <c r="H2412" s="4">
        <v>45651.49</v>
      </c>
    </row>
    <row r="2413" spans="1:8" ht="15.75" customHeight="1" x14ac:dyDescent="0.3">
      <c r="A2413" s="3" t="s">
        <v>140</v>
      </c>
      <c r="B2413" s="3" t="s">
        <v>141</v>
      </c>
      <c r="C2413" s="3" t="s">
        <v>35</v>
      </c>
      <c r="D2413" s="3" t="s">
        <v>75</v>
      </c>
      <c r="E2413" s="3" t="s">
        <v>12</v>
      </c>
      <c r="F2413" s="4">
        <v>7827.5</v>
      </c>
      <c r="G2413" s="4">
        <v>22929.057499999999</v>
      </c>
      <c r="H2413" s="4">
        <v>19561.763500000001</v>
      </c>
    </row>
    <row r="2414" spans="1:8" ht="15.75" customHeight="1" x14ac:dyDescent="0.3">
      <c r="A2414" s="3" t="s">
        <v>140</v>
      </c>
      <c r="B2414" s="3" t="s">
        <v>141</v>
      </c>
      <c r="C2414" s="3" t="s">
        <v>35</v>
      </c>
      <c r="D2414" s="3" t="s">
        <v>75</v>
      </c>
      <c r="E2414" s="3" t="s">
        <v>13</v>
      </c>
      <c r="F2414" s="4">
        <v>23482.5</v>
      </c>
      <c r="G2414" s="4">
        <v>101883.19649999999</v>
      </c>
      <c r="H2414" s="4">
        <v>63250.657999999996</v>
      </c>
    </row>
    <row r="2415" spans="1:8" ht="15.75" customHeight="1" x14ac:dyDescent="0.3">
      <c r="A2415" s="3" t="s">
        <v>140</v>
      </c>
      <c r="B2415" s="3" t="s">
        <v>141</v>
      </c>
      <c r="C2415" s="3" t="s">
        <v>35</v>
      </c>
      <c r="D2415" s="3" t="s">
        <v>75</v>
      </c>
      <c r="E2415" s="3" t="s">
        <v>13</v>
      </c>
      <c r="F2415" s="4">
        <v>16816.5</v>
      </c>
      <c r="G2415" s="4">
        <v>65545.297500000001</v>
      </c>
      <c r="H2415" s="4">
        <v>44345.534500000002</v>
      </c>
    </row>
    <row r="2416" spans="1:8" ht="15.75" customHeight="1" x14ac:dyDescent="0.3">
      <c r="A2416" s="3" t="s">
        <v>140</v>
      </c>
      <c r="B2416" s="3" t="s">
        <v>141</v>
      </c>
      <c r="C2416" s="3" t="s">
        <v>35</v>
      </c>
      <c r="D2416" s="3" t="s">
        <v>75</v>
      </c>
      <c r="E2416" s="3" t="s">
        <v>13</v>
      </c>
      <c r="F2416" s="4">
        <v>24543</v>
      </c>
      <c r="G2416" s="4">
        <v>106185.44249999999</v>
      </c>
      <c r="H2416" s="4">
        <v>73918.911000000007</v>
      </c>
    </row>
    <row r="2417" spans="1:8" ht="15.75" customHeight="1" x14ac:dyDescent="0.3">
      <c r="A2417" s="3" t="s">
        <v>140</v>
      </c>
      <c r="B2417" s="3" t="s">
        <v>141</v>
      </c>
      <c r="C2417" s="3" t="s">
        <v>35</v>
      </c>
      <c r="D2417" s="3" t="s">
        <v>42</v>
      </c>
      <c r="E2417" s="3" t="s">
        <v>12</v>
      </c>
      <c r="F2417" s="4">
        <v>44458.18</v>
      </c>
      <c r="G2417" s="4">
        <v>44333.934999999998</v>
      </c>
      <c r="H2417" s="4">
        <v>20288.912499999999</v>
      </c>
    </row>
    <row r="2418" spans="1:8" ht="15.75" customHeight="1" x14ac:dyDescent="0.3">
      <c r="A2418" s="3" t="s">
        <v>140</v>
      </c>
      <c r="B2418" s="3" t="s">
        <v>141</v>
      </c>
      <c r="C2418" s="3" t="s">
        <v>35</v>
      </c>
      <c r="D2418" s="3" t="s">
        <v>42</v>
      </c>
      <c r="E2418" s="3" t="s">
        <v>12</v>
      </c>
      <c r="F2418" s="4">
        <v>38638.559999999998</v>
      </c>
      <c r="G2418" s="4">
        <v>42938.536999999997</v>
      </c>
      <c r="H2418" s="4">
        <v>20663.64</v>
      </c>
    </row>
    <row r="2419" spans="1:8" ht="15.75" customHeight="1" x14ac:dyDescent="0.3">
      <c r="A2419" s="3" t="s">
        <v>140</v>
      </c>
      <c r="B2419" s="3" t="s">
        <v>141</v>
      </c>
      <c r="C2419" s="3" t="s">
        <v>35</v>
      </c>
      <c r="D2419" s="3" t="s">
        <v>42</v>
      </c>
      <c r="E2419" s="3" t="s">
        <v>12</v>
      </c>
      <c r="F2419" s="4">
        <v>42839.15</v>
      </c>
      <c r="G2419" s="4">
        <v>43509.049999999996</v>
      </c>
      <c r="H2419" s="4">
        <v>19928.653499999997</v>
      </c>
    </row>
    <row r="2420" spans="1:8" ht="15.75" customHeight="1" x14ac:dyDescent="0.3">
      <c r="A2420" s="3" t="s">
        <v>140</v>
      </c>
      <c r="B2420" s="3" t="s">
        <v>141</v>
      </c>
      <c r="C2420" s="3" t="s">
        <v>35</v>
      </c>
      <c r="D2420" s="3" t="s">
        <v>42</v>
      </c>
      <c r="E2420" s="3" t="s">
        <v>13</v>
      </c>
      <c r="F2420" s="4">
        <v>47355.87</v>
      </c>
      <c r="G2420" s="4">
        <v>48658.866999999998</v>
      </c>
      <c r="H2420" s="4">
        <v>23179.601000000002</v>
      </c>
    </row>
    <row r="2421" spans="1:8" ht="15.75" customHeight="1" x14ac:dyDescent="0.3">
      <c r="A2421" s="3" t="s">
        <v>140</v>
      </c>
      <c r="B2421" s="3" t="s">
        <v>141</v>
      </c>
      <c r="C2421" s="3" t="s">
        <v>35</v>
      </c>
      <c r="D2421" s="3" t="s">
        <v>42</v>
      </c>
      <c r="E2421" s="3" t="s">
        <v>13</v>
      </c>
      <c r="F2421" s="4">
        <v>49818.25</v>
      </c>
      <c r="G2421" s="4">
        <v>51607.885499999997</v>
      </c>
      <c r="H2421" s="4">
        <v>27748.578499999996</v>
      </c>
    </row>
    <row r="2422" spans="1:8" ht="15.75" customHeight="1" x14ac:dyDescent="0.3">
      <c r="A2422" s="3" t="s">
        <v>140</v>
      </c>
      <c r="B2422" s="3" t="s">
        <v>141</v>
      </c>
      <c r="C2422" s="3" t="s">
        <v>35</v>
      </c>
      <c r="D2422" s="3" t="s">
        <v>42</v>
      </c>
      <c r="E2422" s="3" t="s">
        <v>13</v>
      </c>
      <c r="F2422" s="4">
        <v>47943.69</v>
      </c>
      <c r="G2422" s="4">
        <v>53896.891499999998</v>
      </c>
      <c r="H2422" s="4">
        <v>31110.457499999997</v>
      </c>
    </row>
    <row r="2423" spans="1:8" ht="15.75" customHeight="1" x14ac:dyDescent="0.3">
      <c r="A2423" s="3" t="s">
        <v>140</v>
      </c>
      <c r="B2423" s="3" t="s">
        <v>141</v>
      </c>
      <c r="C2423" s="3" t="s">
        <v>10</v>
      </c>
      <c r="D2423" s="3" t="s">
        <v>58</v>
      </c>
      <c r="E2423" s="3" t="s">
        <v>12</v>
      </c>
      <c r="F2423" s="4">
        <v>5083.33</v>
      </c>
      <c r="G2423" s="4">
        <v>17344.482499999998</v>
      </c>
      <c r="H2423" s="4">
        <v>7505.2945</v>
      </c>
    </row>
    <row r="2424" spans="1:8" ht="15.75" customHeight="1" x14ac:dyDescent="0.3">
      <c r="A2424" s="3" t="s">
        <v>140</v>
      </c>
      <c r="B2424" s="3" t="s">
        <v>141</v>
      </c>
      <c r="C2424" s="3" t="s">
        <v>10</v>
      </c>
      <c r="D2424" s="3" t="s">
        <v>58</v>
      </c>
      <c r="E2424" s="3" t="s">
        <v>12</v>
      </c>
      <c r="F2424" s="4">
        <v>4200.59</v>
      </c>
      <c r="G2424" s="4">
        <v>11751.414499999999</v>
      </c>
      <c r="H2424" s="4">
        <v>5635.1719999999996</v>
      </c>
    </row>
    <row r="2425" spans="1:8" ht="15.75" customHeight="1" x14ac:dyDescent="0.3">
      <c r="A2425" s="3" t="s">
        <v>140</v>
      </c>
      <c r="B2425" s="3" t="s">
        <v>141</v>
      </c>
      <c r="C2425" s="3" t="s">
        <v>10</v>
      </c>
      <c r="D2425" s="3" t="s">
        <v>58</v>
      </c>
      <c r="E2425" s="3" t="s">
        <v>12</v>
      </c>
      <c r="F2425" s="4">
        <v>7019.5</v>
      </c>
      <c r="G2425" s="4">
        <v>20808.382000000001</v>
      </c>
      <c r="H2425" s="4">
        <v>11558.621499999999</v>
      </c>
    </row>
    <row r="2426" spans="1:8" ht="15.75" customHeight="1" x14ac:dyDescent="0.3">
      <c r="A2426" s="3" t="s">
        <v>140</v>
      </c>
      <c r="B2426" s="3" t="s">
        <v>141</v>
      </c>
      <c r="C2426" s="3" t="s">
        <v>10</v>
      </c>
      <c r="D2426" s="3" t="s">
        <v>58</v>
      </c>
      <c r="E2426" s="3" t="s">
        <v>13</v>
      </c>
      <c r="F2426" s="4">
        <v>5374.21</v>
      </c>
      <c r="G2426" s="4">
        <v>16238.4545</v>
      </c>
      <c r="H2426" s="4">
        <v>7789.7339999999986</v>
      </c>
    </row>
    <row r="2427" spans="1:8" ht="15.75" customHeight="1" x14ac:dyDescent="0.3">
      <c r="A2427" s="3" t="s">
        <v>140</v>
      </c>
      <c r="B2427" s="3" t="s">
        <v>141</v>
      </c>
      <c r="C2427" s="3" t="s">
        <v>10</v>
      </c>
      <c r="D2427" s="3" t="s">
        <v>58</v>
      </c>
      <c r="E2427" s="3" t="s">
        <v>13</v>
      </c>
      <c r="F2427" s="4">
        <v>5262.1</v>
      </c>
      <c r="G2427" s="4">
        <v>14120.296499999999</v>
      </c>
      <c r="H2427" s="4">
        <v>7314.4110000000001</v>
      </c>
    </row>
    <row r="2428" spans="1:8" ht="15.75" customHeight="1" x14ac:dyDescent="0.3">
      <c r="A2428" s="3" t="s">
        <v>140</v>
      </c>
      <c r="B2428" s="3" t="s">
        <v>141</v>
      </c>
      <c r="C2428" s="3" t="s">
        <v>10</v>
      </c>
      <c r="D2428" s="3" t="s">
        <v>58</v>
      </c>
      <c r="E2428" s="3" t="s">
        <v>13</v>
      </c>
      <c r="F2428" s="4">
        <v>6713.47</v>
      </c>
      <c r="G2428" s="4">
        <v>22531.53</v>
      </c>
      <c r="H2428" s="4">
        <v>10081.875</v>
      </c>
    </row>
    <row r="2429" spans="1:8" ht="15.75" customHeight="1" x14ac:dyDescent="0.3">
      <c r="A2429" s="3" t="s">
        <v>140</v>
      </c>
      <c r="B2429" s="3" t="s">
        <v>141</v>
      </c>
      <c r="C2429" s="3" t="s">
        <v>10</v>
      </c>
      <c r="D2429" s="3" t="s">
        <v>59</v>
      </c>
      <c r="E2429" s="3" t="s">
        <v>12</v>
      </c>
      <c r="F2429" s="4">
        <v>1161.5</v>
      </c>
      <c r="G2429" s="4">
        <v>7702.125</v>
      </c>
      <c r="H2429" s="4">
        <v>720.78399999999999</v>
      </c>
    </row>
    <row r="2430" spans="1:8" ht="15.75" customHeight="1" x14ac:dyDescent="0.3">
      <c r="A2430" s="3" t="s">
        <v>140</v>
      </c>
      <c r="B2430" s="3" t="s">
        <v>141</v>
      </c>
      <c r="C2430" s="3" t="s">
        <v>10</v>
      </c>
      <c r="D2430" s="3" t="s">
        <v>59</v>
      </c>
      <c r="E2430" s="3" t="s">
        <v>12</v>
      </c>
      <c r="F2430" s="4">
        <v>1010</v>
      </c>
      <c r="G2430" s="4">
        <v>2935.5</v>
      </c>
      <c r="H2430" s="4">
        <v>2291.2004999999999</v>
      </c>
    </row>
    <row r="2431" spans="1:8" ht="15.75" customHeight="1" x14ac:dyDescent="0.3">
      <c r="A2431" s="3" t="s">
        <v>140</v>
      </c>
      <c r="B2431" s="3" t="s">
        <v>141</v>
      </c>
      <c r="C2431" s="3" t="s">
        <v>10</v>
      </c>
      <c r="D2431" s="3" t="s">
        <v>59</v>
      </c>
      <c r="E2431" s="3" t="s">
        <v>13</v>
      </c>
      <c r="F2431" s="4">
        <v>1010</v>
      </c>
      <c r="G2431" s="4">
        <v>2935.5</v>
      </c>
      <c r="H2431" s="4">
        <v>2236.8225000000002</v>
      </c>
    </row>
    <row r="2432" spans="1:8" ht="15.75" hidden="1" customHeight="1" x14ac:dyDescent="0.3">
      <c r="A2432" s="3" t="s">
        <v>140</v>
      </c>
      <c r="B2432" s="3" t="s">
        <v>141</v>
      </c>
      <c r="C2432" s="3" t="s">
        <v>10</v>
      </c>
      <c r="D2432" s="3" t="s">
        <v>14</v>
      </c>
      <c r="E2432" s="3" t="s">
        <v>12</v>
      </c>
      <c r="F2432" s="4">
        <v>0</v>
      </c>
      <c r="G2432" s="4">
        <v>0</v>
      </c>
      <c r="H2432" s="4">
        <v>-53.7605</v>
      </c>
    </row>
    <row r="2433" spans="1:8" ht="15.75" hidden="1" customHeight="1" x14ac:dyDescent="0.3">
      <c r="A2433" s="3" t="s">
        <v>140</v>
      </c>
      <c r="B2433" s="3" t="s">
        <v>141</v>
      </c>
      <c r="C2433" s="3" t="s">
        <v>10</v>
      </c>
      <c r="D2433" s="3" t="s">
        <v>14</v>
      </c>
      <c r="E2433" s="3" t="s">
        <v>12</v>
      </c>
      <c r="F2433" s="4">
        <v>0</v>
      </c>
      <c r="G2433" s="4">
        <v>0</v>
      </c>
      <c r="H2433" s="4">
        <v>9.4999999999999998E-3</v>
      </c>
    </row>
    <row r="2434" spans="1:8" ht="15.75" customHeight="1" x14ac:dyDescent="0.3">
      <c r="A2434" s="3" t="s">
        <v>140</v>
      </c>
      <c r="B2434" s="3" t="s">
        <v>141</v>
      </c>
      <c r="C2434" s="3" t="s">
        <v>10</v>
      </c>
      <c r="D2434" s="3" t="s">
        <v>14</v>
      </c>
      <c r="E2434" s="3" t="s">
        <v>13</v>
      </c>
      <c r="F2434" s="4">
        <v>20.2</v>
      </c>
      <c r="G2434" s="4">
        <v>170.48699999999999</v>
      </c>
      <c r="H2434" s="4">
        <v>65.464499999999987</v>
      </c>
    </row>
    <row r="2435" spans="1:8" ht="15.75" customHeight="1" x14ac:dyDescent="0.3">
      <c r="A2435" s="3" t="s">
        <v>140</v>
      </c>
      <c r="B2435" s="3" t="s">
        <v>141</v>
      </c>
      <c r="C2435" s="3" t="s">
        <v>10</v>
      </c>
      <c r="D2435" s="3" t="s">
        <v>15</v>
      </c>
      <c r="E2435" s="3" t="s">
        <v>12</v>
      </c>
      <c r="F2435" s="4">
        <v>22250.3</v>
      </c>
      <c r="G2435" s="4">
        <v>62758.178</v>
      </c>
      <c r="H2435" s="4">
        <v>25974.71</v>
      </c>
    </row>
    <row r="2436" spans="1:8" ht="15.75" customHeight="1" x14ac:dyDescent="0.3">
      <c r="A2436" s="3" t="s">
        <v>140</v>
      </c>
      <c r="B2436" s="3" t="s">
        <v>141</v>
      </c>
      <c r="C2436" s="3" t="s">
        <v>10</v>
      </c>
      <c r="D2436" s="3" t="s">
        <v>15</v>
      </c>
      <c r="E2436" s="3" t="s">
        <v>12</v>
      </c>
      <c r="F2436" s="4">
        <v>17220.5</v>
      </c>
      <c r="G2436" s="4">
        <v>52757.869999999995</v>
      </c>
      <c r="H2436" s="4">
        <v>22790.081999999999</v>
      </c>
    </row>
    <row r="2437" spans="1:8" ht="15.75" customHeight="1" x14ac:dyDescent="0.3">
      <c r="A2437" s="3" t="s">
        <v>140</v>
      </c>
      <c r="B2437" s="3" t="s">
        <v>141</v>
      </c>
      <c r="C2437" s="3" t="s">
        <v>10</v>
      </c>
      <c r="D2437" s="3" t="s">
        <v>15</v>
      </c>
      <c r="E2437" s="3" t="s">
        <v>12</v>
      </c>
      <c r="F2437" s="4">
        <v>15180.3</v>
      </c>
      <c r="G2437" s="4">
        <v>43693.178999999996</v>
      </c>
      <c r="H2437" s="4">
        <v>18238.422999999999</v>
      </c>
    </row>
    <row r="2438" spans="1:8" ht="15.75" customHeight="1" x14ac:dyDescent="0.3">
      <c r="A2438" s="3" t="s">
        <v>140</v>
      </c>
      <c r="B2438" s="3" t="s">
        <v>141</v>
      </c>
      <c r="C2438" s="3" t="s">
        <v>10</v>
      </c>
      <c r="D2438" s="3" t="s">
        <v>15</v>
      </c>
      <c r="E2438" s="3" t="s">
        <v>13</v>
      </c>
      <c r="F2438" s="4">
        <v>15483.3</v>
      </c>
      <c r="G2438" s="4">
        <v>48730.914999999994</v>
      </c>
      <c r="H2438" s="4">
        <v>19666.501</v>
      </c>
    </row>
    <row r="2439" spans="1:8" ht="15.75" customHeight="1" x14ac:dyDescent="0.3">
      <c r="A2439" s="3" t="s">
        <v>140</v>
      </c>
      <c r="B2439" s="3" t="s">
        <v>141</v>
      </c>
      <c r="C2439" s="3" t="s">
        <v>10</v>
      </c>
      <c r="D2439" s="3" t="s">
        <v>15</v>
      </c>
      <c r="E2439" s="3" t="s">
        <v>13</v>
      </c>
      <c r="F2439" s="4">
        <v>21159.5</v>
      </c>
      <c r="G2439" s="4">
        <v>55579.018499999998</v>
      </c>
      <c r="H2439" s="4">
        <v>22448.062999999998</v>
      </c>
    </row>
    <row r="2440" spans="1:8" ht="15.75" customHeight="1" x14ac:dyDescent="0.3">
      <c r="A2440" s="3" t="s">
        <v>140</v>
      </c>
      <c r="B2440" s="3" t="s">
        <v>141</v>
      </c>
      <c r="C2440" s="3" t="s">
        <v>10</v>
      </c>
      <c r="D2440" s="3" t="s">
        <v>15</v>
      </c>
      <c r="E2440" s="3" t="s">
        <v>13</v>
      </c>
      <c r="F2440" s="4">
        <v>3484.5</v>
      </c>
      <c r="G2440" s="4">
        <v>17800.9195</v>
      </c>
      <c r="H2440" s="4">
        <v>4413.51</v>
      </c>
    </row>
    <row r="2441" spans="1:8" ht="15.75" hidden="1" customHeight="1" x14ac:dyDescent="0.3">
      <c r="A2441" s="3" t="s">
        <v>140</v>
      </c>
      <c r="B2441" s="3" t="s">
        <v>141</v>
      </c>
      <c r="C2441" s="3" t="s">
        <v>10</v>
      </c>
      <c r="D2441" s="3" t="s">
        <v>16</v>
      </c>
      <c r="E2441" s="3" t="s">
        <v>13</v>
      </c>
      <c r="F2441" s="4">
        <v>0</v>
      </c>
      <c r="G2441" s="4">
        <v>0</v>
      </c>
      <c r="H2441" s="4">
        <v>-202.73</v>
      </c>
    </row>
    <row r="2442" spans="1:8" ht="15.75" customHeight="1" x14ac:dyDescent="0.3">
      <c r="A2442" s="3" t="s">
        <v>140</v>
      </c>
      <c r="B2442" s="3" t="s">
        <v>141</v>
      </c>
      <c r="C2442" s="3" t="s">
        <v>10</v>
      </c>
      <c r="D2442" s="3" t="s">
        <v>17</v>
      </c>
      <c r="E2442" s="3" t="s">
        <v>12</v>
      </c>
      <c r="F2442" s="4">
        <v>61852.800000000003</v>
      </c>
      <c r="G2442" s="4">
        <v>15058.1248</v>
      </c>
      <c r="H2442" s="4">
        <v>8606.5383999999995</v>
      </c>
    </row>
    <row r="2443" spans="1:8" ht="15.75" customHeight="1" x14ac:dyDescent="0.3">
      <c r="A2443" s="3" t="s">
        <v>140</v>
      </c>
      <c r="B2443" s="3" t="s">
        <v>141</v>
      </c>
      <c r="C2443" s="3" t="s">
        <v>10</v>
      </c>
      <c r="D2443" s="3" t="s">
        <v>17</v>
      </c>
      <c r="E2443" s="3" t="s">
        <v>12</v>
      </c>
      <c r="F2443" s="4">
        <v>186027.6</v>
      </c>
      <c r="G2443" s="4">
        <v>45877.1976</v>
      </c>
      <c r="H2443" s="4">
        <v>28737.588599999999</v>
      </c>
    </row>
    <row r="2444" spans="1:8" ht="15.75" customHeight="1" x14ac:dyDescent="0.3">
      <c r="A2444" s="3" t="s">
        <v>140</v>
      </c>
      <c r="B2444" s="3" t="s">
        <v>141</v>
      </c>
      <c r="C2444" s="3" t="s">
        <v>10</v>
      </c>
      <c r="D2444" s="3" t="s">
        <v>17</v>
      </c>
      <c r="E2444" s="3" t="s">
        <v>12</v>
      </c>
      <c r="F2444" s="4">
        <v>92371.199999999997</v>
      </c>
      <c r="G2444" s="4">
        <v>22780.799200000001</v>
      </c>
      <c r="H2444" s="4">
        <v>11398.702799999999</v>
      </c>
    </row>
    <row r="2445" spans="1:8" ht="15.75" customHeight="1" x14ac:dyDescent="0.3">
      <c r="A2445" s="3" t="s">
        <v>140</v>
      </c>
      <c r="B2445" s="3" t="s">
        <v>141</v>
      </c>
      <c r="C2445" s="3" t="s">
        <v>10</v>
      </c>
      <c r="D2445" s="3" t="s">
        <v>17</v>
      </c>
      <c r="E2445" s="3" t="s">
        <v>13</v>
      </c>
      <c r="F2445" s="4">
        <v>61954.8</v>
      </c>
      <c r="G2445" s="4">
        <v>15082.9568</v>
      </c>
      <c r="H2445" s="4">
        <v>9466.5015999999996</v>
      </c>
    </row>
    <row r="2446" spans="1:8" ht="15.75" customHeight="1" x14ac:dyDescent="0.3">
      <c r="A2446" s="3" t="s">
        <v>140</v>
      </c>
      <c r="B2446" s="3" t="s">
        <v>141</v>
      </c>
      <c r="C2446" s="3" t="s">
        <v>10</v>
      </c>
      <c r="D2446" s="3" t="s">
        <v>17</v>
      </c>
      <c r="E2446" s="3" t="s">
        <v>13</v>
      </c>
      <c r="F2446" s="4">
        <v>30824.400000000001</v>
      </c>
      <c r="G2446" s="4">
        <v>7504.2303999999995</v>
      </c>
      <c r="H2446" s="4">
        <v>3749.8163</v>
      </c>
    </row>
    <row r="2447" spans="1:8" ht="15.75" customHeight="1" x14ac:dyDescent="0.3">
      <c r="A2447" s="3" t="s">
        <v>140</v>
      </c>
      <c r="B2447" s="3" t="s">
        <v>141</v>
      </c>
      <c r="C2447" s="3" t="s">
        <v>10</v>
      </c>
      <c r="D2447" s="3" t="s">
        <v>17</v>
      </c>
      <c r="E2447" s="3" t="s">
        <v>13</v>
      </c>
      <c r="F2447" s="4">
        <v>61628.4</v>
      </c>
      <c r="G2447" s="4">
        <v>15003.4944</v>
      </c>
      <c r="H2447" s="4">
        <v>9287.4202000000005</v>
      </c>
    </row>
    <row r="2448" spans="1:8" ht="15.75" customHeight="1" x14ac:dyDescent="0.3">
      <c r="A2448" s="3" t="s">
        <v>140</v>
      </c>
      <c r="B2448" s="3" t="s">
        <v>141</v>
      </c>
      <c r="C2448" s="3" t="s">
        <v>10</v>
      </c>
      <c r="D2448" s="3" t="s">
        <v>18</v>
      </c>
      <c r="E2448" s="3" t="s">
        <v>12</v>
      </c>
      <c r="F2448" s="4">
        <v>37739.660000000003</v>
      </c>
      <c r="G2448" s="4">
        <v>74509.573499999999</v>
      </c>
      <c r="H2448" s="4">
        <v>19566.123999999996</v>
      </c>
    </row>
    <row r="2449" spans="1:8" ht="15.75" customHeight="1" x14ac:dyDescent="0.3">
      <c r="A2449" s="3" t="s">
        <v>140</v>
      </c>
      <c r="B2449" s="3" t="s">
        <v>141</v>
      </c>
      <c r="C2449" s="3" t="s">
        <v>10</v>
      </c>
      <c r="D2449" s="3" t="s">
        <v>18</v>
      </c>
      <c r="E2449" s="3" t="s">
        <v>12</v>
      </c>
      <c r="F2449" s="4">
        <v>47333.65</v>
      </c>
      <c r="G2449" s="4">
        <v>127735.53699999998</v>
      </c>
      <c r="H2449" s="4">
        <v>41466.587999999996</v>
      </c>
    </row>
    <row r="2450" spans="1:8" ht="15.75" customHeight="1" x14ac:dyDescent="0.3">
      <c r="A2450" s="3" t="s">
        <v>140</v>
      </c>
      <c r="B2450" s="3" t="s">
        <v>141</v>
      </c>
      <c r="C2450" s="3" t="s">
        <v>10</v>
      </c>
      <c r="D2450" s="3" t="s">
        <v>18</v>
      </c>
      <c r="E2450" s="3" t="s">
        <v>12</v>
      </c>
      <c r="F2450" s="4">
        <v>56821.590000000004</v>
      </c>
      <c r="G2450" s="4">
        <v>117633.37</v>
      </c>
      <c r="H2450" s="4">
        <v>48986.768999999993</v>
      </c>
    </row>
    <row r="2451" spans="1:8" ht="15.75" customHeight="1" x14ac:dyDescent="0.3">
      <c r="A2451" s="3" t="s">
        <v>140</v>
      </c>
      <c r="B2451" s="3" t="s">
        <v>141</v>
      </c>
      <c r="C2451" s="3" t="s">
        <v>10</v>
      </c>
      <c r="D2451" s="3" t="s">
        <v>18</v>
      </c>
      <c r="E2451" s="3" t="s">
        <v>13</v>
      </c>
      <c r="F2451" s="4">
        <v>137782.18</v>
      </c>
      <c r="G2451" s="4">
        <v>260753.30199999997</v>
      </c>
      <c r="H2451" s="4">
        <v>120053.82749999998</v>
      </c>
    </row>
    <row r="2452" spans="1:8" ht="15.75" customHeight="1" x14ac:dyDescent="0.3">
      <c r="A2452" s="3" t="s">
        <v>140</v>
      </c>
      <c r="B2452" s="3" t="s">
        <v>141</v>
      </c>
      <c r="C2452" s="3" t="s">
        <v>10</v>
      </c>
      <c r="D2452" s="3" t="s">
        <v>18</v>
      </c>
      <c r="E2452" s="3" t="s">
        <v>13</v>
      </c>
      <c r="F2452" s="4">
        <v>86613.156000000003</v>
      </c>
      <c r="G2452" s="4">
        <v>146279.00499999998</v>
      </c>
      <c r="H2452" s="4">
        <v>61113.860999999997</v>
      </c>
    </row>
    <row r="2453" spans="1:8" ht="15.75" customHeight="1" x14ac:dyDescent="0.3">
      <c r="A2453" s="3" t="s">
        <v>140</v>
      </c>
      <c r="B2453" s="3" t="s">
        <v>141</v>
      </c>
      <c r="C2453" s="3" t="s">
        <v>10</v>
      </c>
      <c r="D2453" s="3" t="s">
        <v>18</v>
      </c>
      <c r="E2453" s="3" t="s">
        <v>13</v>
      </c>
      <c r="F2453" s="4">
        <v>83488.62</v>
      </c>
      <c r="G2453" s="4">
        <v>177891.68</v>
      </c>
      <c r="H2453" s="4">
        <v>74741.554000000004</v>
      </c>
    </row>
    <row r="2454" spans="1:8" ht="15.75" customHeight="1" x14ac:dyDescent="0.3">
      <c r="A2454" s="3" t="s">
        <v>140</v>
      </c>
      <c r="B2454" s="3" t="s">
        <v>141</v>
      </c>
      <c r="C2454" s="3" t="s">
        <v>10</v>
      </c>
      <c r="D2454" s="3" t="s">
        <v>19</v>
      </c>
      <c r="E2454" s="3" t="s">
        <v>12</v>
      </c>
      <c r="F2454" s="4">
        <v>917229.9</v>
      </c>
      <c r="G2454" s="4">
        <v>196559.65539999999</v>
      </c>
      <c r="H2454" s="4">
        <v>125119.61129999999</v>
      </c>
    </row>
    <row r="2455" spans="1:8" ht="15.75" customHeight="1" x14ac:dyDescent="0.3">
      <c r="A2455" s="3" t="s">
        <v>140</v>
      </c>
      <c r="B2455" s="3" t="s">
        <v>141</v>
      </c>
      <c r="C2455" s="3" t="s">
        <v>10</v>
      </c>
      <c r="D2455" s="3" t="s">
        <v>19</v>
      </c>
      <c r="E2455" s="3" t="s">
        <v>12</v>
      </c>
      <c r="F2455" s="4">
        <v>827663.70000000007</v>
      </c>
      <c r="G2455" s="4">
        <v>191596.29149999999</v>
      </c>
      <c r="H2455" s="4">
        <v>121328.48269999999</v>
      </c>
    </row>
    <row r="2456" spans="1:8" ht="15.75" customHeight="1" x14ac:dyDescent="0.3">
      <c r="A2456" s="3" t="s">
        <v>140</v>
      </c>
      <c r="B2456" s="3" t="s">
        <v>141</v>
      </c>
      <c r="C2456" s="3" t="s">
        <v>10</v>
      </c>
      <c r="D2456" s="3" t="s">
        <v>19</v>
      </c>
      <c r="E2456" s="3" t="s">
        <v>12</v>
      </c>
      <c r="F2456" s="4">
        <v>633008.94000000006</v>
      </c>
      <c r="G2456" s="4">
        <v>163332.12109999999</v>
      </c>
      <c r="H2456" s="4">
        <v>108604.64350000001</v>
      </c>
    </row>
    <row r="2457" spans="1:8" ht="15.75" customHeight="1" x14ac:dyDescent="0.3">
      <c r="A2457" s="3" t="s">
        <v>140</v>
      </c>
      <c r="B2457" s="3" t="s">
        <v>141</v>
      </c>
      <c r="C2457" s="3" t="s">
        <v>10</v>
      </c>
      <c r="D2457" s="3" t="s">
        <v>19</v>
      </c>
      <c r="E2457" s="3" t="s">
        <v>13</v>
      </c>
      <c r="F2457" s="4">
        <v>587904.54</v>
      </c>
      <c r="G2457" s="4">
        <v>157759.15099999998</v>
      </c>
      <c r="H2457" s="4">
        <v>103188.51270000001</v>
      </c>
    </row>
    <row r="2458" spans="1:8" ht="15.75" customHeight="1" x14ac:dyDescent="0.3">
      <c r="A2458" s="3" t="s">
        <v>140</v>
      </c>
      <c r="B2458" s="3" t="s">
        <v>141</v>
      </c>
      <c r="C2458" s="3" t="s">
        <v>10</v>
      </c>
      <c r="D2458" s="3" t="s">
        <v>19</v>
      </c>
      <c r="E2458" s="3" t="s">
        <v>13</v>
      </c>
      <c r="F2458" s="4">
        <v>1000023.3</v>
      </c>
      <c r="G2458" s="4">
        <v>189897.36560000002</v>
      </c>
      <c r="H2458" s="4">
        <v>77204.831699999995</v>
      </c>
    </row>
    <row r="2459" spans="1:8" ht="15.75" customHeight="1" x14ac:dyDescent="0.3">
      <c r="A2459" s="3" t="s">
        <v>140</v>
      </c>
      <c r="B2459" s="3" t="s">
        <v>141</v>
      </c>
      <c r="C2459" s="3" t="s">
        <v>10</v>
      </c>
      <c r="D2459" s="3" t="s">
        <v>19</v>
      </c>
      <c r="E2459" s="3" t="s">
        <v>13</v>
      </c>
      <c r="F2459" s="4">
        <v>787343.1</v>
      </c>
      <c r="G2459" s="4">
        <v>169437.23319999999</v>
      </c>
      <c r="H2459" s="4">
        <v>155659.46959999998</v>
      </c>
    </row>
    <row r="2460" spans="1:8" ht="15.75" customHeight="1" x14ac:dyDescent="0.3">
      <c r="A2460" s="3" t="s">
        <v>140</v>
      </c>
      <c r="B2460" s="3" t="s">
        <v>141</v>
      </c>
      <c r="C2460" s="3" t="s">
        <v>10</v>
      </c>
      <c r="D2460" s="3" t="s">
        <v>19</v>
      </c>
      <c r="E2460" s="3" t="s">
        <v>12</v>
      </c>
      <c r="F2460" s="4">
        <v>1301588.01</v>
      </c>
      <c r="G2460" s="4">
        <v>1005307.1665000001</v>
      </c>
      <c r="H2460" s="4">
        <v>588233.74900000007</v>
      </c>
    </row>
    <row r="2461" spans="1:8" ht="15.75" customHeight="1" x14ac:dyDescent="0.3">
      <c r="A2461" s="3" t="s">
        <v>140</v>
      </c>
      <c r="B2461" s="3" t="s">
        <v>141</v>
      </c>
      <c r="C2461" s="3" t="s">
        <v>10</v>
      </c>
      <c r="D2461" s="3" t="s">
        <v>19</v>
      </c>
      <c r="E2461" s="3" t="s">
        <v>12</v>
      </c>
      <c r="F2461" s="4">
        <v>1362098.12</v>
      </c>
      <c r="G2461" s="4">
        <v>840251.89600000007</v>
      </c>
      <c r="H2461" s="4">
        <v>495837.82249999995</v>
      </c>
    </row>
    <row r="2462" spans="1:8" ht="15.75" customHeight="1" x14ac:dyDescent="0.3">
      <c r="A2462" s="3" t="s">
        <v>140</v>
      </c>
      <c r="B2462" s="3" t="s">
        <v>141</v>
      </c>
      <c r="C2462" s="3" t="s">
        <v>10</v>
      </c>
      <c r="D2462" s="3" t="s">
        <v>19</v>
      </c>
      <c r="E2462" s="3" t="s">
        <v>12</v>
      </c>
      <c r="F2462" s="4">
        <v>1196456.1000000001</v>
      </c>
      <c r="G2462" s="4">
        <v>809754.73</v>
      </c>
      <c r="H2462" s="4">
        <v>455927.15399999998</v>
      </c>
    </row>
    <row r="2463" spans="1:8" ht="15.75" customHeight="1" x14ac:dyDescent="0.3">
      <c r="A2463" s="3" t="s">
        <v>140</v>
      </c>
      <c r="B2463" s="3" t="s">
        <v>141</v>
      </c>
      <c r="C2463" s="3" t="s">
        <v>10</v>
      </c>
      <c r="D2463" s="3" t="s">
        <v>19</v>
      </c>
      <c r="E2463" s="3" t="s">
        <v>13</v>
      </c>
      <c r="F2463" s="4">
        <v>1262668.67</v>
      </c>
      <c r="G2463" s="4">
        <v>776586.36349999998</v>
      </c>
      <c r="H2463" s="4">
        <v>418140.86599999998</v>
      </c>
    </row>
    <row r="2464" spans="1:8" ht="15.75" customHeight="1" x14ac:dyDescent="0.3">
      <c r="A2464" s="3" t="s">
        <v>140</v>
      </c>
      <c r="B2464" s="3" t="s">
        <v>141</v>
      </c>
      <c r="C2464" s="3" t="s">
        <v>10</v>
      </c>
      <c r="D2464" s="3" t="s">
        <v>19</v>
      </c>
      <c r="E2464" s="3" t="s">
        <v>13</v>
      </c>
      <c r="F2464" s="4">
        <v>1137716.52</v>
      </c>
      <c r="G2464" s="4">
        <v>791674.50099999993</v>
      </c>
      <c r="H2464" s="4">
        <v>415781.18949999998</v>
      </c>
    </row>
    <row r="2465" spans="1:8" ht="15.75" customHeight="1" x14ac:dyDescent="0.3">
      <c r="A2465" s="3" t="s">
        <v>140</v>
      </c>
      <c r="B2465" s="3" t="s">
        <v>141</v>
      </c>
      <c r="C2465" s="3" t="s">
        <v>10</v>
      </c>
      <c r="D2465" s="3" t="s">
        <v>19</v>
      </c>
      <c r="E2465" s="3" t="s">
        <v>13</v>
      </c>
      <c r="F2465" s="4">
        <v>1024672.27</v>
      </c>
      <c r="G2465" s="4">
        <v>621131.53650000005</v>
      </c>
      <c r="H2465" s="4">
        <v>368685.92749999999</v>
      </c>
    </row>
    <row r="2466" spans="1:8" ht="15.75" customHeight="1" x14ac:dyDescent="0.3">
      <c r="A2466" s="3" t="s">
        <v>140</v>
      </c>
      <c r="B2466" s="3" t="s">
        <v>141</v>
      </c>
      <c r="C2466" s="3" t="s">
        <v>10</v>
      </c>
      <c r="D2466" s="3" t="s">
        <v>47</v>
      </c>
      <c r="E2466" s="3" t="s">
        <v>12</v>
      </c>
      <c r="F2466" s="4">
        <v>22848</v>
      </c>
      <c r="G2466" s="4">
        <v>39847.599999999999</v>
      </c>
      <c r="H2466" s="4">
        <v>19840.447899999999</v>
      </c>
    </row>
    <row r="2467" spans="1:8" ht="15.75" customHeight="1" x14ac:dyDescent="0.3">
      <c r="A2467" s="3" t="s">
        <v>140</v>
      </c>
      <c r="B2467" s="3" t="s">
        <v>141</v>
      </c>
      <c r="C2467" s="3" t="s">
        <v>10</v>
      </c>
      <c r="D2467" s="3" t="s">
        <v>47</v>
      </c>
      <c r="E2467" s="3" t="s">
        <v>12</v>
      </c>
      <c r="F2467" s="4">
        <v>24520.799999999999</v>
      </c>
      <c r="G2467" s="4">
        <v>48969.479999999996</v>
      </c>
      <c r="H2467" s="4">
        <v>34092.473599999998</v>
      </c>
    </row>
    <row r="2468" spans="1:8" ht="15.75" customHeight="1" x14ac:dyDescent="0.3">
      <c r="A2468" s="3" t="s">
        <v>140</v>
      </c>
      <c r="B2468" s="3" t="s">
        <v>141</v>
      </c>
      <c r="C2468" s="3" t="s">
        <v>10</v>
      </c>
      <c r="D2468" s="3" t="s">
        <v>47</v>
      </c>
      <c r="E2468" s="3" t="s">
        <v>12</v>
      </c>
      <c r="F2468" s="4">
        <v>1224</v>
      </c>
      <c r="G2468" s="4">
        <v>11358.699999999999</v>
      </c>
      <c r="H2468" s="4">
        <v>10592.1381</v>
      </c>
    </row>
    <row r="2469" spans="1:8" ht="15.75" customHeight="1" x14ac:dyDescent="0.3">
      <c r="A2469" s="3" t="s">
        <v>140</v>
      </c>
      <c r="B2469" s="3" t="s">
        <v>141</v>
      </c>
      <c r="C2469" s="3" t="s">
        <v>10</v>
      </c>
      <c r="D2469" s="3" t="s">
        <v>47</v>
      </c>
      <c r="E2469" s="3" t="s">
        <v>13</v>
      </c>
      <c r="F2469" s="4">
        <v>17401.2</v>
      </c>
      <c r="G2469" s="4">
        <v>34751.22</v>
      </c>
      <c r="H2469" s="4">
        <v>22697.126999999997</v>
      </c>
    </row>
    <row r="2470" spans="1:8" ht="15.75" hidden="1" customHeight="1" x14ac:dyDescent="0.3">
      <c r="A2470" s="3" t="s">
        <v>140</v>
      </c>
      <c r="B2470" s="3" t="s">
        <v>141</v>
      </c>
      <c r="C2470" s="3" t="s">
        <v>10</v>
      </c>
      <c r="D2470" s="3" t="s">
        <v>47</v>
      </c>
      <c r="E2470" s="3" t="s">
        <v>13</v>
      </c>
      <c r="F2470" s="4">
        <v>0</v>
      </c>
      <c r="G2470" s="4">
        <v>0</v>
      </c>
      <c r="H2470" s="4">
        <v>-1734.6800999999998</v>
      </c>
    </row>
    <row r="2471" spans="1:8" ht="15.75" customHeight="1" x14ac:dyDescent="0.3">
      <c r="A2471" s="3" t="s">
        <v>140</v>
      </c>
      <c r="B2471" s="3" t="s">
        <v>141</v>
      </c>
      <c r="C2471" s="3" t="s">
        <v>10</v>
      </c>
      <c r="D2471" s="3" t="s">
        <v>47</v>
      </c>
      <c r="E2471" s="3" t="s">
        <v>12</v>
      </c>
      <c r="F2471" s="4">
        <v>22921.95</v>
      </c>
      <c r="G2471" s="4">
        <v>31383.031499999994</v>
      </c>
      <c r="H2471" s="4">
        <v>9514.25</v>
      </c>
    </row>
    <row r="2472" spans="1:8" ht="15.75" customHeight="1" x14ac:dyDescent="0.3">
      <c r="A2472" s="3" t="s">
        <v>140</v>
      </c>
      <c r="B2472" s="3" t="s">
        <v>141</v>
      </c>
      <c r="C2472" s="3" t="s">
        <v>10</v>
      </c>
      <c r="D2472" s="3" t="s">
        <v>47</v>
      </c>
      <c r="E2472" s="3" t="s">
        <v>12</v>
      </c>
      <c r="F2472" s="4">
        <v>21367.56</v>
      </c>
      <c r="G2472" s="4">
        <v>30764.951999999997</v>
      </c>
      <c r="H2472" s="4">
        <v>13255.273999999999</v>
      </c>
    </row>
    <row r="2473" spans="1:8" ht="15.75" customHeight="1" x14ac:dyDescent="0.3">
      <c r="A2473" s="3" t="s">
        <v>140</v>
      </c>
      <c r="B2473" s="3" t="s">
        <v>141</v>
      </c>
      <c r="C2473" s="3" t="s">
        <v>10</v>
      </c>
      <c r="D2473" s="3" t="s">
        <v>47</v>
      </c>
      <c r="E2473" s="3" t="s">
        <v>12</v>
      </c>
      <c r="F2473" s="4">
        <v>19147.580000000002</v>
      </c>
      <c r="G2473" s="4">
        <v>25078.48</v>
      </c>
      <c r="H2473" s="4">
        <v>6323.7889999999998</v>
      </c>
    </row>
    <row r="2474" spans="1:8" ht="15.75" customHeight="1" x14ac:dyDescent="0.3">
      <c r="A2474" s="3" t="s">
        <v>140</v>
      </c>
      <c r="B2474" s="3" t="s">
        <v>141</v>
      </c>
      <c r="C2474" s="3" t="s">
        <v>10</v>
      </c>
      <c r="D2474" s="3" t="s">
        <v>47</v>
      </c>
      <c r="E2474" s="3" t="s">
        <v>13</v>
      </c>
      <c r="F2474" s="4">
        <v>19735.400000000001</v>
      </c>
      <c r="G2474" s="4">
        <v>26596.694</v>
      </c>
      <c r="H2474" s="4">
        <v>8466.3049999999985</v>
      </c>
    </row>
    <row r="2475" spans="1:8" ht="15.75" customHeight="1" x14ac:dyDescent="0.3">
      <c r="A2475" s="3" t="s">
        <v>140</v>
      </c>
      <c r="B2475" s="3" t="s">
        <v>141</v>
      </c>
      <c r="C2475" s="3" t="s">
        <v>10</v>
      </c>
      <c r="D2475" s="3" t="s">
        <v>47</v>
      </c>
      <c r="E2475" s="3" t="s">
        <v>13</v>
      </c>
      <c r="F2475" s="4">
        <v>19418.259999999998</v>
      </c>
      <c r="G2475" s="4">
        <v>24161.359499999999</v>
      </c>
      <c r="H2475" s="4">
        <v>11363.272999999999</v>
      </c>
    </row>
    <row r="2476" spans="1:8" ht="15.75" customHeight="1" x14ac:dyDescent="0.3">
      <c r="A2476" s="3" t="s">
        <v>140</v>
      </c>
      <c r="B2476" s="3" t="s">
        <v>141</v>
      </c>
      <c r="C2476" s="3" t="s">
        <v>10</v>
      </c>
      <c r="D2476" s="3" t="s">
        <v>47</v>
      </c>
      <c r="E2476" s="3" t="s">
        <v>13</v>
      </c>
      <c r="F2476" s="4">
        <v>19524.310000000001</v>
      </c>
      <c r="G2476" s="4">
        <v>18254.363999999998</v>
      </c>
      <c r="H2476" s="4">
        <v>4116.5590000000002</v>
      </c>
    </row>
    <row r="2477" spans="1:8" ht="15.75" customHeight="1" x14ac:dyDescent="0.3">
      <c r="A2477" s="3" t="s">
        <v>140</v>
      </c>
      <c r="B2477" s="3" t="s">
        <v>141</v>
      </c>
      <c r="C2477" s="3" t="s">
        <v>10</v>
      </c>
      <c r="D2477" s="3" t="s">
        <v>20</v>
      </c>
      <c r="E2477" s="3" t="s">
        <v>12</v>
      </c>
      <c r="F2477" s="4">
        <v>137002.46</v>
      </c>
      <c r="G2477" s="4">
        <v>171599.64</v>
      </c>
      <c r="H2477" s="4">
        <v>85276.189499999993</v>
      </c>
    </row>
    <row r="2478" spans="1:8" ht="15.75" customHeight="1" x14ac:dyDescent="0.3">
      <c r="A2478" s="3" t="s">
        <v>140</v>
      </c>
      <c r="B2478" s="3" t="s">
        <v>141</v>
      </c>
      <c r="C2478" s="3" t="s">
        <v>10</v>
      </c>
      <c r="D2478" s="3" t="s">
        <v>20</v>
      </c>
      <c r="E2478" s="3" t="s">
        <v>12</v>
      </c>
      <c r="F2478" s="4">
        <v>112475.62</v>
      </c>
      <c r="G2478" s="4">
        <v>104901.48899999999</v>
      </c>
      <c r="H2478" s="4">
        <v>51541.955499999996</v>
      </c>
    </row>
    <row r="2479" spans="1:8" ht="15.75" customHeight="1" x14ac:dyDescent="0.3">
      <c r="A2479" s="3" t="s">
        <v>140</v>
      </c>
      <c r="B2479" s="3" t="s">
        <v>141</v>
      </c>
      <c r="C2479" s="3" t="s">
        <v>10</v>
      </c>
      <c r="D2479" s="3" t="s">
        <v>20</v>
      </c>
      <c r="E2479" s="3" t="s">
        <v>12</v>
      </c>
      <c r="F2479" s="4">
        <v>109167.87</v>
      </c>
      <c r="G2479" s="4">
        <v>181321.12299999999</v>
      </c>
      <c r="H2479" s="4">
        <v>78866.871999999988</v>
      </c>
    </row>
    <row r="2480" spans="1:8" ht="15.75" customHeight="1" x14ac:dyDescent="0.3">
      <c r="A2480" s="3" t="s">
        <v>140</v>
      </c>
      <c r="B2480" s="3" t="s">
        <v>141</v>
      </c>
      <c r="C2480" s="3" t="s">
        <v>10</v>
      </c>
      <c r="D2480" s="3" t="s">
        <v>20</v>
      </c>
      <c r="E2480" s="3" t="s">
        <v>13</v>
      </c>
      <c r="F2480" s="4">
        <v>222619.6146</v>
      </c>
      <c r="G2480" s="4">
        <v>250515.00949999999</v>
      </c>
      <c r="H2480" s="4">
        <v>124920.53499999999</v>
      </c>
    </row>
    <row r="2481" spans="1:8" ht="15.75" customHeight="1" x14ac:dyDescent="0.3">
      <c r="A2481" s="3" t="s">
        <v>140</v>
      </c>
      <c r="B2481" s="3" t="s">
        <v>141</v>
      </c>
      <c r="C2481" s="3" t="s">
        <v>10</v>
      </c>
      <c r="D2481" s="3" t="s">
        <v>20</v>
      </c>
      <c r="E2481" s="3" t="s">
        <v>13</v>
      </c>
      <c r="F2481" s="4">
        <v>167170.15</v>
      </c>
      <c r="G2481" s="4">
        <v>203486.4185</v>
      </c>
      <c r="H2481" s="4">
        <v>69603.906499999997</v>
      </c>
    </row>
    <row r="2482" spans="1:8" ht="15.75" customHeight="1" x14ac:dyDescent="0.3">
      <c r="A2482" s="3" t="s">
        <v>140</v>
      </c>
      <c r="B2482" s="3" t="s">
        <v>141</v>
      </c>
      <c r="C2482" s="3" t="s">
        <v>10</v>
      </c>
      <c r="D2482" s="3" t="s">
        <v>20</v>
      </c>
      <c r="E2482" s="3" t="s">
        <v>13</v>
      </c>
      <c r="F2482" s="4">
        <v>166535.40540000002</v>
      </c>
      <c r="G2482" s="4">
        <v>209529.72949999999</v>
      </c>
      <c r="H2482" s="4">
        <v>106291.91849999999</v>
      </c>
    </row>
    <row r="2483" spans="1:8" ht="15.75" hidden="1" customHeight="1" x14ac:dyDescent="0.3">
      <c r="A2483" s="3" t="s">
        <v>140</v>
      </c>
      <c r="B2483" s="3" t="s">
        <v>141</v>
      </c>
      <c r="C2483" s="3" t="s">
        <v>10</v>
      </c>
      <c r="D2483" s="3" t="s">
        <v>48</v>
      </c>
      <c r="E2483" s="3" t="s">
        <v>13</v>
      </c>
      <c r="F2483" s="4">
        <v>0</v>
      </c>
      <c r="G2483" s="4">
        <v>0</v>
      </c>
      <c r="H2483" s="4">
        <v>2425</v>
      </c>
    </row>
    <row r="2484" spans="1:8" ht="15.75" customHeight="1" x14ac:dyDescent="0.3">
      <c r="A2484" s="3" t="s">
        <v>140</v>
      </c>
      <c r="B2484" s="3" t="s">
        <v>141</v>
      </c>
      <c r="C2484" s="3" t="s">
        <v>10</v>
      </c>
      <c r="D2484" s="3" t="s">
        <v>48</v>
      </c>
      <c r="E2484" s="3" t="s">
        <v>12</v>
      </c>
      <c r="F2484" s="4">
        <v>39864.699999999997</v>
      </c>
      <c r="G2484" s="4">
        <v>107335.03749999999</v>
      </c>
      <c r="H2484" s="4">
        <v>49489.622999999992</v>
      </c>
    </row>
    <row r="2485" spans="1:8" ht="15.75" customHeight="1" x14ac:dyDescent="0.3">
      <c r="A2485" s="3" t="s">
        <v>140</v>
      </c>
      <c r="B2485" s="3" t="s">
        <v>141</v>
      </c>
      <c r="C2485" s="3" t="s">
        <v>10</v>
      </c>
      <c r="D2485" s="3" t="s">
        <v>48</v>
      </c>
      <c r="E2485" s="3" t="s">
        <v>12</v>
      </c>
      <c r="F2485" s="4">
        <v>27782.923450000002</v>
      </c>
      <c r="G2485" s="4">
        <v>66894.62049999999</v>
      </c>
      <c r="H2485" s="4">
        <v>47973.347000000002</v>
      </c>
    </row>
    <row r="2486" spans="1:8" ht="15.75" customHeight="1" x14ac:dyDescent="0.3">
      <c r="A2486" s="3" t="s">
        <v>140</v>
      </c>
      <c r="B2486" s="3" t="s">
        <v>141</v>
      </c>
      <c r="C2486" s="3" t="s">
        <v>10</v>
      </c>
      <c r="D2486" s="3" t="s">
        <v>48</v>
      </c>
      <c r="E2486" s="3" t="s">
        <v>12</v>
      </c>
      <c r="F2486" s="4">
        <v>10201</v>
      </c>
      <c r="G2486" s="4">
        <v>29535.5</v>
      </c>
      <c r="H2486" s="4">
        <v>14822.507999999998</v>
      </c>
    </row>
    <row r="2487" spans="1:8" ht="15.75" customHeight="1" x14ac:dyDescent="0.3">
      <c r="A2487" s="3" t="s">
        <v>140</v>
      </c>
      <c r="B2487" s="3" t="s">
        <v>141</v>
      </c>
      <c r="C2487" s="3" t="s">
        <v>10</v>
      </c>
      <c r="D2487" s="3" t="s">
        <v>48</v>
      </c>
      <c r="E2487" s="3" t="s">
        <v>13</v>
      </c>
      <c r="F2487" s="4">
        <v>14049.1</v>
      </c>
      <c r="G2487" s="4">
        <v>37287.822999999997</v>
      </c>
      <c r="H2487" s="4">
        <v>18769.0455</v>
      </c>
    </row>
    <row r="2488" spans="1:8" ht="15.75" customHeight="1" x14ac:dyDescent="0.3">
      <c r="A2488" s="3" t="s">
        <v>140</v>
      </c>
      <c r="B2488" s="3" t="s">
        <v>141</v>
      </c>
      <c r="C2488" s="3" t="s">
        <v>10</v>
      </c>
      <c r="D2488" s="3" t="s">
        <v>48</v>
      </c>
      <c r="E2488" s="3" t="s">
        <v>13</v>
      </c>
      <c r="F2488" s="4">
        <v>7877.9616200000009</v>
      </c>
      <c r="G2488" s="4">
        <v>32681.424999999999</v>
      </c>
      <c r="H2488" s="4">
        <v>17651.5795</v>
      </c>
    </row>
    <row r="2489" spans="1:8" ht="15.75" customHeight="1" x14ac:dyDescent="0.3">
      <c r="A2489" s="3" t="s">
        <v>140</v>
      </c>
      <c r="B2489" s="3" t="s">
        <v>141</v>
      </c>
      <c r="C2489" s="3" t="s">
        <v>10</v>
      </c>
      <c r="D2489" s="3" t="s">
        <v>48</v>
      </c>
      <c r="E2489" s="3" t="s">
        <v>13</v>
      </c>
      <c r="F2489" s="4">
        <v>19068.8</v>
      </c>
      <c r="G2489" s="4">
        <v>51373.387499999997</v>
      </c>
      <c r="H2489" s="4">
        <v>28623.262499999997</v>
      </c>
    </row>
    <row r="2490" spans="1:8" ht="15.75" hidden="1" customHeight="1" x14ac:dyDescent="0.3">
      <c r="A2490" s="3" t="s">
        <v>140</v>
      </c>
      <c r="B2490" s="3" t="s">
        <v>141</v>
      </c>
      <c r="C2490" s="3" t="s">
        <v>10</v>
      </c>
      <c r="D2490" s="3" t="s">
        <v>80</v>
      </c>
      <c r="E2490" s="3" t="s">
        <v>12</v>
      </c>
      <c r="F2490" s="4">
        <v>0</v>
      </c>
      <c r="G2490" s="4">
        <v>0</v>
      </c>
      <c r="H2490" s="4">
        <v>403.43650000000002</v>
      </c>
    </row>
    <row r="2491" spans="1:8" ht="15.75" customHeight="1" x14ac:dyDescent="0.3">
      <c r="A2491" s="3" t="s">
        <v>140</v>
      </c>
      <c r="B2491" s="3" t="s">
        <v>141</v>
      </c>
      <c r="C2491" s="3" t="s">
        <v>10</v>
      </c>
      <c r="D2491" s="3" t="s">
        <v>99</v>
      </c>
      <c r="E2491" s="3" t="s">
        <v>12</v>
      </c>
      <c r="F2491" s="4">
        <v>1161.5</v>
      </c>
      <c r="G2491" s="4">
        <v>7592.875</v>
      </c>
      <c r="H2491" s="4">
        <v>3246.8149999999996</v>
      </c>
    </row>
    <row r="2492" spans="1:8" ht="15.75" hidden="1" customHeight="1" x14ac:dyDescent="0.3">
      <c r="A2492" s="3" t="s">
        <v>140</v>
      </c>
      <c r="B2492" s="3" t="s">
        <v>141</v>
      </c>
      <c r="C2492" s="3" t="s">
        <v>10</v>
      </c>
      <c r="D2492" s="3" t="s">
        <v>99</v>
      </c>
      <c r="E2492" s="3" t="s">
        <v>12</v>
      </c>
      <c r="F2492" s="4">
        <v>0</v>
      </c>
      <c r="G2492" s="4">
        <v>0</v>
      </c>
      <c r="H2492" s="4">
        <v>-1.1114999999999999</v>
      </c>
    </row>
    <row r="2493" spans="1:8" ht="15.75" customHeight="1" x14ac:dyDescent="0.3">
      <c r="A2493" s="3" t="s">
        <v>140</v>
      </c>
      <c r="B2493" s="3" t="s">
        <v>141</v>
      </c>
      <c r="C2493" s="3" t="s">
        <v>10</v>
      </c>
      <c r="D2493" s="3" t="s">
        <v>99</v>
      </c>
      <c r="E2493" s="3" t="s">
        <v>13</v>
      </c>
      <c r="F2493" s="4">
        <v>1161.5</v>
      </c>
      <c r="G2493" s="4">
        <v>7592.875</v>
      </c>
      <c r="H2493" s="4">
        <v>3224.1289999999999</v>
      </c>
    </row>
    <row r="2494" spans="1:8" ht="15.75" hidden="1" customHeight="1" x14ac:dyDescent="0.3">
      <c r="A2494" s="3" t="s">
        <v>140</v>
      </c>
      <c r="B2494" s="3" t="s">
        <v>141</v>
      </c>
      <c r="C2494" s="3" t="s">
        <v>10</v>
      </c>
      <c r="D2494" s="3" t="s">
        <v>99</v>
      </c>
      <c r="E2494" s="3" t="s">
        <v>13</v>
      </c>
      <c r="F2494" s="4">
        <v>0</v>
      </c>
      <c r="G2494" s="4">
        <v>0</v>
      </c>
      <c r="H2494" s="4">
        <v>-0.27549999999999997</v>
      </c>
    </row>
    <row r="2495" spans="1:8" ht="15.75" customHeight="1" x14ac:dyDescent="0.3">
      <c r="A2495" s="3" t="s">
        <v>140</v>
      </c>
      <c r="B2495" s="3" t="s">
        <v>141</v>
      </c>
      <c r="C2495" s="3" t="s">
        <v>10</v>
      </c>
      <c r="D2495" s="3" t="s">
        <v>22</v>
      </c>
      <c r="E2495" s="3" t="s">
        <v>12</v>
      </c>
      <c r="F2495" s="4">
        <v>54366</v>
      </c>
      <c r="G2495" s="4">
        <v>15303.495999999999</v>
      </c>
      <c r="H2495" s="4">
        <v>8400.6655999999984</v>
      </c>
    </row>
    <row r="2496" spans="1:8" ht="15.75" customHeight="1" x14ac:dyDescent="0.3">
      <c r="A2496" s="3" t="s">
        <v>140</v>
      </c>
      <c r="B2496" s="3" t="s">
        <v>141</v>
      </c>
      <c r="C2496" s="3" t="s">
        <v>10</v>
      </c>
      <c r="D2496" s="3" t="s">
        <v>24</v>
      </c>
      <c r="E2496" s="3" t="s">
        <v>12</v>
      </c>
      <c r="F2496" s="4">
        <v>134170.79999999999</v>
      </c>
      <c r="G2496" s="4">
        <v>45372.341699999997</v>
      </c>
      <c r="H2496" s="4">
        <v>25993.778699999999</v>
      </c>
    </row>
    <row r="2497" spans="1:8" ht="15.75" customHeight="1" x14ac:dyDescent="0.3">
      <c r="A2497" s="3" t="s">
        <v>140</v>
      </c>
      <c r="B2497" s="3" t="s">
        <v>141</v>
      </c>
      <c r="C2497" s="3" t="s">
        <v>10</v>
      </c>
      <c r="D2497" s="3" t="s">
        <v>24</v>
      </c>
      <c r="E2497" s="3" t="s">
        <v>12</v>
      </c>
      <c r="F2497" s="4">
        <v>66157.2</v>
      </c>
      <c r="G2497" s="4">
        <v>22372.293400000002</v>
      </c>
      <c r="H2497" s="4">
        <v>14676.8469</v>
      </c>
    </row>
    <row r="2498" spans="1:8" ht="15.75" customHeight="1" x14ac:dyDescent="0.3">
      <c r="A2498" s="3" t="s">
        <v>140</v>
      </c>
      <c r="B2498" s="3" t="s">
        <v>141</v>
      </c>
      <c r="C2498" s="3" t="s">
        <v>10</v>
      </c>
      <c r="D2498" s="3" t="s">
        <v>24</v>
      </c>
      <c r="E2498" s="3" t="s">
        <v>12</v>
      </c>
      <c r="F2498" s="4">
        <v>33292.800000000003</v>
      </c>
      <c r="G2498" s="4">
        <v>11258.5766</v>
      </c>
      <c r="H2498" s="4">
        <v>204.49539999999999</v>
      </c>
    </row>
    <row r="2499" spans="1:8" ht="15.75" hidden="1" customHeight="1" x14ac:dyDescent="0.3">
      <c r="A2499" s="3" t="s">
        <v>140</v>
      </c>
      <c r="B2499" s="3" t="s">
        <v>141</v>
      </c>
      <c r="C2499" s="3" t="s">
        <v>10</v>
      </c>
      <c r="D2499" s="3" t="s">
        <v>24</v>
      </c>
      <c r="E2499" s="3" t="s">
        <v>13</v>
      </c>
      <c r="F2499" s="4">
        <v>0</v>
      </c>
      <c r="G2499" s="4">
        <v>0</v>
      </c>
      <c r="H2499" s="4">
        <v>-4928.6378999999997</v>
      </c>
    </row>
    <row r="2500" spans="1:8" ht="15.75" customHeight="1" x14ac:dyDescent="0.3">
      <c r="A2500" s="3" t="s">
        <v>140</v>
      </c>
      <c r="B2500" s="3" t="s">
        <v>141</v>
      </c>
      <c r="C2500" s="3" t="s">
        <v>10</v>
      </c>
      <c r="D2500" s="3" t="s">
        <v>24</v>
      </c>
      <c r="E2500" s="3" t="s">
        <v>12</v>
      </c>
      <c r="F2500" s="4">
        <v>544.39</v>
      </c>
      <c r="G2500" s="4">
        <v>7527.1350000000002</v>
      </c>
      <c r="H2500" s="4">
        <v>3890.1834999999996</v>
      </c>
    </row>
    <row r="2501" spans="1:8" ht="15.75" hidden="1" customHeight="1" x14ac:dyDescent="0.3">
      <c r="A2501" s="3" t="s">
        <v>140</v>
      </c>
      <c r="B2501" s="3" t="s">
        <v>141</v>
      </c>
      <c r="C2501" s="3" t="s">
        <v>10</v>
      </c>
      <c r="D2501" s="3" t="s">
        <v>24</v>
      </c>
      <c r="E2501" s="3" t="s">
        <v>12</v>
      </c>
      <c r="F2501" s="4">
        <v>0</v>
      </c>
      <c r="G2501" s="4">
        <v>0</v>
      </c>
      <c r="H2501" s="4">
        <v>-6.6500000000000004E-2</v>
      </c>
    </row>
    <row r="2502" spans="1:8" ht="15.75" customHeight="1" x14ac:dyDescent="0.3">
      <c r="A2502" s="3" t="s">
        <v>140</v>
      </c>
      <c r="B2502" s="3" t="s">
        <v>141</v>
      </c>
      <c r="C2502" s="3" t="s">
        <v>10</v>
      </c>
      <c r="D2502" s="3" t="s">
        <v>24</v>
      </c>
      <c r="E2502" s="3" t="s">
        <v>13</v>
      </c>
      <c r="F2502" s="4">
        <v>23.23</v>
      </c>
      <c r="G2502" s="4">
        <v>321.19499999999999</v>
      </c>
      <c r="H2502" s="4">
        <v>61.977999999999994</v>
      </c>
    </row>
    <row r="2503" spans="1:8" ht="15.75" customHeight="1" x14ac:dyDescent="0.3">
      <c r="A2503" s="3" t="s">
        <v>140</v>
      </c>
      <c r="B2503" s="3" t="s">
        <v>141</v>
      </c>
      <c r="C2503" s="3" t="s">
        <v>10</v>
      </c>
      <c r="D2503" s="3" t="s">
        <v>50</v>
      </c>
      <c r="E2503" s="3" t="s">
        <v>12</v>
      </c>
      <c r="F2503" s="4">
        <v>1224</v>
      </c>
      <c r="G2503" s="4">
        <v>1886.7275999999999</v>
      </c>
      <c r="H2503" s="4">
        <v>985.97590000000002</v>
      </c>
    </row>
    <row r="2504" spans="1:8" ht="15.75" customHeight="1" x14ac:dyDescent="0.3">
      <c r="A2504" s="3" t="s">
        <v>140</v>
      </c>
      <c r="B2504" s="3" t="s">
        <v>141</v>
      </c>
      <c r="C2504" s="3" t="s">
        <v>10</v>
      </c>
      <c r="D2504" s="3" t="s">
        <v>50</v>
      </c>
      <c r="E2504" s="3" t="s">
        <v>13</v>
      </c>
      <c r="F2504" s="4">
        <v>1224</v>
      </c>
      <c r="G2504" s="4">
        <v>1879.86</v>
      </c>
      <c r="H2504" s="4">
        <v>1102.405</v>
      </c>
    </row>
    <row r="2505" spans="1:8" ht="15.75" customHeight="1" x14ac:dyDescent="0.3">
      <c r="A2505" s="3" t="s">
        <v>140</v>
      </c>
      <c r="B2505" s="3" t="s">
        <v>141</v>
      </c>
      <c r="C2505" s="3" t="s">
        <v>10</v>
      </c>
      <c r="D2505" s="3" t="s">
        <v>50</v>
      </c>
      <c r="E2505" s="3" t="s">
        <v>13</v>
      </c>
      <c r="F2505" s="4">
        <v>1020</v>
      </c>
      <c r="G2505" s="4">
        <v>2246.5685000000003</v>
      </c>
      <c r="H2505" s="4">
        <v>935.09939999999995</v>
      </c>
    </row>
    <row r="2506" spans="1:8" ht="15.75" customHeight="1" x14ac:dyDescent="0.3">
      <c r="A2506" s="3" t="s">
        <v>140</v>
      </c>
      <c r="B2506" s="3" t="s">
        <v>141</v>
      </c>
      <c r="C2506" s="3" t="s">
        <v>10</v>
      </c>
      <c r="D2506" s="3" t="s">
        <v>50</v>
      </c>
      <c r="E2506" s="3" t="s">
        <v>13</v>
      </c>
      <c r="F2506" s="4">
        <v>1224</v>
      </c>
      <c r="G2506" s="4">
        <v>1888.6675999999998</v>
      </c>
      <c r="H2506" s="4">
        <v>704.96690000000001</v>
      </c>
    </row>
    <row r="2507" spans="1:8" ht="15.75" customHeight="1" x14ac:dyDescent="0.3">
      <c r="A2507" s="3" t="s">
        <v>140</v>
      </c>
      <c r="B2507" s="3" t="s">
        <v>141</v>
      </c>
      <c r="C2507" s="3" t="s">
        <v>10</v>
      </c>
      <c r="D2507" s="3" t="s">
        <v>50</v>
      </c>
      <c r="E2507" s="3" t="s">
        <v>12</v>
      </c>
      <c r="F2507" s="4">
        <v>94681.399600000004</v>
      </c>
      <c r="G2507" s="4">
        <v>157883.46399999998</v>
      </c>
      <c r="H2507" s="4">
        <v>60569.311499999996</v>
      </c>
    </row>
    <row r="2508" spans="1:8" ht="15.75" customHeight="1" x14ac:dyDescent="0.3">
      <c r="A2508" s="3" t="s">
        <v>140</v>
      </c>
      <c r="B2508" s="3" t="s">
        <v>141</v>
      </c>
      <c r="C2508" s="3" t="s">
        <v>10</v>
      </c>
      <c r="D2508" s="3" t="s">
        <v>50</v>
      </c>
      <c r="E2508" s="3" t="s">
        <v>12</v>
      </c>
      <c r="F2508" s="4">
        <v>79289.443999999989</v>
      </c>
      <c r="G2508" s="4">
        <v>121136.17199999999</v>
      </c>
      <c r="H2508" s="4">
        <v>57266.959499999997</v>
      </c>
    </row>
    <row r="2509" spans="1:8" ht="15.75" customHeight="1" x14ac:dyDescent="0.3">
      <c r="A2509" s="3" t="s">
        <v>140</v>
      </c>
      <c r="B2509" s="3" t="s">
        <v>141</v>
      </c>
      <c r="C2509" s="3" t="s">
        <v>10</v>
      </c>
      <c r="D2509" s="3" t="s">
        <v>50</v>
      </c>
      <c r="E2509" s="3" t="s">
        <v>12</v>
      </c>
      <c r="F2509" s="4">
        <v>74946.686400000006</v>
      </c>
      <c r="G2509" s="4">
        <v>133646.9405</v>
      </c>
      <c r="H2509" s="4">
        <v>63075.924500000001</v>
      </c>
    </row>
    <row r="2510" spans="1:8" ht="15.75" customHeight="1" x14ac:dyDescent="0.3">
      <c r="A2510" s="3" t="s">
        <v>140</v>
      </c>
      <c r="B2510" s="3" t="s">
        <v>141</v>
      </c>
      <c r="C2510" s="3" t="s">
        <v>10</v>
      </c>
      <c r="D2510" s="3" t="s">
        <v>50</v>
      </c>
      <c r="E2510" s="3" t="s">
        <v>13</v>
      </c>
      <c r="F2510" s="4">
        <v>72580.115000000005</v>
      </c>
      <c r="G2510" s="4">
        <v>82429.580999999991</v>
      </c>
      <c r="H2510" s="4">
        <v>30700.665499999999</v>
      </c>
    </row>
    <row r="2511" spans="1:8" ht="15.75" customHeight="1" x14ac:dyDescent="0.3">
      <c r="A2511" s="3" t="s">
        <v>140</v>
      </c>
      <c r="B2511" s="3" t="s">
        <v>141</v>
      </c>
      <c r="C2511" s="3" t="s">
        <v>10</v>
      </c>
      <c r="D2511" s="3" t="s">
        <v>50</v>
      </c>
      <c r="E2511" s="3" t="s">
        <v>13</v>
      </c>
      <c r="F2511" s="4">
        <v>80116.735000000001</v>
      </c>
      <c r="G2511" s="4">
        <v>105558.83199999999</v>
      </c>
      <c r="H2511" s="4">
        <v>46432.646500000003</v>
      </c>
    </row>
    <row r="2512" spans="1:8" ht="15.75" customHeight="1" x14ac:dyDescent="0.3">
      <c r="A2512" s="3" t="s">
        <v>140</v>
      </c>
      <c r="B2512" s="3" t="s">
        <v>141</v>
      </c>
      <c r="C2512" s="3" t="s">
        <v>10</v>
      </c>
      <c r="D2512" s="3" t="s">
        <v>50</v>
      </c>
      <c r="E2512" s="3" t="s">
        <v>13</v>
      </c>
      <c r="F2512" s="4">
        <v>69492.039999999994</v>
      </c>
      <c r="G2512" s="4">
        <v>101459.6105</v>
      </c>
      <c r="H2512" s="4">
        <v>44910.328499999996</v>
      </c>
    </row>
    <row r="2513" spans="1:8" ht="15.75" customHeight="1" x14ac:dyDescent="0.3">
      <c r="A2513" s="3" t="s">
        <v>140</v>
      </c>
      <c r="B2513" s="3" t="s">
        <v>141</v>
      </c>
      <c r="C2513" s="3" t="s">
        <v>10</v>
      </c>
      <c r="D2513" s="3" t="s">
        <v>68</v>
      </c>
      <c r="E2513" s="3" t="s">
        <v>12</v>
      </c>
      <c r="F2513" s="4">
        <v>42736.13</v>
      </c>
      <c r="G2513" s="4">
        <v>10409.739</v>
      </c>
      <c r="H2513" s="4">
        <v>-40491.564999999995</v>
      </c>
    </row>
    <row r="2514" spans="1:8" ht="15.75" customHeight="1" x14ac:dyDescent="0.3">
      <c r="A2514" s="3" t="s">
        <v>140</v>
      </c>
      <c r="B2514" s="3" t="s">
        <v>141</v>
      </c>
      <c r="C2514" s="3" t="s">
        <v>10</v>
      </c>
      <c r="D2514" s="3" t="s">
        <v>68</v>
      </c>
      <c r="E2514" s="3" t="s">
        <v>12</v>
      </c>
      <c r="F2514" s="4">
        <v>1010</v>
      </c>
      <c r="G2514" s="4">
        <v>0</v>
      </c>
      <c r="H2514" s="4">
        <v>-3701.3424999999997</v>
      </c>
    </row>
    <row r="2515" spans="1:8" ht="15.75" hidden="1" customHeight="1" x14ac:dyDescent="0.3">
      <c r="A2515" s="3" t="s">
        <v>140</v>
      </c>
      <c r="B2515" s="3" t="s">
        <v>141</v>
      </c>
      <c r="C2515" s="3" t="s">
        <v>10</v>
      </c>
      <c r="D2515" s="3" t="s">
        <v>68</v>
      </c>
      <c r="E2515" s="3" t="s">
        <v>13</v>
      </c>
      <c r="F2515" s="4">
        <v>0</v>
      </c>
      <c r="G2515" s="4">
        <v>0</v>
      </c>
      <c r="H2515" s="4">
        <v>-27.398</v>
      </c>
    </row>
    <row r="2516" spans="1:8" ht="15.75" customHeight="1" x14ac:dyDescent="0.3">
      <c r="A2516" s="3" t="s">
        <v>140</v>
      </c>
      <c r="B2516" s="3" t="s">
        <v>141</v>
      </c>
      <c r="C2516" s="3" t="s">
        <v>10</v>
      </c>
      <c r="D2516" s="3" t="s">
        <v>68</v>
      </c>
      <c r="E2516" s="3" t="s">
        <v>13</v>
      </c>
      <c r="F2516" s="4">
        <v>1184.73</v>
      </c>
      <c r="G2516" s="4">
        <v>1092.5</v>
      </c>
      <c r="H2516" s="4">
        <v>-3778.3494999999998</v>
      </c>
    </row>
    <row r="2517" spans="1:8" ht="15.75" hidden="1" customHeight="1" x14ac:dyDescent="0.3">
      <c r="A2517" s="3" t="s">
        <v>140</v>
      </c>
      <c r="B2517" s="3" t="s">
        <v>141</v>
      </c>
      <c r="C2517" s="3" t="s">
        <v>10</v>
      </c>
      <c r="D2517" s="3" t="s">
        <v>68</v>
      </c>
      <c r="E2517" s="3" t="s">
        <v>13</v>
      </c>
      <c r="F2517" s="4">
        <v>0</v>
      </c>
      <c r="G2517" s="4">
        <v>0</v>
      </c>
      <c r="H2517" s="4">
        <v>-345.58149999999995</v>
      </c>
    </row>
    <row r="2518" spans="1:8" ht="15.75" customHeight="1" x14ac:dyDescent="0.3">
      <c r="A2518" s="3" t="s">
        <v>140</v>
      </c>
      <c r="B2518" s="3" t="s">
        <v>141</v>
      </c>
      <c r="C2518" s="3" t="s">
        <v>10</v>
      </c>
      <c r="D2518" s="3" t="s">
        <v>61</v>
      </c>
      <c r="E2518" s="3" t="s">
        <v>12</v>
      </c>
      <c r="F2518" s="4">
        <v>3585.5</v>
      </c>
      <c r="G2518" s="4">
        <v>11986.206999999999</v>
      </c>
      <c r="H2518" s="4">
        <v>2377.9924999999998</v>
      </c>
    </row>
    <row r="2519" spans="1:8" ht="15.75" customHeight="1" x14ac:dyDescent="0.3">
      <c r="A2519" s="3" t="s">
        <v>140</v>
      </c>
      <c r="B2519" s="3" t="s">
        <v>141</v>
      </c>
      <c r="C2519" s="3" t="s">
        <v>10</v>
      </c>
      <c r="D2519" s="3" t="s">
        <v>61</v>
      </c>
      <c r="E2519" s="3" t="s">
        <v>12</v>
      </c>
      <c r="F2519" s="4">
        <v>6161</v>
      </c>
      <c r="G2519" s="4">
        <v>21658.784</v>
      </c>
      <c r="H2519" s="4">
        <v>2972.6165000000001</v>
      </c>
    </row>
    <row r="2520" spans="1:8" ht="15.75" customHeight="1" x14ac:dyDescent="0.3">
      <c r="A2520" s="3" t="s">
        <v>140</v>
      </c>
      <c r="B2520" s="3" t="s">
        <v>141</v>
      </c>
      <c r="C2520" s="3" t="s">
        <v>10</v>
      </c>
      <c r="D2520" s="3" t="s">
        <v>61</v>
      </c>
      <c r="E2520" s="3" t="s">
        <v>12</v>
      </c>
      <c r="F2520" s="4">
        <v>1414</v>
      </c>
      <c r="G2520" s="4">
        <v>4105.71</v>
      </c>
      <c r="H2520" s="4">
        <v>305.54849999999999</v>
      </c>
    </row>
    <row r="2521" spans="1:8" ht="15.75" customHeight="1" x14ac:dyDescent="0.3">
      <c r="A2521" s="3" t="s">
        <v>140</v>
      </c>
      <c r="B2521" s="3" t="s">
        <v>141</v>
      </c>
      <c r="C2521" s="3" t="s">
        <v>10</v>
      </c>
      <c r="D2521" s="3" t="s">
        <v>61</v>
      </c>
      <c r="E2521" s="3" t="s">
        <v>13</v>
      </c>
      <c r="F2521" s="4">
        <v>4343</v>
      </c>
      <c r="G2521" s="4">
        <v>15760.993999999999</v>
      </c>
      <c r="H2521" s="4">
        <v>4154.6445000000003</v>
      </c>
    </row>
    <row r="2522" spans="1:8" ht="15.75" customHeight="1" x14ac:dyDescent="0.3">
      <c r="A2522" s="3" t="s">
        <v>140</v>
      </c>
      <c r="B2522" s="3" t="s">
        <v>141</v>
      </c>
      <c r="C2522" s="3" t="s">
        <v>10</v>
      </c>
      <c r="D2522" s="3" t="s">
        <v>61</v>
      </c>
      <c r="E2522" s="3" t="s">
        <v>13</v>
      </c>
      <c r="F2522" s="4">
        <v>4343</v>
      </c>
      <c r="G2522" s="4">
        <v>15760.993999999999</v>
      </c>
      <c r="H2522" s="4">
        <v>5246.2134999999998</v>
      </c>
    </row>
    <row r="2523" spans="1:8" ht="15.75" customHeight="1" x14ac:dyDescent="0.3">
      <c r="A2523" s="3" t="s">
        <v>140</v>
      </c>
      <c r="B2523" s="3" t="s">
        <v>141</v>
      </c>
      <c r="C2523" s="3" t="s">
        <v>10</v>
      </c>
      <c r="D2523" s="3" t="s">
        <v>61</v>
      </c>
      <c r="E2523" s="3" t="s">
        <v>13</v>
      </c>
      <c r="F2523" s="4">
        <v>2171.5</v>
      </c>
      <c r="G2523" s="4">
        <v>7857.8204999999989</v>
      </c>
      <c r="H2523" s="4">
        <v>2706.1224999999999</v>
      </c>
    </row>
    <row r="2524" spans="1:8" ht="15.75" customHeight="1" x14ac:dyDescent="0.3">
      <c r="A2524" s="3" t="s">
        <v>140</v>
      </c>
      <c r="B2524" s="3" t="s">
        <v>141</v>
      </c>
      <c r="C2524" s="3" t="s">
        <v>10</v>
      </c>
      <c r="D2524" s="3" t="s">
        <v>25</v>
      </c>
      <c r="E2524" s="3" t="s">
        <v>12</v>
      </c>
      <c r="F2524" s="4">
        <v>730972.8</v>
      </c>
      <c r="G2524" s="4">
        <v>77734.257700000002</v>
      </c>
      <c r="H2524" s="4">
        <v>32845.897499999999</v>
      </c>
    </row>
    <row r="2525" spans="1:8" ht="15.75" customHeight="1" x14ac:dyDescent="0.3">
      <c r="A2525" s="3" t="s">
        <v>140</v>
      </c>
      <c r="B2525" s="3" t="s">
        <v>141</v>
      </c>
      <c r="C2525" s="3" t="s">
        <v>10</v>
      </c>
      <c r="D2525" s="3" t="s">
        <v>25</v>
      </c>
      <c r="E2525" s="3" t="s">
        <v>12</v>
      </c>
      <c r="F2525" s="4">
        <v>1263208.8</v>
      </c>
      <c r="G2525" s="4">
        <v>132833.98249999998</v>
      </c>
      <c r="H2525" s="4">
        <v>37478.0743</v>
      </c>
    </row>
    <row r="2526" spans="1:8" ht="15.75" customHeight="1" x14ac:dyDescent="0.3">
      <c r="A2526" s="3" t="s">
        <v>140</v>
      </c>
      <c r="B2526" s="3" t="s">
        <v>141</v>
      </c>
      <c r="C2526" s="3" t="s">
        <v>10</v>
      </c>
      <c r="D2526" s="3" t="s">
        <v>25</v>
      </c>
      <c r="E2526" s="3" t="s">
        <v>12</v>
      </c>
      <c r="F2526" s="4">
        <v>1295440.8</v>
      </c>
      <c r="G2526" s="4">
        <v>131300.4319</v>
      </c>
      <c r="H2526" s="4">
        <v>43878.764799999997</v>
      </c>
    </row>
    <row r="2527" spans="1:8" ht="15.75" customHeight="1" x14ac:dyDescent="0.3">
      <c r="A2527" s="3" t="s">
        <v>140</v>
      </c>
      <c r="B2527" s="3" t="s">
        <v>141</v>
      </c>
      <c r="C2527" s="3" t="s">
        <v>10</v>
      </c>
      <c r="D2527" s="3" t="s">
        <v>25</v>
      </c>
      <c r="E2527" s="3" t="s">
        <v>13</v>
      </c>
      <c r="F2527" s="4">
        <v>953965.20000000007</v>
      </c>
      <c r="G2527" s="4">
        <v>101702.83159999999</v>
      </c>
      <c r="H2527" s="4">
        <v>35294.904999999999</v>
      </c>
    </row>
    <row r="2528" spans="1:8" ht="15.75" customHeight="1" x14ac:dyDescent="0.3">
      <c r="A2528" s="3" t="s">
        <v>140</v>
      </c>
      <c r="B2528" s="3" t="s">
        <v>141</v>
      </c>
      <c r="C2528" s="3" t="s">
        <v>10</v>
      </c>
      <c r="D2528" s="3" t="s">
        <v>25</v>
      </c>
      <c r="E2528" s="3" t="s">
        <v>13</v>
      </c>
      <c r="F2528" s="4">
        <v>1071081.6000000001</v>
      </c>
      <c r="G2528" s="4">
        <v>113017.4936</v>
      </c>
      <c r="H2528" s="4">
        <v>36686.331200000001</v>
      </c>
    </row>
    <row r="2529" spans="1:8" ht="15.75" customHeight="1" x14ac:dyDescent="0.3">
      <c r="A2529" s="3" t="s">
        <v>140</v>
      </c>
      <c r="B2529" s="3" t="s">
        <v>141</v>
      </c>
      <c r="C2529" s="3" t="s">
        <v>10</v>
      </c>
      <c r="D2529" s="3" t="s">
        <v>25</v>
      </c>
      <c r="E2529" s="3" t="s">
        <v>13</v>
      </c>
      <c r="F2529" s="4">
        <v>1064023.2</v>
      </c>
      <c r="G2529" s="4">
        <v>106837.2453</v>
      </c>
      <c r="H2529" s="4">
        <v>39035.525699999998</v>
      </c>
    </row>
    <row r="2530" spans="1:8" ht="15.75" customHeight="1" x14ac:dyDescent="0.3">
      <c r="A2530" s="3" t="s">
        <v>140</v>
      </c>
      <c r="B2530" s="3" t="s">
        <v>141</v>
      </c>
      <c r="C2530" s="3" t="s">
        <v>10</v>
      </c>
      <c r="D2530" s="3" t="s">
        <v>25</v>
      </c>
      <c r="E2530" s="3" t="s">
        <v>12</v>
      </c>
      <c r="F2530" s="4">
        <v>2323</v>
      </c>
      <c r="G2530" s="4">
        <v>6208.9340000000002</v>
      </c>
      <c r="H2530" s="4">
        <v>1565.4574999999998</v>
      </c>
    </row>
    <row r="2531" spans="1:8" ht="15.75" customHeight="1" x14ac:dyDescent="0.3">
      <c r="A2531" s="3" t="s">
        <v>140</v>
      </c>
      <c r="B2531" s="3" t="s">
        <v>141</v>
      </c>
      <c r="C2531" s="3" t="s">
        <v>10</v>
      </c>
      <c r="D2531" s="3" t="s">
        <v>25</v>
      </c>
      <c r="E2531" s="3" t="s">
        <v>12</v>
      </c>
      <c r="F2531" s="4">
        <v>4646</v>
      </c>
      <c r="G2531" s="4">
        <v>13672.200500000001</v>
      </c>
      <c r="H2531" s="4">
        <v>3999.7849999999999</v>
      </c>
    </row>
    <row r="2532" spans="1:8" ht="15.75" customHeight="1" x14ac:dyDescent="0.3">
      <c r="A2532" s="3" t="s">
        <v>140</v>
      </c>
      <c r="B2532" s="3" t="s">
        <v>141</v>
      </c>
      <c r="C2532" s="3" t="s">
        <v>10</v>
      </c>
      <c r="D2532" s="3" t="s">
        <v>25</v>
      </c>
      <c r="E2532" s="3" t="s">
        <v>12</v>
      </c>
      <c r="F2532" s="4">
        <v>5757</v>
      </c>
      <c r="G2532" s="4">
        <v>19024.291499999999</v>
      </c>
      <c r="H2532" s="4">
        <v>7090.8379999999997</v>
      </c>
    </row>
    <row r="2533" spans="1:8" ht="15.75" customHeight="1" x14ac:dyDescent="0.3">
      <c r="A2533" s="3" t="s">
        <v>140</v>
      </c>
      <c r="B2533" s="3" t="s">
        <v>141</v>
      </c>
      <c r="C2533" s="3" t="s">
        <v>10</v>
      </c>
      <c r="D2533" s="3" t="s">
        <v>25</v>
      </c>
      <c r="E2533" s="3" t="s">
        <v>13</v>
      </c>
      <c r="F2533" s="4">
        <v>7979</v>
      </c>
      <c r="G2533" s="4">
        <v>30753.494999999999</v>
      </c>
      <c r="H2533" s="4">
        <v>13464.273999999999</v>
      </c>
    </row>
    <row r="2534" spans="1:8" ht="15.75" customHeight="1" x14ac:dyDescent="0.3">
      <c r="A2534" s="3" t="s">
        <v>140</v>
      </c>
      <c r="B2534" s="3" t="s">
        <v>141</v>
      </c>
      <c r="C2534" s="3" t="s">
        <v>10</v>
      </c>
      <c r="D2534" s="3" t="s">
        <v>25</v>
      </c>
      <c r="E2534" s="3" t="s">
        <v>13</v>
      </c>
      <c r="F2534" s="4">
        <v>15150</v>
      </c>
      <c r="G2534" s="4">
        <v>45947.434000000001</v>
      </c>
      <c r="H2534" s="4">
        <v>19020.2065</v>
      </c>
    </row>
    <row r="2535" spans="1:8" ht="15.75" customHeight="1" x14ac:dyDescent="0.3">
      <c r="A2535" s="3" t="s">
        <v>140</v>
      </c>
      <c r="B2535" s="3" t="s">
        <v>141</v>
      </c>
      <c r="C2535" s="3" t="s">
        <v>10</v>
      </c>
      <c r="D2535" s="3" t="s">
        <v>25</v>
      </c>
      <c r="E2535" s="3" t="s">
        <v>13</v>
      </c>
      <c r="F2535" s="4">
        <v>19695</v>
      </c>
      <c r="G2535" s="4">
        <v>59779.880499999999</v>
      </c>
      <c r="H2535" s="4">
        <v>22001.43</v>
      </c>
    </row>
    <row r="2536" spans="1:8" ht="15.75" customHeight="1" x14ac:dyDescent="0.3">
      <c r="A2536" s="3" t="s">
        <v>140</v>
      </c>
      <c r="B2536" s="3" t="s">
        <v>141</v>
      </c>
      <c r="C2536" s="3" t="s">
        <v>10</v>
      </c>
      <c r="D2536" s="3" t="s">
        <v>26</v>
      </c>
      <c r="E2536" s="3" t="s">
        <v>12</v>
      </c>
      <c r="F2536" s="4">
        <v>78861.3</v>
      </c>
      <c r="G2536" s="4">
        <v>28906.756599999997</v>
      </c>
      <c r="H2536" s="4">
        <v>13094.6993</v>
      </c>
    </row>
    <row r="2537" spans="1:8" ht="15.75" customHeight="1" x14ac:dyDescent="0.3">
      <c r="A2537" s="3" t="s">
        <v>140</v>
      </c>
      <c r="B2537" s="3" t="s">
        <v>141</v>
      </c>
      <c r="C2537" s="3" t="s">
        <v>10</v>
      </c>
      <c r="D2537" s="3" t="s">
        <v>26</v>
      </c>
      <c r="E2537" s="3" t="s">
        <v>12</v>
      </c>
      <c r="F2537" s="4">
        <v>77346.600000000006</v>
      </c>
      <c r="G2537" s="4">
        <v>31663.1086</v>
      </c>
      <c r="H2537" s="4">
        <v>10037.627899999999</v>
      </c>
    </row>
    <row r="2538" spans="1:8" ht="15.75" customHeight="1" x14ac:dyDescent="0.3">
      <c r="A2538" s="3" t="s">
        <v>140</v>
      </c>
      <c r="B2538" s="3" t="s">
        <v>141</v>
      </c>
      <c r="C2538" s="3" t="s">
        <v>10</v>
      </c>
      <c r="D2538" s="3" t="s">
        <v>26</v>
      </c>
      <c r="E2538" s="3" t="s">
        <v>12</v>
      </c>
      <c r="F2538" s="4">
        <v>78346.2</v>
      </c>
      <c r="G2538" s="4">
        <v>24129.642399999997</v>
      </c>
      <c r="H2538" s="4">
        <v>15167.0461</v>
      </c>
    </row>
    <row r="2539" spans="1:8" ht="15.75" customHeight="1" x14ac:dyDescent="0.3">
      <c r="A2539" s="3" t="s">
        <v>140</v>
      </c>
      <c r="B2539" s="3" t="s">
        <v>141</v>
      </c>
      <c r="C2539" s="3" t="s">
        <v>10</v>
      </c>
      <c r="D2539" s="3" t="s">
        <v>26</v>
      </c>
      <c r="E2539" s="3" t="s">
        <v>13</v>
      </c>
      <c r="F2539" s="4">
        <v>70023</v>
      </c>
      <c r="G2539" s="4">
        <v>26085.210900000002</v>
      </c>
      <c r="H2539" s="4">
        <v>10380.2901</v>
      </c>
    </row>
    <row r="2540" spans="1:8" ht="15.75" customHeight="1" x14ac:dyDescent="0.3">
      <c r="A2540" s="3" t="s">
        <v>140</v>
      </c>
      <c r="B2540" s="3" t="s">
        <v>141</v>
      </c>
      <c r="C2540" s="3" t="s">
        <v>10</v>
      </c>
      <c r="D2540" s="3" t="s">
        <v>26</v>
      </c>
      <c r="E2540" s="3" t="s">
        <v>13</v>
      </c>
      <c r="F2540" s="4">
        <v>86776.5</v>
      </c>
      <c r="G2540" s="4">
        <v>45106.134899999997</v>
      </c>
      <c r="H2540" s="4">
        <v>16411.585199999998</v>
      </c>
    </row>
    <row r="2541" spans="1:8" ht="15.75" customHeight="1" x14ac:dyDescent="0.3">
      <c r="A2541" s="3" t="s">
        <v>140</v>
      </c>
      <c r="B2541" s="3" t="s">
        <v>141</v>
      </c>
      <c r="C2541" s="3" t="s">
        <v>10</v>
      </c>
      <c r="D2541" s="3" t="s">
        <v>26</v>
      </c>
      <c r="E2541" s="3" t="s">
        <v>13</v>
      </c>
      <c r="F2541" s="4">
        <v>33976.199999999997</v>
      </c>
      <c r="G2541" s="4">
        <v>9772.7402999999995</v>
      </c>
      <c r="H2541" s="4">
        <v>5998.4605999999994</v>
      </c>
    </row>
    <row r="2542" spans="1:8" ht="15.75" customHeight="1" x14ac:dyDescent="0.3">
      <c r="A2542" s="3" t="s">
        <v>140</v>
      </c>
      <c r="B2542" s="3" t="s">
        <v>141</v>
      </c>
      <c r="C2542" s="3" t="s">
        <v>10</v>
      </c>
      <c r="D2542" s="3" t="s">
        <v>26</v>
      </c>
      <c r="E2542" s="3" t="s">
        <v>12</v>
      </c>
      <c r="F2542" s="4">
        <v>388694.46</v>
      </c>
      <c r="G2542" s="4">
        <v>671289.09499999997</v>
      </c>
      <c r="H2542" s="4">
        <v>337339.07199999999</v>
      </c>
    </row>
    <row r="2543" spans="1:8" ht="15.75" customHeight="1" x14ac:dyDescent="0.3">
      <c r="A2543" s="3" t="s">
        <v>140</v>
      </c>
      <c r="B2543" s="3" t="s">
        <v>141</v>
      </c>
      <c r="C2543" s="3" t="s">
        <v>10</v>
      </c>
      <c r="D2543" s="3" t="s">
        <v>26</v>
      </c>
      <c r="E2543" s="3" t="s">
        <v>12</v>
      </c>
      <c r="F2543" s="4">
        <v>323585.82</v>
      </c>
      <c r="G2543" s="4">
        <v>596142.51799999992</v>
      </c>
      <c r="H2543" s="4">
        <v>280815.71549999999</v>
      </c>
    </row>
    <row r="2544" spans="1:8" ht="15.75" customHeight="1" x14ac:dyDescent="0.3">
      <c r="A2544" s="3" t="s">
        <v>140</v>
      </c>
      <c r="B2544" s="3" t="s">
        <v>141</v>
      </c>
      <c r="C2544" s="3" t="s">
        <v>10</v>
      </c>
      <c r="D2544" s="3" t="s">
        <v>26</v>
      </c>
      <c r="E2544" s="3" t="s">
        <v>12</v>
      </c>
      <c r="F2544" s="4">
        <v>215907.7</v>
      </c>
      <c r="G2544" s="4">
        <v>290434.90250000003</v>
      </c>
      <c r="H2544" s="4">
        <v>146441.5595</v>
      </c>
    </row>
    <row r="2545" spans="1:8" ht="15.75" customHeight="1" x14ac:dyDescent="0.3">
      <c r="A2545" s="3" t="s">
        <v>140</v>
      </c>
      <c r="B2545" s="3" t="s">
        <v>141</v>
      </c>
      <c r="C2545" s="3" t="s">
        <v>10</v>
      </c>
      <c r="D2545" s="3" t="s">
        <v>26</v>
      </c>
      <c r="E2545" s="3" t="s">
        <v>13</v>
      </c>
      <c r="F2545" s="4">
        <v>286486.5</v>
      </c>
      <c r="G2545" s="4">
        <v>597398.32299999997</v>
      </c>
      <c r="H2545" s="4">
        <v>331136.99699999997</v>
      </c>
    </row>
    <row r="2546" spans="1:8" ht="15.75" customHeight="1" x14ac:dyDescent="0.3">
      <c r="A2546" s="3" t="s">
        <v>140</v>
      </c>
      <c r="B2546" s="3" t="s">
        <v>141</v>
      </c>
      <c r="C2546" s="3" t="s">
        <v>10</v>
      </c>
      <c r="D2546" s="3" t="s">
        <v>26</v>
      </c>
      <c r="E2546" s="3" t="s">
        <v>13</v>
      </c>
      <c r="F2546" s="4">
        <v>308807.5</v>
      </c>
      <c r="G2546" s="4">
        <v>492810.09649999993</v>
      </c>
      <c r="H2546" s="4">
        <v>264013.01799999998</v>
      </c>
    </row>
    <row r="2547" spans="1:8" ht="15.75" customHeight="1" x14ac:dyDescent="0.3">
      <c r="A2547" s="3" t="s">
        <v>140</v>
      </c>
      <c r="B2547" s="3" t="s">
        <v>141</v>
      </c>
      <c r="C2547" s="3" t="s">
        <v>10</v>
      </c>
      <c r="D2547" s="3" t="s">
        <v>26</v>
      </c>
      <c r="E2547" s="3" t="s">
        <v>13</v>
      </c>
      <c r="F2547" s="4">
        <v>270983</v>
      </c>
      <c r="G2547" s="4">
        <v>546395.09349999996</v>
      </c>
      <c r="H2547" s="4">
        <v>283758.62549999997</v>
      </c>
    </row>
    <row r="2548" spans="1:8" ht="15.75" customHeight="1" x14ac:dyDescent="0.3">
      <c r="A2548" s="3" t="s">
        <v>140</v>
      </c>
      <c r="B2548" s="3" t="s">
        <v>141</v>
      </c>
      <c r="C2548" s="3" t="s">
        <v>10</v>
      </c>
      <c r="D2548" s="3" t="s">
        <v>52</v>
      </c>
      <c r="E2548" s="3" t="s">
        <v>12</v>
      </c>
      <c r="F2548" s="4">
        <v>22523</v>
      </c>
      <c r="G2548" s="4">
        <v>59517.5</v>
      </c>
      <c r="H2548" s="4">
        <v>33395.824999999997</v>
      </c>
    </row>
    <row r="2549" spans="1:8" ht="15.75" customHeight="1" x14ac:dyDescent="0.3">
      <c r="A2549" s="3" t="s">
        <v>140</v>
      </c>
      <c r="B2549" s="3" t="s">
        <v>141</v>
      </c>
      <c r="C2549" s="3" t="s">
        <v>10</v>
      </c>
      <c r="D2549" s="3" t="s">
        <v>52</v>
      </c>
      <c r="E2549" s="3" t="s">
        <v>12</v>
      </c>
      <c r="F2549" s="4">
        <v>20200</v>
      </c>
      <c r="G2549" s="4">
        <v>47500</v>
      </c>
      <c r="H2549" s="4">
        <v>33956.514999999992</v>
      </c>
    </row>
    <row r="2550" spans="1:8" ht="15.75" customHeight="1" x14ac:dyDescent="0.3">
      <c r="A2550" s="3" t="s">
        <v>140</v>
      </c>
      <c r="B2550" s="3" t="s">
        <v>141</v>
      </c>
      <c r="C2550" s="3" t="s">
        <v>10</v>
      </c>
      <c r="D2550" s="3" t="s">
        <v>52</v>
      </c>
      <c r="E2550" s="3" t="s">
        <v>13</v>
      </c>
      <c r="F2550" s="4">
        <v>42723</v>
      </c>
      <c r="G2550" s="4">
        <v>104671.95</v>
      </c>
      <c r="H2550" s="4">
        <v>63689.368000000002</v>
      </c>
    </row>
    <row r="2551" spans="1:8" ht="15.75" customHeight="1" x14ac:dyDescent="0.3">
      <c r="A2551" s="3" t="s">
        <v>140</v>
      </c>
      <c r="B2551" s="3" t="s">
        <v>141</v>
      </c>
      <c r="C2551" s="3" t="s">
        <v>10</v>
      </c>
      <c r="D2551" s="3" t="s">
        <v>52</v>
      </c>
      <c r="E2551" s="3" t="s">
        <v>13</v>
      </c>
      <c r="F2551" s="4">
        <v>25755</v>
      </c>
      <c r="G2551" s="4">
        <v>82246.25</v>
      </c>
      <c r="H2551" s="4">
        <v>54523.330999999998</v>
      </c>
    </row>
    <row r="2552" spans="1:8" ht="15.75" customHeight="1" x14ac:dyDescent="0.3">
      <c r="A2552" s="3" t="s">
        <v>140</v>
      </c>
      <c r="B2552" s="3" t="s">
        <v>141</v>
      </c>
      <c r="C2552" s="3" t="s">
        <v>10</v>
      </c>
      <c r="D2552" s="3" t="s">
        <v>71</v>
      </c>
      <c r="E2552" s="3" t="s">
        <v>12</v>
      </c>
      <c r="F2552" s="4">
        <v>2272.5</v>
      </c>
      <c r="G2552" s="4">
        <v>10188.75</v>
      </c>
      <c r="H2552" s="4">
        <v>2532.5954999999999</v>
      </c>
    </row>
    <row r="2553" spans="1:8" ht="15.75" customHeight="1" x14ac:dyDescent="0.3">
      <c r="A2553" s="3" t="s">
        <v>140</v>
      </c>
      <c r="B2553" s="3" t="s">
        <v>141</v>
      </c>
      <c r="C2553" s="3" t="s">
        <v>10</v>
      </c>
      <c r="D2553" s="3" t="s">
        <v>71</v>
      </c>
      <c r="E2553" s="3" t="s">
        <v>12</v>
      </c>
      <c r="F2553" s="4">
        <v>5605.5</v>
      </c>
      <c r="G2553" s="4">
        <v>27326.75</v>
      </c>
      <c r="H2553" s="4">
        <v>9789.8924999999999</v>
      </c>
    </row>
    <row r="2554" spans="1:8" ht="15.75" hidden="1" customHeight="1" x14ac:dyDescent="0.3">
      <c r="A2554" s="3" t="s">
        <v>140</v>
      </c>
      <c r="B2554" s="3" t="s">
        <v>141</v>
      </c>
      <c r="C2554" s="3" t="s">
        <v>10</v>
      </c>
      <c r="D2554" s="3" t="s">
        <v>71</v>
      </c>
      <c r="E2554" s="3" t="s">
        <v>12</v>
      </c>
      <c r="F2554" s="4">
        <v>0</v>
      </c>
      <c r="G2554" s="4">
        <v>0</v>
      </c>
      <c r="H2554" s="4">
        <v>-77.54849999999999</v>
      </c>
    </row>
    <row r="2555" spans="1:8" ht="15.75" customHeight="1" x14ac:dyDescent="0.3">
      <c r="A2555" s="3" t="s">
        <v>140</v>
      </c>
      <c r="B2555" s="3" t="s">
        <v>141</v>
      </c>
      <c r="C2555" s="3" t="s">
        <v>10</v>
      </c>
      <c r="D2555" s="3" t="s">
        <v>71</v>
      </c>
      <c r="E2555" s="3" t="s">
        <v>13</v>
      </c>
      <c r="F2555" s="4">
        <v>4545</v>
      </c>
      <c r="G2555" s="4">
        <v>24975.5</v>
      </c>
      <c r="H2555" s="4">
        <v>10028.874499999998</v>
      </c>
    </row>
    <row r="2556" spans="1:8" ht="15.75" customHeight="1" x14ac:dyDescent="0.3">
      <c r="A2556" s="3" t="s">
        <v>140</v>
      </c>
      <c r="B2556" s="3" t="s">
        <v>141</v>
      </c>
      <c r="C2556" s="3" t="s">
        <v>10</v>
      </c>
      <c r="D2556" s="3" t="s">
        <v>71</v>
      </c>
      <c r="E2556" s="3" t="s">
        <v>13</v>
      </c>
      <c r="F2556" s="4">
        <v>7878</v>
      </c>
      <c r="G2556" s="4">
        <v>37515.5</v>
      </c>
      <c r="H2556" s="4">
        <v>12320.3505</v>
      </c>
    </row>
    <row r="2557" spans="1:8" ht="15.75" customHeight="1" x14ac:dyDescent="0.3">
      <c r="A2557" s="3" t="s">
        <v>140</v>
      </c>
      <c r="B2557" s="3" t="s">
        <v>141</v>
      </c>
      <c r="C2557" s="3" t="s">
        <v>10</v>
      </c>
      <c r="D2557" s="3" t="s">
        <v>71</v>
      </c>
      <c r="E2557" s="3" t="s">
        <v>13</v>
      </c>
      <c r="F2557" s="4">
        <v>1111</v>
      </c>
      <c r="G2557" s="4">
        <v>6479</v>
      </c>
      <c r="H2557" s="4">
        <v>3294.4954999999995</v>
      </c>
    </row>
    <row r="2558" spans="1:8" ht="15.75" hidden="1" customHeight="1" x14ac:dyDescent="0.3">
      <c r="A2558" s="3" t="s">
        <v>140</v>
      </c>
      <c r="B2558" s="3" t="s">
        <v>141</v>
      </c>
      <c r="C2558" s="3" t="s">
        <v>28</v>
      </c>
      <c r="D2558" s="3" t="s">
        <v>29</v>
      </c>
      <c r="E2558" s="3" t="s">
        <v>12</v>
      </c>
      <c r="F2558" s="4">
        <v>0</v>
      </c>
      <c r="G2558" s="4">
        <v>0</v>
      </c>
      <c r="H2558" s="4">
        <v>8.4971999999999994</v>
      </c>
    </row>
    <row r="2559" spans="1:8" ht="15.75" customHeight="1" x14ac:dyDescent="0.3">
      <c r="A2559" s="3" t="s">
        <v>140</v>
      </c>
      <c r="B2559" s="3" t="s">
        <v>141</v>
      </c>
      <c r="C2559" s="3" t="s">
        <v>28</v>
      </c>
      <c r="D2559" s="3" t="s">
        <v>29</v>
      </c>
      <c r="E2559" s="3" t="s">
        <v>12</v>
      </c>
      <c r="F2559" s="4">
        <v>2081.9832000000001</v>
      </c>
      <c r="G2559" s="4">
        <v>2822.3993</v>
      </c>
      <c r="H2559" s="4">
        <v>1744.5158999999999</v>
      </c>
    </row>
    <row r="2560" spans="1:8" ht="15.75" customHeight="1" x14ac:dyDescent="0.3">
      <c r="A2560" s="3" t="s">
        <v>140</v>
      </c>
      <c r="B2560" s="3" t="s">
        <v>141</v>
      </c>
      <c r="C2560" s="3" t="s">
        <v>28</v>
      </c>
      <c r="D2560" s="3" t="s">
        <v>29</v>
      </c>
      <c r="E2560" s="3" t="s">
        <v>12</v>
      </c>
      <c r="F2560" s="4">
        <v>20949.78</v>
      </c>
      <c r="G2560" s="4">
        <v>31012.500500000002</v>
      </c>
      <c r="H2560" s="4">
        <v>9964.5771999999997</v>
      </c>
    </row>
    <row r="2561" spans="1:8" ht="15.75" customHeight="1" x14ac:dyDescent="0.3">
      <c r="A2561" s="3" t="s">
        <v>140</v>
      </c>
      <c r="B2561" s="3" t="s">
        <v>141</v>
      </c>
      <c r="C2561" s="3" t="s">
        <v>28</v>
      </c>
      <c r="D2561" s="3" t="s">
        <v>29</v>
      </c>
      <c r="E2561" s="3" t="s">
        <v>13</v>
      </c>
      <c r="F2561" s="4">
        <v>20792.32056</v>
      </c>
      <c r="G2561" s="4">
        <v>31325.422500000001</v>
      </c>
      <c r="H2561" s="4">
        <v>1718.5101999999999</v>
      </c>
    </row>
    <row r="2562" spans="1:8" ht="15.75" customHeight="1" x14ac:dyDescent="0.3">
      <c r="A2562" s="3" t="s">
        <v>140</v>
      </c>
      <c r="B2562" s="3" t="s">
        <v>141</v>
      </c>
      <c r="C2562" s="3" t="s">
        <v>28</v>
      </c>
      <c r="D2562" s="3" t="s">
        <v>29</v>
      </c>
      <c r="E2562" s="3" t="s">
        <v>13</v>
      </c>
      <c r="F2562" s="4">
        <v>41787.797579999999</v>
      </c>
      <c r="G2562" s="4">
        <v>56336.717299999997</v>
      </c>
      <c r="H2562" s="4">
        <v>17674.040199999999</v>
      </c>
    </row>
    <row r="2563" spans="1:8" ht="15.75" customHeight="1" x14ac:dyDescent="0.3">
      <c r="A2563" s="3" t="s">
        <v>140</v>
      </c>
      <c r="B2563" s="3" t="s">
        <v>141</v>
      </c>
      <c r="C2563" s="3" t="s">
        <v>28</v>
      </c>
      <c r="D2563" s="3" t="s">
        <v>29</v>
      </c>
      <c r="E2563" s="3" t="s">
        <v>13</v>
      </c>
      <c r="F2563" s="4">
        <v>38201.957999999999</v>
      </c>
      <c r="G2563" s="4">
        <v>51572.591399999998</v>
      </c>
      <c r="H2563" s="4">
        <v>13457.1204</v>
      </c>
    </row>
    <row r="2564" spans="1:8" ht="15.75" customHeight="1" x14ac:dyDescent="0.3">
      <c r="A2564" s="3" t="s">
        <v>140</v>
      </c>
      <c r="B2564" s="3" t="s">
        <v>141</v>
      </c>
      <c r="C2564" s="3" t="s">
        <v>28</v>
      </c>
      <c r="D2564" s="3" t="s">
        <v>29</v>
      </c>
      <c r="E2564" s="3" t="s">
        <v>12</v>
      </c>
      <c r="F2564" s="4">
        <v>173096.70778999999</v>
      </c>
      <c r="G2564" s="4">
        <v>372623.62050000002</v>
      </c>
      <c r="H2564" s="4">
        <v>215803.0355</v>
      </c>
    </row>
    <row r="2565" spans="1:8" ht="15.75" customHeight="1" x14ac:dyDescent="0.3">
      <c r="A2565" s="3" t="s">
        <v>140</v>
      </c>
      <c r="B2565" s="3" t="s">
        <v>141</v>
      </c>
      <c r="C2565" s="3" t="s">
        <v>28</v>
      </c>
      <c r="D2565" s="3" t="s">
        <v>29</v>
      </c>
      <c r="E2565" s="3" t="s">
        <v>12</v>
      </c>
      <c r="F2565" s="4">
        <v>160911.22141</v>
      </c>
      <c r="G2565" s="4">
        <v>364211.76949999999</v>
      </c>
      <c r="H2565" s="4">
        <v>217777.43949999998</v>
      </c>
    </row>
    <row r="2566" spans="1:8" ht="15.75" customHeight="1" x14ac:dyDescent="0.3">
      <c r="A2566" s="3" t="s">
        <v>140</v>
      </c>
      <c r="B2566" s="3" t="s">
        <v>141</v>
      </c>
      <c r="C2566" s="3" t="s">
        <v>28</v>
      </c>
      <c r="D2566" s="3" t="s">
        <v>29</v>
      </c>
      <c r="E2566" s="3" t="s">
        <v>12</v>
      </c>
      <c r="F2566" s="4">
        <v>181112.86872</v>
      </c>
      <c r="G2566" s="4">
        <v>341558.74400000001</v>
      </c>
      <c r="H2566" s="4">
        <v>207368.68849999999</v>
      </c>
    </row>
    <row r="2567" spans="1:8" ht="15.75" customHeight="1" x14ac:dyDescent="0.3">
      <c r="A2567" s="3" t="s">
        <v>140</v>
      </c>
      <c r="B2567" s="3" t="s">
        <v>141</v>
      </c>
      <c r="C2567" s="3" t="s">
        <v>28</v>
      </c>
      <c r="D2567" s="3" t="s">
        <v>29</v>
      </c>
      <c r="E2567" s="3" t="s">
        <v>13</v>
      </c>
      <c r="F2567" s="4">
        <v>208204.07246</v>
      </c>
      <c r="G2567" s="4">
        <v>440155.10199999996</v>
      </c>
      <c r="H2567" s="4">
        <v>271653.28850000002</v>
      </c>
    </row>
    <row r="2568" spans="1:8" ht="15.75" customHeight="1" x14ac:dyDescent="0.3">
      <c r="A2568" s="3" t="s">
        <v>140</v>
      </c>
      <c r="B2568" s="3" t="s">
        <v>141</v>
      </c>
      <c r="C2568" s="3" t="s">
        <v>28</v>
      </c>
      <c r="D2568" s="3" t="s">
        <v>29</v>
      </c>
      <c r="E2568" s="3" t="s">
        <v>13</v>
      </c>
      <c r="F2568" s="4">
        <v>187437.41701</v>
      </c>
      <c r="G2568" s="4">
        <v>408823.94049999997</v>
      </c>
      <c r="H2568" s="4">
        <v>242604.56849999999</v>
      </c>
    </row>
    <row r="2569" spans="1:8" ht="15.75" customHeight="1" x14ac:dyDescent="0.3">
      <c r="A2569" s="3" t="s">
        <v>140</v>
      </c>
      <c r="B2569" s="3" t="s">
        <v>141</v>
      </c>
      <c r="C2569" s="3" t="s">
        <v>28</v>
      </c>
      <c r="D2569" s="3" t="s">
        <v>29</v>
      </c>
      <c r="E2569" s="3" t="s">
        <v>13</v>
      </c>
      <c r="F2569" s="4">
        <v>221234.62382000001</v>
      </c>
      <c r="G2569" s="4">
        <v>458090.86449999997</v>
      </c>
      <c r="H2569" s="4">
        <v>293692.10100000002</v>
      </c>
    </row>
    <row r="2570" spans="1:8" ht="15.75" customHeight="1" x14ac:dyDescent="0.3">
      <c r="A2570" s="3" t="s">
        <v>140</v>
      </c>
      <c r="B2570" s="3" t="s">
        <v>141</v>
      </c>
      <c r="C2570" s="3" t="s">
        <v>28</v>
      </c>
      <c r="D2570" s="3" t="s">
        <v>30</v>
      </c>
      <c r="E2570" s="3" t="s">
        <v>12</v>
      </c>
      <c r="F2570" s="4">
        <v>227212.47354000001</v>
      </c>
      <c r="G2570" s="4">
        <v>335538.42300000001</v>
      </c>
      <c r="H2570" s="4">
        <v>119488.3927</v>
      </c>
    </row>
    <row r="2571" spans="1:8" ht="15.75" customHeight="1" x14ac:dyDescent="0.3">
      <c r="A2571" s="3" t="s">
        <v>140</v>
      </c>
      <c r="B2571" s="3" t="s">
        <v>141</v>
      </c>
      <c r="C2571" s="3" t="s">
        <v>28</v>
      </c>
      <c r="D2571" s="3" t="s">
        <v>30</v>
      </c>
      <c r="E2571" s="3" t="s">
        <v>12</v>
      </c>
      <c r="F2571" s="4">
        <v>163520.05152000001</v>
      </c>
      <c r="G2571" s="4">
        <v>253883.38649999999</v>
      </c>
      <c r="H2571" s="4">
        <v>118197.58459999999</v>
      </c>
    </row>
    <row r="2572" spans="1:8" ht="15.75" customHeight="1" x14ac:dyDescent="0.3">
      <c r="A2572" s="3" t="s">
        <v>140</v>
      </c>
      <c r="B2572" s="3" t="s">
        <v>141</v>
      </c>
      <c r="C2572" s="3" t="s">
        <v>28</v>
      </c>
      <c r="D2572" s="3" t="s">
        <v>30</v>
      </c>
      <c r="E2572" s="3" t="s">
        <v>12</v>
      </c>
      <c r="F2572" s="4">
        <v>202974.05238000001</v>
      </c>
      <c r="G2572" s="4">
        <v>295891.9719</v>
      </c>
      <c r="H2572" s="4">
        <v>127891.08560000001</v>
      </c>
    </row>
    <row r="2573" spans="1:8" ht="15.75" customHeight="1" x14ac:dyDescent="0.3">
      <c r="A2573" s="3" t="s">
        <v>140</v>
      </c>
      <c r="B2573" s="3" t="s">
        <v>141</v>
      </c>
      <c r="C2573" s="3" t="s">
        <v>28</v>
      </c>
      <c r="D2573" s="3" t="s">
        <v>30</v>
      </c>
      <c r="E2573" s="3" t="s">
        <v>13</v>
      </c>
      <c r="F2573" s="4">
        <v>74971.911479999995</v>
      </c>
      <c r="G2573" s="4">
        <v>149124.08490000002</v>
      </c>
      <c r="H2573" s="4">
        <v>62197.108100000005</v>
      </c>
    </row>
    <row r="2574" spans="1:8" ht="15.75" customHeight="1" x14ac:dyDescent="0.3">
      <c r="A2574" s="3" t="s">
        <v>140</v>
      </c>
      <c r="B2574" s="3" t="s">
        <v>141</v>
      </c>
      <c r="C2574" s="3" t="s">
        <v>28</v>
      </c>
      <c r="D2574" s="3" t="s">
        <v>30</v>
      </c>
      <c r="E2574" s="3" t="s">
        <v>13</v>
      </c>
      <c r="F2574" s="4">
        <v>80545.586219999997</v>
      </c>
      <c r="G2574" s="4">
        <v>144485.9523</v>
      </c>
      <c r="H2574" s="4">
        <v>49933.921899999994</v>
      </c>
    </row>
    <row r="2575" spans="1:8" ht="15.75" customHeight="1" x14ac:dyDescent="0.3">
      <c r="A2575" s="3" t="s">
        <v>140</v>
      </c>
      <c r="B2575" s="3" t="s">
        <v>141</v>
      </c>
      <c r="C2575" s="3" t="s">
        <v>28</v>
      </c>
      <c r="D2575" s="3" t="s">
        <v>30</v>
      </c>
      <c r="E2575" s="3" t="s">
        <v>13</v>
      </c>
      <c r="F2575" s="4">
        <v>89159.625960000005</v>
      </c>
      <c r="G2575" s="4">
        <v>132583.4509</v>
      </c>
      <c r="H2575" s="4">
        <v>45135.972099999999</v>
      </c>
    </row>
    <row r="2576" spans="1:8" ht="15.75" customHeight="1" x14ac:dyDescent="0.3">
      <c r="A2576" s="3" t="s">
        <v>140</v>
      </c>
      <c r="B2576" s="3" t="s">
        <v>141</v>
      </c>
      <c r="C2576" s="3" t="s">
        <v>28</v>
      </c>
      <c r="D2576" s="3" t="s">
        <v>30</v>
      </c>
      <c r="E2576" s="3" t="s">
        <v>12</v>
      </c>
      <c r="F2576" s="4">
        <v>452596.31462999998</v>
      </c>
      <c r="G2576" s="4">
        <v>777799.79849999992</v>
      </c>
      <c r="H2576" s="4">
        <v>446356.39799999999</v>
      </c>
    </row>
    <row r="2577" spans="1:8" ht="15.75" customHeight="1" x14ac:dyDescent="0.3">
      <c r="A2577" s="3" t="s">
        <v>140</v>
      </c>
      <c r="B2577" s="3" t="s">
        <v>141</v>
      </c>
      <c r="C2577" s="3" t="s">
        <v>28</v>
      </c>
      <c r="D2577" s="3" t="s">
        <v>30</v>
      </c>
      <c r="E2577" s="3" t="s">
        <v>12</v>
      </c>
      <c r="F2577" s="4">
        <v>507061.94428999996</v>
      </c>
      <c r="G2577" s="4">
        <v>944831.71499999997</v>
      </c>
      <c r="H2577" s="4">
        <v>582355.68099999998</v>
      </c>
    </row>
    <row r="2578" spans="1:8" ht="15.75" customHeight="1" x14ac:dyDescent="0.3">
      <c r="A2578" s="3" t="s">
        <v>140</v>
      </c>
      <c r="B2578" s="3" t="s">
        <v>141</v>
      </c>
      <c r="C2578" s="3" t="s">
        <v>28</v>
      </c>
      <c r="D2578" s="3" t="s">
        <v>30</v>
      </c>
      <c r="E2578" s="3" t="s">
        <v>12</v>
      </c>
      <c r="F2578" s="4">
        <v>688044.04527999996</v>
      </c>
      <c r="G2578" s="4">
        <v>856631.20700000005</v>
      </c>
      <c r="H2578" s="4">
        <v>492481.59599999996</v>
      </c>
    </row>
    <row r="2579" spans="1:8" ht="15.75" customHeight="1" x14ac:dyDescent="0.3">
      <c r="A2579" s="3" t="s">
        <v>140</v>
      </c>
      <c r="B2579" s="3" t="s">
        <v>141</v>
      </c>
      <c r="C2579" s="3" t="s">
        <v>28</v>
      </c>
      <c r="D2579" s="3" t="s">
        <v>30</v>
      </c>
      <c r="E2579" s="3" t="s">
        <v>13</v>
      </c>
      <c r="F2579" s="4">
        <v>547355.71652999998</v>
      </c>
      <c r="G2579" s="4">
        <v>949930.32699999993</v>
      </c>
      <c r="H2579" s="4">
        <v>553299.71250000002</v>
      </c>
    </row>
    <row r="2580" spans="1:8" ht="15.75" customHeight="1" x14ac:dyDescent="0.3">
      <c r="A2580" s="3" t="s">
        <v>140</v>
      </c>
      <c r="B2580" s="3" t="s">
        <v>141</v>
      </c>
      <c r="C2580" s="3" t="s">
        <v>28</v>
      </c>
      <c r="D2580" s="3" t="s">
        <v>30</v>
      </c>
      <c r="E2580" s="3" t="s">
        <v>13</v>
      </c>
      <c r="F2580" s="4">
        <v>425404.30885000003</v>
      </c>
      <c r="G2580" s="4">
        <v>692293.94649999996</v>
      </c>
      <c r="H2580" s="4">
        <v>405897.31349999999</v>
      </c>
    </row>
    <row r="2581" spans="1:8" ht="15.75" customHeight="1" x14ac:dyDescent="0.3">
      <c r="A2581" s="3" t="s">
        <v>140</v>
      </c>
      <c r="B2581" s="3" t="s">
        <v>141</v>
      </c>
      <c r="C2581" s="3" t="s">
        <v>28</v>
      </c>
      <c r="D2581" s="3" t="s">
        <v>30</v>
      </c>
      <c r="E2581" s="3" t="s">
        <v>13</v>
      </c>
      <c r="F2581" s="4">
        <v>386093.01714000001</v>
      </c>
      <c r="G2581" s="4">
        <v>708342.96149999998</v>
      </c>
      <c r="H2581" s="4">
        <v>411553.60399999999</v>
      </c>
    </row>
    <row r="2582" spans="1:8" ht="15.75" customHeight="1" x14ac:dyDescent="0.3">
      <c r="A2582" s="3" t="s">
        <v>140</v>
      </c>
      <c r="B2582" s="3" t="s">
        <v>141</v>
      </c>
      <c r="C2582" s="3" t="s">
        <v>31</v>
      </c>
      <c r="D2582" s="3" t="s">
        <v>32</v>
      </c>
      <c r="E2582" s="3" t="s">
        <v>12</v>
      </c>
      <c r="F2582" s="4">
        <v>27160.560000000001</v>
      </c>
      <c r="G2582" s="4">
        <v>46976.275500000003</v>
      </c>
      <c r="H2582" s="4">
        <v>19645.594299999997</v>
      </c>
    </row>
    <row r="2583" spans="1:8" ht="15.75" customHeight="1" x14ac:dyDescent="0.3">
      <c r="A2583" s="3" t="s">
        <v>140</v>
      </c>
      <c r="B2583" s="3" t="s">
        <v>141</v>
      </c>
      <c r="C2583" s="3" t="s">
        <v>31</v>
      </c>
      <c r="D2583" s="3" t="s">
        <v>32</v>
      </c>
      <c r="E2583" s="3" t="s">
        <v>12</v>
      </c>
      <c r="F2583" s="4">
        <v>20062.38</v>
      </c>
      <c r="G2583" s="4">
        <v>19397.109400000001</v>
      </c>
      <c r="H2583" s="4">
        <v>3781.6129000000001</v>
      </c>
    </row>
    <row r="2584" spans="1:8" ht="15.75" customHeight="1" x14ac:dyDescent="0.3">
      <c r="A2584" s="3" t="s">
        <v>140</v>
      </c>
      <c r="B2584" s="3" t="s">
        <v>141</v>
      </c>
      <c r="C2584" s="3" t="s">
        <v>31</v>
      </c>
      <c r="D2584" s="3" t="s">
        <v>32</v>
      </c>
      <c r="E2584" s="3" t="s">
        <v>12</v>
      </c>
      <c r="F2584" s="4">
        <v>4720.5600000000004</v>
      </c>
      <c r="G2584" s="4">
        <v>5800.7939999999999</v>
      </c>
      <c r="H2584" s="4">
        <v>-347.45400000000001</v>
      </c>
    </row>
    <row r="2585" spans="1:8" ht="15.75" customHeight="1" x14ac:dyDescent="0.3">
      <c r="A2585" s="3" t="s">
        <v>140</v>
      </c>
      <c r="B2585" s="3" t="s">
        <v>141</v>
      </c>
      <c r="C2585" s="3" t="s">
        <v>31</v>
      </c>
      <c r="D2585" s="3" t="s">
        <v>32</v>
      </c>
      <c r="E2585" s="3" t="s">
        <v>13</v>
      </c>
      <c r="F2585" s="4">
        <v>7080.84</v>
      </c>
      <c r="G2585" s="4">
        <v>8764.5416999999998</v>
      </c>
      <c r="H2585" s="4">
        <v>-2039.2601</v>
      </c>
    </row>
    <row r="2586" spans="1:8" ht="15.75" customHeight="1" x14ac:dyDescent="0.3">
      <c r="A2586" s="3" t="s">
        <v>140</v>
      </c>
      <c r="B2586" s="3" t="s">
        <v>141</v>
      </c>
      <c r="C2586" s="3" t="s">
        <v>31</v>
      </c>
      <c r="D2586" s="3" t="s">
        <v>32</v>
      </c>
      <c r="E2586" s="3" t="s">
        <v>13</v>
      </c>
      <c r="F2586" s="4">
        <v>31880.712</v>
      </c>
      <c r="G2586" s="4">
        <v>56598.665799999995</v>
      </c>
      <c r="H2586" s="4">
        <v>14931.908399999998</v>
      </c>
    </row>
    <row r="2587" spans="1:8" ht="15.75" customHeight="1" x14ac:dyDescent="0.3">
      <c r="A2587" s="3" t="s">
        <v>140</v>
      </c>
      <c r="B2587" s="3" t="s">
        <v>141</v>
      </c>
      <c r="C2587" s="3" t="s">
        <v>31</v>
      </c>
      <c r="D2587" s="3" t="s">
        <v>32</v>
      </c>
      <c r="E2587" s="3" t="s">
        <v>13</v>
      </c>
      <c r="F2587" s="4">
        <v>18876.691200000001</v>
      </c>
      <c r="G2587" s="4">
        <v>16633.7637</v>
      </c>
      <c r="H2587" s="4">
        <v>378.71710000000002</v>
      </c>
    </row>
    <row r="2588" spans="1:8" ht="15.75" customHeight="1" x14ac:dyDescent="0.3">
      <c r="A2588" s="3" t="s">
        <v>140</v>
      </c>
      <c r="B2588" s="3" t="s">
        <v>141</v>
      </c>
      <c r="C2588" s="3" t="s">
        <v>31</v>
      </c>
      <c r="D2588" s="3" t="s">
        <v>32</v>
      </c>
      <c r="E2588" s="3" t="s">
        <v>12</v>
      </c>
      <c r="F2588" s="4">
        <v>2609.9309000000003</v>
      </c>
      <c r="G2588" s="4">
        <v>13725.999</v>
      </c>
      <c r="H2588" s="4">
        <v>8207.5819999999985</v>
      </c>
    </row>
    <row r="2589" spans="1:8" ht="15.75" customHeight="1" x14ac:dyDescent="0.3">
      <c r="A2589" s="3" t="s">
        <v>140</v>
      </c>
      <c r="B2589" s="3" t="s">
        <v>141</v>
      </c>
      <c r="C2589" s="3" t="s">
        <v>31</v>
      </c>
      <c r="D2589" s="3" t="s">
        <v>32</v>
      </c>
      <c r="E2589" s="3" t="s">
        <v>12</v>
      </c>
      <c r="F2589" s="4">
        <v>6111.3787000000002</v>
      </c>
      <c r="G2589" s="4">
        <v>29399.640500000001</v>
      </c>
      <c r="H2589" s="4">
        <v>15694.655499999997</v>
      </c>
    </row>
    <row r="2590" spans="1:8" ht="15.75" customHeight="1" x14ac:dyDescent="0.3">
      <c r="A2590" s="3" t="s">
        <v>140</v>
      </c>
      <c r="B2590" s="3" t="s">
        <v>141</v>
      </c>
      <c r="C2590" s="3" t="s">
        <v>31</v>
      </c>
      <c r="D2590" s="3" t="s">
        <v>32</v>
      </c>
      <c r="E2590" s="3" t="s">
        <v>12</v>
      </c>
      <c r="F2590" s="4">
        <v>2411.9709000000003</v>
      </c>
      <c r="G2590" s="4">
        <v>8759.1424999999999</v>
      </c>
      <c r="H2590" s="4">
        <v>4038.1365000000001</v>
      </c>
    </row>
    <row r="2591" spans="1:8" ht="15.75" customHeight="1" x14ac:dyDescent="0.3">
      <c r="A2591" s="3" t="s">
        <v>140</v>
      </c>
      <c r="B2591" s="3" t="s">
        <v>141</v>
      </c>
      <c r="C2591" s="3" t="s">
        <v>31</v>
      </c>
      <c r="D2591" s="3" t="s">
        <v>32</v>
      </c>
      <c r="E2591" s="3" t="s">
        <v>13</v>
      </c>
      <c r="F2591" s="4">
        <v>5278.4418000000005</v>
      </c>
      <c r="G2591" s="4">
        <v>23349.2425</v>
      </c>
      <c r="H2591" s="4">
        <v>11970.38</v>
      </c>
    </row>
    <row r="2592" spans="1:8" ht="15.75" customHeight="1" x14ac:dyDescent="0.3">
      <c r="A2592" s="3" t="s">
        <v>140</v>
      </c>
      <c r="B2592" s="3" t="s">
        <v>141</v>
      </c>
      <c r="C2592" s="3" t="s">
        <v>31</v>
      </c>
      <c r="D2592" s="3" t="s">
        <v>32</v>
      </c>
      <c r="E2592" s="3" t="s">
        <v>13</v>
      </c>
      <c r="F2592" s="4">
        <v>5478.2197999999999</v>
      </c>
      <c r="G2592" s="4">
        <v>22579.79</v>
      </c>
      <c r="H2592" s="4">
        <v>10100.742</v>
      </c>
    </row>
    <row r="2593" spans="1:8" ht="15.75" customHeight="1" x14ac:dyDescent="0.3">
      <c r="A2593" s="3" t="s">
        <v>140</v>
      </c>
      <c r="B2593" s="3" t="s">
        <v>141</v>
      </c>
      <c r="C2593" s="3" t="s">
        <v>31</v>
      </c>
      <c r="D2593" s="3" t="s">
        <v>32</v>
      </c>
      <c r="E2593" s="3" t="s">
        <v>13</v>
      </c>
      <c r="F2593" s="4">
        <v>3241.5848999999998</v>
      </c>
      <c r="G2593" s="4">
        <v>7953.865499999999</v>
      </c>
      <c r="H2593" s="4">
        <v>2925.7339999999995</v>
      </c>
    </row>
    <row r="2594" spans="1:8" ht="15.75" hidden="1" customHeight="1" x14ac:dyDescent="0.3">
      <c r="A2594" s="3" t="s">
        <v>140</v>
      </c>
      <c r="B2594" s="3" t="s">
        <v>141</v>
      </c>
      <c r="C2594" s="3" t="s">
        <v>31</v>
      </c>
      <c r="D2594" s="3" t="s">
        <v>113</v>
      </c>
      <c r="E2594" s="3" t="s">
        <v>12</v>
      </c>
      <c r="F2594" s="4">
        <v>0</v>
      </c>
      <c r="G2594" s="4">
        <v>0</v>
      </c>
      <c r="H2594" s="4">
        <v>4.0255000000000001</v>
      </c>
    </row>
    <row r="2595" spans="1:8" ht="15.75" customHeight="1" x14ac:dyDescent="0.3">
      <c r="A2595" s="3" t="s">
        <v>140</v>
      </c>
      <c r="B2595" s="3" t="s">
        <v>142</v>
      </c>
      <c r="C2595" s="3" t="s">
        <v>35</v>
      </c>
      <c r="D2595" s="3" t="s">
        <v>74</v>
      </c>
      <c r="E2595" s="3" t="s">
        <v>12</v>
      </c>
      <c r="F2595" s="4">
        <v>90230.22</v>
      </c>
      <c r="G2595" s="4">
        <v>194976.79</v>
      </c>
      <c r="H2595" s="4">
        <v>44445.487299999993</v>
      </c>
    </row>
    <row r="2596" spans="1:8" ht="15.75" customHeight="1" x14ac:dyDescent="0.3">
      <c r="A2596" s="3" t="s">
        <v>140</v>
      </c>
      <c r="B2596" s="3" t="s">
        <v>142</v>
      </c>
      <c r="C2596" s="3" t="s">
        <v>35</v>
      </c>
      <c r="D2596" s="3" t="s">
        <v>74</v>
      </c>
      <c r="E2596" s="3" t="s">
        <v>12</v>
      </c>
      <c r="F2596" s="4">
        <v>94826.034</v>
      </c>
      <c r="G2596" s="4">
        <v>209610.72409999999</v>
      </c>
      <c r="H2596" s="4">
        <v>46314.298999999999</v>
      </c>
    </row>
    <row r="2597" spans="1:8" ht="15.75" customHeight="1" x14ac:dyDescent="0.3">
      <c r="A2597" s="3" t="s">
        <v>140</v>
      </c>
      <c r="B2597" s="3" t="s">
        <v>142</v>
      </c>
      <c r="C2597" s="3" t="s">
        <v>35</v>
      </c>
      <c r="D2597" s="3" t="s">
        <v>74</v>
      </c>
      <c r="E2597" s="3" t="s">
        <v>12</v>
      </c>
      <c r="F2597" s="4">
        <v>62479.284</v>
      </c>
      <c r="G2597" s="4">
        <v>128130.55919999999</v>
      </c>
      <c r="H2597" s="4">
        <v>27449.5353</v>
      </c>
    </row>
    <row r="2598" spans="1:8" ht="15.75" customHeight="1" x14ac:dyDescent="0.3">
      <c r="A2598" s="3" t="s">
        <v>140</v>
      </c>
      <c r="B2598" s="3" t="s">
        <v>142</v>
      </c>
      <c r="C2598" s="3" t="s">
        <v>35</v>
      </c>
      <c r="D2598" s="3" t="s">
        <v>74</v>
      </c>
      <c r="E2598" s="3" t="s">
        <v>13</v>
      </c>
      <c r="F2598" s="4">
        <v>63970.83</v>
      </c>
      <c r="G2598" s="4">
        <v>144743.77830000001</v>
      </c>
      <c r="H2598" s="4">
        <v>34141.759299999998</v>
      </c>
    </row>
    <row r="2599" spans="1:8" ht="15.75" customHeight="1" x14ac:dyDescent="0.3">
      <c r="A2599" s="3" t="s">
        <v>140</v>
      </c>
      <c r="B2599" s="3" t="s">
        <v>142</v>
      </c>
      <c r="C2599" s="3" t="s">
        <v>35</v>
      </c>
      <c r="D2599" s="3" t="s">
        <v>74</v>
      </c>
      <c r="E2599" s="3" t="s">
        <v>13</v>
      </c>
      <c r="F2599" s="4">
        <v>59503.637999999999</v>
      </c>
      <c r="G2599" s="4">
        <v>140934.21970000002</v>
      </c>
      <c r="H2599" s="4">
        <v>36159.213799999998</v>
      </c>
    </row>
    <row r="2600" spans="1:8" ht="15.75" customHeight="1" x14ac:dyDescent="0.3">
      <c r="A2600" s="3" t="s">
        <v>140</v>
      </c>
      <c r="B2600" s="3" t="s">
        <v>142</v>
      </c>
      <c r="C2600" s="3" t="s">
        <v>35</v>
      </c>
      <c r="D2600" s="3" t="s">
        <v>74</v>
      </c>
      <c r="E2600" s="3" t="s">
        <v>13</v>
      </c>
      <c r="F2600" s="4">
        <v>79119.360000000001</v>
      </c>
      <c r="G2600" s="4">
        <v>180749.47990000001</v>
      </c>
      <c r="H2600" s="4">
        <v>43483.353999999999</v>
      </c>
    </row>
    <row r="2601" spans="1:8" ht="15.75" customHeight="1" x14ac:dyDescent="0.3">
      <c r="A2601" s="3" t="s">
        <v>140</v>
      </c>
      <c r="B2601" s="3" t="s">
        <v>142</v>
      </c>
      <c r="C2601" s="3" t="s">
        <v>35</v>
      </c>
      <c r="D2601" s="3" t="s">
        <v>74</v>
      </c>
      <c r="E2601" s="3" t="s">
        <v>12</v>
      </c>
      <c r="F2601" s="4">
        <v>36107.5</v>
      </c>
      <c r="G2601" s="4">
        <v>89861.829999999987</v>
      </c>
      <c r="H2601" s="4">
        <v>36910.730000000003</v>
      </c>
    </row>
    <row r="2602" spans="1:8" ht="15.75" customHeight="1" x14ac:dyDescent="0.3">
      <c r="A2602" s="3" t="s">
        <v>140</v>
      </c>
      <c r="B2602" s="3" t="s">
        <v>142</v>
      </c>
      <c r="C2602" s="3" t="s">
        <v>35</v>
      </c>
      <c r="D2602" s="3" t="s">
        <v>74</v>
      </c>
      <c r="E2602" s="3" t="s">
        <v>12</v>
      </c>
      <c r="F2602" s="4">
        <v>40238.400000000001</v>
      </c>
      <c r="G2602" s="4">
        <v>90395.463999999993</v>
      </c>
      <c r="H2602" s="4">
        <v>37316.341999999997</v>
      </c>
    </row>
    <row r="2603" spans="1:8" ht="15.75" customHeight="1" x14ac:dyDescent="0.3">
      <c r="A2603" s="3" t="s">
        <v>140</v>
      </c>
      <c r="B2603" s="3" t="s">
        <v>142</v>
      </c>
      <c r="C2603" s="3" t="s">
        <v>35</v>
      </c>
      <c r="D2603" s="3" t="s">
        <v>74</v>
      </c>
      <c r="E2603" s="3" t="s">
        <v>12</v>
      </c>
      <c r="F2603" s="4">
        <v>38733.5</v>
      </c>
      <c r="G2603" s="4">
        <v>70893.189499999993</v>
      </c>
      <c r="H2603" s="4">
        <v>23245.255499999999</v>
      </c>
    </row>
    <row r="2604" spans="1:8" ht="15.75" customHeight="1" x14ac:dyDescent="0.3">
      <c r="A2604" s="3" t="s">
        <v>140</v>
      </c>
      <c r="B2604" s="3" t="s">
        <v>142</v>
      </c>
      <c r="C2604" s="3" t="s">
        <v>35</v>
      </c>
      <c r="D2604" s="3" t="s">
        <v>74</v>
      </c>
      <c r="E2604" s="3" t="s">
        <v>13</v>
      </c>
      <c r="F2604" s="4">
        <v>35107.599999999999</v>
      </c>
      <c r="G2604" s="4">
        <v>62454.377499999995</v>
      </c>
      <c r="H2604" s="4">
        <v>24230.111000000001</v>
      </c>
    </row>
    <row r="2605" spans="1:8" ht="15.75" customHeight="1" x14ac:dyDescent="0.3">
      <c r="A2605" s="3" t="s">
        <v>140</v>
      </c>
      <c r="B2605" s="3" t="s">
        <v>142</v>
      </c>
      <c r="C2605" s="3" t="s">
        <v>35</v>
      </c>
      <c r="D2605" s="3" t="s">
        <v>74</v>
      </c>
      <c r="E2605" s="3" t="s">
        <v>13</v>
      </c>
      <c r="F2605" s="4">
        <v>37662.9</v>
      </c>
      <c r="G2605" s="4">
        <v>85430.327000000005</v>
      </c>
      <c r="H2605" s="4">
        <v>39872.962999999996</v>
      </c>
    </row>
    <row r="2606" spans="1:8" ht="15.75" customHeight="1" x14ac:dyDescent="0.3">
      <c r="A2606" s="3" t="s">
        <v>140</v>
      </c>
      <c r="B2606" s="3" t="s">
        <v>142</v>
      </c>
      <c r="C2606" s="3" t="s">
        <v>35</v>
      </c>
      <c r="D2606" s="3" t="s">
        <v>74</v>
      </c>
      <c r="E2606" s="3" t="s">
        <v>13</v>
      </c>
      <c r="F2606" s="4">
        <v>30986.799999999999</v>
      </c>
      <c r="G2606" s="4">
        <v>49529.77</v>
      </c>
      <c r="H2606" s="4">
        <v>19129.570499999998</v>
      </c>
    </row>
    <row r="2607" spans="1:8" ht="15.75" customHeight="1" x14ac:dyDescent="0.3">
      <c r="A2607" s="3" t="s">
        <v>140</v>
      </c>
      <c r="B2607" s="3" t="s">
        <v>142</v>
      </c>
      <c r="C2607" s="3" t="s">
        <v>35</v>
      </c>
      <c r="D2607" s="3" t="s">
        <v>84</v>
      </c>
      <c r="E2607" s="3" t="s">
        <v>12</v>
      </c>
      <c r="F2607" s="4">
        <v>1361.3992000000001</v>
      </c>
      <c r="G2607" s="4">
        <v>2598.3069999999998</v>
      </c>
      <c r="H2607" s="4">
        <v>296.24799999999999</v>
      </c>
    </row>
    <row r="2608" spans="1:8" ht="15.75" customHeight="1" x14ac:dyDescent="0.3">
      <c r="A2608" s="3" t="s">
        <v>140</v>
      </c>
      <c r="B2608" s="3" t="s">
        <v>142</v>
      </c>
      <c r="C2608" s="3" t="s">
        <v>35</v>
      </c>
      <c r="D2608" s="3" t="s">
        <v>84</v>
      </c>
      <c r="E2608" s="3" t="s">
        <v>12</v>
      </c>
      <c r="F2608" s="4">
        <v>7170.8788000000004</v>
      </c>
      <c r="G2608" s="4">
        <v>12897.038499999999</v>
      </c>
      <c r="H2608" s="4">
        <v>-2795.9259999999999</v>
      </c>
    </row>
    <row r="2609" spans="1:8" ht="15.75" customHeight="1" x14ac:dyDescent="0.3">
      <c r="A2609" s="3" t="s">
        <v>140</v>
      </c>
      <c r="B2609" s="3" t="s">
        <v>142</v>
      </c>
      <c r="C2609" s="3" t="s">
        <v>35</v>
      </c>
      <c r="D2609" s="3" t="s">
        <v>84</v>
      </c>
      <c r="E2609" s="3" t="s">
        <v>12</v>
      </c>
      <c r="F2609" s="4">
        <v>1384.8514</v>
      </c>
      <c r="G2609" s="4">
        <v>3181.93</v>
      </c>
      <c r="H2609" s="4">
        <v>1361.2074999999998</v>
      </c>
    </row>
    <row r="2610" spans="1:8" ht="15.75" customHeight="1" x14ac:dyDescent="0.3">
      <c r="A2610" s="3" t="s">
        <v>140</v>
      </c>
      <c r="B2610" s="3" t="s">
        <v>142</v>
      </c>
      <c r="C2610" s="3" t="s">
        <v>35</v>
      </c>
      <c r="D2610" s="3" t="s">
        <v>84</v>
      </c>
      <c r="E2610" s="3" t="s">
        <v>13</v>
      </c>
      <c r="F2610" s="4">
        <v>1578.5492000000002</v>
      </c>
      <c r="G2610" s="4">
        <v>3579.0014999999999</v>
      </c>
      <c r="H2610" s="4">
        <v>1851.9585</v>
      </c>
    </row>
    <row r="2611" spans="1:8" ht="15.75" customHeight="1" x14ac:dyDescent="0.3">
      <c r="A2611" s="3" t="s">
        <v>140</v>
      </c>
      <c r="B2611" s="3" t="s">
        <v>142</v>
      </c>
      <c r="C2611" s="3" t="s">
        <v>35</v>
      </c>
      <c r="D2611" s="3" t="s">
        <v>84</v>
      </c>
      <c r="E2611" s="3" t="s">
        <v>13</v>
      </c>
      <c r="F2611" s="4">
        <v>193.2029</v>
      </c>
      <c r="G2611" s="4">
        <v>334.90349999999995</v>
      </c>
      <c r="H2611" s="4">
        <v>-505.07699999999994</v>
      </c>
    </row>
    <row r="2612" spans="1:8" ht="15.75" customHeight="1" x14ac:dyDescent="0.3">
      <c r="A2612" s="3" t="s">
        <v>140</v>
      </c>
      <c r="B2612" s="3" t="s">
        <v>142</v>
      </c>
      <c r="C2612" s="3" t="s">
        <v>35</v>
      </c>
      <c r="D2612" s="3" t="s">
        <v>84</v>
      </c>
      <c r="E2612" s="3" t="s">
        <v>13</v>
      </c>
      <c r="F2612" s="4">
        <v>6117.8022999999994</v>
      </c>
      <c r="G2612" s="4">
        <v>6895.5844999999999</v>
      </c>
      <c r="H2612" s="4">
        <v>2083.1410000000001</v>
      </c>
    </row>
    <row r="2613" spans="1:8" ht="15.75" customHeight="1" x14ac:dyDescent="0.3">
      <c r="A2613" s="3" t="s">
        <v>140</v>
      </c>
      <c r="B2613" s="3" t="s">
        <v>142</v>
      </c>
      <c r="C2613" s="3" t="s">
        <v>35</v>
      </c>
      <c r="D2613" s="3" t="s">
        <v>37</v>
      </c>
      <c r="E2613" s="3" t="s">
        <v>12</v>
      </c>
      <c r="F2613" s="4">
        <v>858.5</v>
      </c>
      <c r="G2613" s="4">
        <v>3230</v>
      </c>
      <c r="H2613" s="4">
        <v>1433.3125</v>
      </c>
    </row>
    <row r="2614" spans="1:8" ht="15.75" hidden="1" customHeight="1" x14ac:dyDescent="0.3">
      <c r="A2614" s="3" t="s">
        <v>140</v>
      </c>
      <c r="B2614" s="3" t="s">
        <v>142</v>
      </c>
      <c r="C2614" s="3" t="s">
        <v>35</v>
      </c>
      <c r="D2614" s="3" t="s">
        <v>37</v>
      </c>
      <c r="E2614" s="3" t="s">
        <v>12</v>
      </c>
      <c r="F2614" s="4">
        <v>0</v>
      </c>
      <c r="G2614" s="4">
        <v>0</v>
      </c>
      <c r="H2614" s="4">
        <v>-43.576499999999996</v>
      </c>
    </row>
    <row r="2615" spans="1:8" ht="15.75" customHeight="1" x14ac:dyDescent="0.3">
      <c r="A2615" s="3" t="s">
        <v>140</v>
      </c>
      <c r="B2615" s="3" t="s">
        <v>142</v>
      </c>
      <c r="C2615" s="3" t="s">
        <v>35</v>
      </c>
      <c r="D2615" s="3" t="s">
        <v>37</v>
      </c>
      <c r="E2615" s="3" t="s">
        <v>12</v>
      </c>
      <c r="F2615" s="4">
        <v>858.5</v>
      </c>
      <c r="G2615" s="4">
        <v>3230</v>
      </c>
      <c r="H2615" s="4">
        <v>783.70249999999999</v>
      </c>
    </row>
    <row r="2616" spans="1:8" ht="15.75" customHeight="1" x14ac:dyDescent="0.3">
      <c r="A2616" s="3" t="s">
        <v>140</v>
      </c>
      <c r="B2616" s="3" t="s">
        <v>142</v>
      </c>
      <c r="C2616" s="3" t="s">
        <v>35</v>
      </c>
      <c r="D2616" s="3" t="s">
        <v>37</v>
      </c>
      <c r="E2616" s="3" t="s">
        <v>13</v>
      </c>
      <c r="F2616" s="4">
        <v>858.5</v>
      </c>
      <c r="G2616" s="4">
        <v>3230</v>
      </c>
      <c r="H2616" s="4">
        <v>1457.5564999999999</v>
      </c>
    </row>
    <row r="2617" spans="1:8" ht="15.75" customHeight="1" x14ac:dyDescent="0.3">
      <c r="A2617" s="3" t="s">
        <v>140</v>
      </c>
      <c r="B2617" s="3" t="s">
        <v>142</v>
      </c>
      <c r="C2617" s="3" t="s">
        <v>35</v>
      </c>
      <c r="D2617" s="3" t="s">
        <v>37</v>
      </c>
      <c r="E2617" s="3" t="s">
        <v>13</v>
      </c>
      <c r="F2617" s="4">
        <v>858.5</v>
      </c>
      <c r="G2617" s="4">
        <v>0</v>
      </c>
      <c r="H2617" s="4">
        <v>-1673.0830000000001</v>
      </c>
    </row>
    <row r="2618" spans="1:8" ht="15.75" customHeight="1" x14ac:dyDescent="0.3">
      <c r="A2618" s="3" t="s">
        <v>140</v>
      </c>
      <c r="B2618" s="3" t="s">
        <v>142</v>
      </c>
      <c r="C2618" s="3" t="s">
        <v>35</v>
      </c>
      <c r="D2618" s="3" t="s">
        <v>38</v>
      </c>
      <c r="E2618" s="3" t="s">
        <v>12</v>
      </c>
      <c r="F2618" s="4">
        <v>2020</v>
      </c>
      <c r="G2618" s="4">
        <v>4086.6529999999998</v>
      </c>
      <c r="H2618" s="4">
        <v>-165.73699999999999</v>
      </c>
    </row>
    <row r="2619" spans="1:8" ht="15.75" hidden="1" customHeight="1" x14ac:dyDescent="0.3">
      <c r="A2619" s="3" t="s">
        <v>140</v>
      </c>
      <c r="B2619" s="3" t="s">
        <v>142</v>
      </c>
      <c r="C2619" s="3" t="s">
        <v>35</v>
      </c>
      <c r="D2619" s="3" t="s">
        <v>38</v>
      </c>
      <c r="E2619" s="3" t="s">
        <v>12</v>
      </c>
      <c r="F2619" s="4">
        <v>0</v>
      </c>
      <c r="G2619" s="4">
        <v>0</v>
      </c>
      <c r="H2619" s="4">
        <v>189.38249999999999</v>
      </c>
    </row>
    <row r="2620" spans="1:8" ht="15.75" customHeight="1" x14ac:dyDescent="0.3">
      <c r="A2620" s="3" t="s">
        <v>140</v>
      </c>
      <c r="B2620" s="3" t="s">
        <v>142</v>
      </c>
      <c r="C2620" s="3" t="s">
        <v>35</v>
      </c>
      <c r="D2620" s="3" t="s">
        <v>38</v>
      </c>
      <c r="E2620" s="3" t="s">
        <v>12</v>
      </c>
      <c r="F2620" s="4">
        <v>6060</v>
      </c>
      <c r="G2620" s="4">
        <v>12039.834499999999</v>
      </c>
      <c r="H2620" s="4">
        <v>2375.1615000000002</v>
      </c>
    </row>
    <row r="2621" spans="1:8" ht="15.75" customHeight="1" x14ac:dyDescent="0.3">
      <c r="A2621" s="3" t="s">
        <v>140</v>
      </c>
      <c r="B2621" s="3" t="s">
        <v>142</v>
      </c>
      <c r="C2621" s="3" t="s">
        <v>35</v>
      </c>
      <c r="D2621" s="3" t="s">
        <v>38</v>
      </c>
      <c r="E2621" s="3" t="s">
        <v>13</v>
      </c>
      <c r="F2621" s="4">
        <v>17170</v>
      </c>
      <c r="G2621" s="4">
        <v>25324.415999999997</v>
      </c>
      <c r="H2621" s="4">
        <v>3281.1669999999999</v>
      </c>
    </row>
    <row r="2622" spans="1:8" ht="15.75" hidden="1" customHeight="1" x14ac:dyDescent="0.3">
      <c r="A2622" s="3" t="s">
        <v>140</v>
      </c>
      <c r="B2622" s="3" t="s">
        <v>142</v>
      </c>
      <c r="C2622" s="3" t="s">
        <v>35</v>
      </c>
      <c r="D2622" s="3" t="s">
        <v>38</v>
      </c>
      <c r="E2622" s="3" t="s">
        <v>13</v>
      </c>
      <c r="F2622" s="4">
        <v>-2020</v>
      </c>
      <c r="G2622" s="4">
        <v>-2769.212</v>
      </c>
      <c r="H2622" s="4">
        <v>815.03349999999989</v>
      </c>
    </row>
    <row r="2623" spans="1:8" ht="15.75" hidden="1" customHeight="1" x14ac:dyDescent="0.3">
      <c r="A2623" s="3" t="s">
        <v>140</v>
      </c>
      <c r="B2623" s="3" t="s">
        <v>142</v>
      </c>
      <c r="C2623" s="3" t="s">
        <v>35</v>
      </c>
      <c r="D2623" s="3" t="s">
        <v>38</v>
      </c>
      <c r="E2623" s="3" t="s">
        <v>13</v>
      </c>
      <c r="F2623" s="4">
        <v>0</v>
      </c>
      <c r="G2623" s="4">
        <v>0</v>
      </c>
      <c r="H2623" s="4">
        <v>-99.36999999999999</v>
      </c>
    </row>
    <row r="2624" spans="1:8" ht="15.75" customHeight="1" x14ac:dyDescent="0.3">
      <c r="A2624" s="3" t="s">
        <v>140</v>
      </c>
      <c r="B2624" s="3" t="s">
        <v>142</v>
      </c>
      <c r="C2624" s="3" t="s">
        <v>35</v>
      </c>
      <c r="D2624" s="3" t="s">
        <v>39</v>
      </c>
      <c r="E2624" s="3" t="s">
        <v>12</v>
      </c>
      <c r="F2624" s="4">
        <v>11958.4</v>
      </c>
      <c r="G2624" s="4">
        <v>12209.4095</v>
      </c>
      <c r="H2624" s="4">
        <v>-120.2225</v>
      </c>
    </row>
    <row r="2625" spans="1:8" ht="15.75" customHeight="1" x14ac:dyDescent="0.3">
      <c r="A2625" s="3" t="s">
        <v>140</v>
      </c>
      <c r="B2625" s="3" t="s">
        <v>142</v>
      </c>
      <c r="C2625" s="3" t="s">
        <v>35</v>
      </c>
      <c r="D2625" s="3" t="s">
        <v>39</v>
      </c>
      <c r="E2625" s="3" t="s">
        <v>12</v>
      </c>
      <c r="F2625" s="4">
        <v>10605</v>
      </c>
      <c r="G2625" s="4">
        <v>10297.848</v>
      </c>
      <c r="H2625" s="4">
        <v>-25.621499999999997</v>
      </c>
    </row>
    <row r="2626" spans="1:8" ht="15.75" customHeight="1" x14ac:dyDescent="0.3">
      <c r="A2626" s="3" t="s">
        <v>140</v>
      </c>
      <c r="B2626" s="3" t="s">
        <v>142</v>
      </c>
      <c r="C2626" s="3" t="s">
        <v>35</v>
      </c>
      <c r="D2626" s="3" t="s">
        <v>39</v>
      </c>
      <c r="E2626" s="3" t="s">
        <v>12</v>
      </c>
      <c r="F2626" s="4">
        <v>11534.2</v>
      </c>
      <c r="G2626" s="4">
        <v>12023.978999999999</v>
      </c>
      <c r="H2626" s="4">
        <v>739.17600000000004</v>
      </c>
    </row>
    <row r="2627" spans="1:8" ht="15.75" customHeight="1" x14ac:dyDescent="0.3">
      <c r="A2627" s="3" t="s">
        <v>140</v>
      </c>
      <c r="B2627" s="3" t="s">
        <v>142</v>
      </c>
      <c r="C2627" s="3" t="s">
        <v>35</v>
      </c>
      <c r="D2627" s="3" t="s">
        <v>39</v>
      </c>
      <c r="E2627" s="3" t="s">
        <v>13</v>
      </c>
      <c r="F2627" s="4">
        <v>11948.3</v>
      </c>
      <c r="G2627" s="4">
        <v>12404.045499999998</v>
      </c>
      <c r="H2627" s="4">
        <v>323.02849999999995</v>
      </c>
    </row>
    <row r="2628" spans="1:8" ht="15.75" customHeight="1" x14ac:dyDescent="0.3">
      <c r="A2628" s="3" t="s">
        <v>140</v>
      </c>
      <c r="B2628" s="3" t="s">
        <v>142</v>
      </c>
      <c r="C2628" s="3" t="s">
        <v>35</v>
      </c>
      <c r="D2628" s="3" t="s">
        <v>39</v>
      </c>
      <c r="E2628" s="3" t="s">
        <v>13</v>
      </c>
      <c r="F2628" s="4">
        <v>9251.6</v>
      </c>
      <c r="G2628" s="4">
        <v>9721.4164999999994</v>
      </c>
      <c r="H2628" s="4">
        <v>573.84749999999997</v>
      </c>
    </row>
    <row r="2629" spans="1:8" ht="15.75" customHeight="1" x14ac:dyDescent="0.3">
      <c r="A2629" s="3" t="s">
        <v>140</v>
      </c>
      <c r="B2629" s="3" t="s">
        <v>142</v>
      </c>
      <c r="C2629" s="3" t="s">
        <v>35</v>
      </c>
      <c r="D2629" s="3" t="s">
        <v>39</v>
      </c>
      <c r="E2629" s="3" t="s">
        <v>13</v>
      </c>
      <c r="F2629" s="4">
        <v>8139.59</v>
      </c>
      <c r="G2629" s="4">
        <v>8537.1464999999989</v>
      </c>
      <c r="H2629" s="4">
        <v>178.95150000000001</v>
      </c>
    </row>
    <row r="2630" spans="1:8" ht="15.75" hidden="1" customHeight="1" x14ac:dyDescent="0.3">
      <c r="A2630" s="3" t="s">
        <v>140</v>
      </c>
      <c r="B2630" s="3" t="s">
        <v>142</v>
      </c>
      <c r="C2630" s="3" t="s">
        <v>35</v>
      </c>
      <c r="D2630" s="3" t="s">
        <v>143</v>
      </c>
      <c r="E2630" s="3" t="s">
        <v>12</v>
      </c>
      <c r="F2630" s="4">
        <v>0</v>
      </c>
      <c r="G2630" s="4">
        <v>0</v>
      </c>
      <c r="H2630" s="4">
        <v>-2311.9562000000001</v>
      </c>
    </row>
    <row r="2631" spans="1:8" ht="15.75" customHeight="1" x14ac:dyDescent="0.3">
      <c r="A2631" s="3" t="s">
        <v>140</v>
      </c>
      <c r="B2631" s="3" t="s">
        <v>142</v>
      </c>
      <c r="C2631" s="3" t="s">
        <v>35</v>
      </c>
      <c r="D2631" s="3" t="s">
        <v>40</v>
      </c>
      <c r="E2631" s="3" t="s">
        <v>13</v>
      </c>
      <c r="F2631" s="4">
        <v>28280</v>
      </c>
      <c r="G2631" s="4">
        <v>45220.047500000001</v>
      </c>
      <c r="H2631" s="4">
        <v>20552.831999999999</v>
      </c>
    </row>
    <row r="2632" spans="1:8" ht="15.75" hidden="1" customHeight="1" x14ac:dyDescent="0.3">
      <c r="A2632" s="3" t="s">
        <v>140</v>
      </c>
      <c r="B2632" s="3" t="s">
        <v>142</v>
      </c>
      <c r="C2632" s="3" t="s">
        <v>35</v>
      </c>
      <c r="D2632" s="3" t="s">
        <v>40</v>
      </c>
      <c r="E2632" s="3" t="s">
        <v>13</v>
      </c>
      <c r="F2632" s="4">
        <v>0</v>
      </c>
      <c r="G2632" s="4">
        <v>0</v>
      </c>
      <c r="H2632" s="4">
        <v>38.256500000000003</v>
      </c>
    </row>
    <row r="2633" spans="1:8" ht="15.75" hidden="1" customHeight="1" x14ac:dyDescent="0.3">
      <c r="A2633" s="3" t="s">
        <v>140</v>
      </c>
      <c r="B2633" s="3" t="s">
        <v>142</v>
      </c>
      <c r="C2633" s="3" t="s">
        <v>35</v>
      </c>
      <c r="D2633" s="3" t="s">
        <v>42</v>
      </c>
      <c r="E2633" s="3" t="s">
        <v>12</v>
      </c>
      <c r="F2633" s="4">
        <v>0</v>
      </c>
      <c r="G2633" s="4">
        <v>0</v>
      </c>
      <c r="H2633" s="4">
        <v>54.358799999999995</v>
      </c>
    </row>
    <row r="2634" spans="1:8" ht="15.75" customHeight="1" x14ac:dyDescent="0.3">
      <c r="A2634" s="3" t="s">
        <v>140</v>
      </c>
      <c r="B2634" s="3" t="s">
        <v>142</v>
      </c>
      <c r="C2634" s="3" t="s">
        <v>35</v>
      </c>
      <c r="D2634" s="3" t="s">
        <v>42</v>
      </c>
      <c r="E2634" s="3" t="s">
        <v>12</v>
      </c>
      <c r="F2634" s="4">
        <v>18360</v>
      </c>
      <c r="G2634" s="4">
        <v>25184.1682</v>
      </c>
      <c r="H2634" s="4">
        <v>9174.0077999999994</v>
      </c>
    </row>
    <row r="2635" spans="1:8" ht="15.75" customHeight="1" x14ac:dyDescent="0.3">
      <c r="A2635" s="3" t="s">
        <v>140</v>
      </c>
      <c r="B2635" s="3" t="s">
        <v>142</v>
      </c>
      <c r="C2635" s="3" t="s">
        <v>35</v>
      </c>
      <c r="D2635" s="3" t="s">
        <v>42</v>
      </c>
      <c r="E2635" s="3" t="s">
        <v>12</v>
      </c>
      <c r="F2635" s="4">
        <v>18360</v>
      </c>
      <c r="G2635" s="4">
        <v>24543.0661</v>
      </c>
      <c r="H2635" s="4">
        <v>8770.6041999999998</v>
      </c>
    </row>
    <row r="2636" spans="1:8" ht="15.75" customHeight="1" x14ac:dyDescent="0.3">
      <c r="A2636" s="3" t="s">
        <v>140</v>
      </c>
      <c r="B2636" s="3" t="s">
        <v>142</v>
      </c>
      <c r="C2636" s="3" t="s">
        <v>35</v>
      </c>
      <c r="D2636" s="3" t="s">
        <v>42</v>
      </c>
      <c r="E2636" s="3" t="s">
        <v>13</v>
      </c>
      <c r="F2636" s="4">
        <v>18360</v>
      </c>
      <c r="G2636" s="4">
        <v>25082.686799999999</v>
      </c>
      <c r="H2636" s="4">
        <v>9248.0187999999998</v>
      </c>
    </row>
    <row r="2637" spans="1:8" ht="15.75" hidden="1" customHeight="1" x14ac:dyDescent="0.3">
      <c r="A2637" s="3" t="s">
        <v>140</v>
      </c>
      <c r="B2637" s="3" t="s">
        <v>142</v>
      </c>
      <c r="C2637" s="3" t="s">
        <v>35</v>
      </c>
      <c r="D2637" s="3" t="s">
        <v>42</v>
      </c>
      <c r="E2637" s="3" t="s">
        <v>13</v>
      </c>
      <c r="F2637" s="4">
        <v>0</v>
      </c>
      <c r="G2637" s="4">
        <v>-307.55789999999996</v>
      </c>
      <c r="H2637" s="4">
        <v>-313.17419999999998</v>
      </c>
    </row>
    <row r="2638" spans="1:8" ht="15.75" customHeight="1" x14ac:dyDescent="0.3">
      <c r="A2638" s="3" t="s">
        <v>140</v>
      </c>
      <c r="B2638" s="3" t="s">
        <v>142</v>
      </c>
      <c r="C2638" s="3" t="s">
        <v>35</v>
      </c>
      <c r="D2638" s="3" t="s">
        <v>42</v>
      </c>
      <c r="E2638" s="3" t="s">
        <v>12</v>
      </c>
      <c r="F2638" s="4">
        <v>2020</v>
      </c>
      <c r="G2638" s="4">
        <v>3007.5954999999999</v>
      </c>
      <c r="H2638" s="4">
        <v>724.93550000000005</v>
      </c>
    </row>
    <row r="2639" spans="1:8" ht="15.75" customHeight="1" x14ac:dyDescent="0.3">
      <c r="A2639" s="3" t="s">
        <v>140</v>
      </c>
      <c r="B2639" s="3" t="s">
        <v>142</v>
      </c>
      <c r="C2639" s="3" t="s">
        <v>35</v>
      </c>
      <c r="D2639" s="3" t="s">
        <v>42</v>
      </c>
      <c r="E2639" s="3" t="s">
        <v>13</v>
      </c>
      <c r="F2639" s="4">
        <v>4444</v>
      </c>
      <c r="G2639" s="4">
        <v>6633.5649999999996</v>
      </c>
      <c r="H2639" s="4">
        <v>1685.4804999999999</v>
      </c>
    </row>
    <row r="2640" spans="1:8" ht="15.75" customHeight="1" x14ac:dyDescent="0.3">
      <c r="A2640" s="3" t="s">
        <v>140</v>
      </c>
      <c r="B2640" s="3" t="s">
        <v>142</v>
      </c>
      <c r="C2640" s="3" t="s">
        <v>35</v>
      </c>
      <c r="D2640" s="3" t="s">
        <v>42</v>
      </c>
      <c r="E2640" s="3" t="s">
        <v>13</v>
      </c>
      <c r="F2640" s="4">
        <v>6060</v>
      </c>
      <c r="G2640" s="4">
        <v>10868.218499999999</v>
      </c>
      <c r="H2640" s="4">
        <v>1948.355</v>
      </c>
    </row>
    <row r="2641" spans="1:8" ht="15.75" hidden="1" customHeight="1" x14ac:dyDescent="0.3">
      <c r="A2641" s="3" t="s">
        <v>140</v>
      </c>
      <c r="B2641" s="3" t="s">
        <v>142</v>
      </c>
      <c r="C2641" s="3" t="s">
        <v>35</v>
      </c>
      <c r="D2641" s="3" t="s">
        <v>42</v>
      </c>
      <c r="E2641" s="3" t="s">
        <v>13</v>
      </c>
      <c r="F2641" s="4">
        <v>0</v>
      </c>
      <c r="G2641" s="4">
        <v>0</v>
      </c>
      <c r="H2641" s="4">
        <v>-2.6315</v>
      </c>
    </row>
    <row r="2642" spans="1:8" ht="15.75" customHeight="1" x14ac:dyDescent="0.3">
      <c r="A2642" s="3" t="s">
        <v>140</v>
      </c>
      <c r="B2642" s="3" t="s">
        <v>142</v>
      </c>
      <c r="C2642" s="3" t="s">
        <v>35</v>
      </c>
      <c r="D2642" s="3" t="s">
        <v>43</v>
      </c>
      <c r="E2642" s="3" t="s">
        <v>12</v>
      </c>
      <c r="F2642" s="4">
        <v>14443.2</v>
      </c>
      <c r="G2642" s="4">
        <v>25844.5442</v>
      </c>
      <c r="H2642" s="4">
        <v>5641.4617999999991</v>
      </c>
    </row>
    <row r="2643" spans="1:8" ht="15.75" customHeight="1" x14ac:dyDescent="0.3">
      <c r="A2643" s="3" t="s">
        <v>140</v>
      </c>
      <c r="B2643" s="3" t="s">
        <v>142</v>
      </c>
      <c r="C2643" s="3" t="s">
        <v>35</v>
      </c>
      <c r="D2643" s="3" t="s">
        <v>43</v>
      </c>
      <c r="E2643" s="3" t="s">
        <v>12</v>
      </c>
      <c r="F2643" s="4">
        <v>59155.92</v>
      </c>
      <c r="G2643" s="4">
        <v>181655.62479999999</v>
      </c>
      <c r="H2643" s="4">
        <v>69473.175099999993</v>
      </c>
    </row>
    <row r="2644" spans="1:8" ht="15.75" customHeight="1" x14ac:dyDescent="0.3">
      <c r="A2644" s="3" t="s">
        <v>140</v>
      </c>
      <c r="B2644" s="3" t="s">
        <v>142</v>
      </c>
      <c r="C2644" s="3" t="s">
        <v>35</v>
      </c>
      <c r="D2644" s="3" t="s">
        <v>43</v>
      </c>
      <c r="E2644" s="3" t="s">
        <v>13</v>
      </c>
      <c r="F2644" s="4">
        <v>30736.68</v>
      </c>
      <c r="G2644" s="4">
        <v>75362.850200000001</v>
      </c>
      <c r="H2644" s="4">
        <v>18523.178200000002</v>
      </c>
    </row>
    <row r="2645" spans="1:8" ht="15.75" customHeight="1" x14ac:dyDescent="0.3">
      <c r="A2645" s="3" t="s">
        <v>140</v>
      </c>
      <c r="B2645" s="3" t="s">
        <v>142</v>
      </c>
      <c r="C2645" s="3" t="s">
        <v>35</v>
      </c>
      <c r="D2645" s="3" t="s">
        <v>43</v>
      </c>
      <c r="E2645" s="3" t="s">
        <v>13</v>
      </c>
      <c r="F2645" s="4">
        <v>39921.78</v>
      </c>
      <c r="G2645" s="4">
        <v>97778.463799999998</v>
      </c>
      <c r="H2645" s="4">
        <v>28995.754099999998</v>
      </c>
    </row>
    <row r="2646" spans="1:8" ht="15.75" hidden="1" customHeight="1" x14ac:dyDescent="0.3">
      <c r="A2646" s="3" t="s">
        <v>140</v>
      </c>
      <c r="B2646" s="3" t="s">
        <v>142</v>
      </c>
      <c r="C2646" s="3" t="s">
        <v>35</v>
      </c>
      <c r="D2646" s="3" t="s">
        <v>43</v>
      </c>
      <c r="E2646" s="3" t="s">
        <v>13</v>
      </c>
      <c r="F2646" s="4">
        <v>0</v>
      </c>
      <c r="G2646" s="4">
        <v>0</v>
      </c>
      <c r="H2646" s="4">
        <v>4956.7</v>
      </c>
    </row>
    <row r="2647" spans="1:8" ht="15.75" customHeight="1" x14ac:dyDescent="0.3">
      <c r="A2647" s="3" t="s">
        <v>140</v>
      </c>
      <c r="B2647" s="3" t="s">
        <v>142</v>
      </c>
      <c r="C2647" s="3" t="s">
        <v>35</v>
      </c>
      <c r="D2647" s="3" t="s">
        <v>43</v>
      </c>
      <c r="E2647" s="3" t="s">
        <v>12</v>
      </c>
      <c r="F2647" s="4">
        <v>13036.07</v>
      </c>
      <c r="G2647" s="4">
        <v>25078.109499999999</v>
      </c>
      <c r="H2647" s="4">
        <v>7157.7370000000001</v>
      </c>
    </row>
    <row r="2648" spans="1:8" ht="15.75" customHeight="1" x14ac:dyDescent="0.3">
      <c r="A2648" s="3" t="s">
        <v>140</v>
      </c>
      <c r="B2648" s="3" t="s">
        <v>142</v>
      </c>
      <c r="C2648" s="3" t="s">
        <v>35</v>
      </c>
      <c r="D2648" s="3" t="s">
        <v>43</v>
      </c>
      <c r="E2648" s="3" t="s">
        <v>12</v>
      </c>
      <c r="F2648" s="4">
        <v>13036.07</v>
      </c>
      <c r="G2648" s="4">
        <v>25393.651999999998</v>
      </c>
      <c r="H2648" s="4">
        <v>7181.5914999999995</v>
      </c>
    </row>
    <row r="2649" spans="1:8" ht="15.75" customHeight="1" x14ac:dyDescent="0.3">
      <c r="A2649" s="3" t="s">
        <v>140</v>
      </c>
      <c r="B2649" s="3" t="s">
        <v>142</v>
      </c>
      <c r="C2649" s="3" t="s">
        <v>35</v>
      </c>
      <c r="D2649" s="3" t="s">
        <v>43</v>
      </c>
      <c r="E2649" s="3" t="s">
        <v>12</v>
      </c>
      <c r="F2649" s="4">
        <v>2936.07</v>
      </c>
      <c r="G2649" s="4">
        <v>10727.760999999999</v>
      </c>
      <c r="H2649" s="4">
        <v>3227.3969999999999</v>
      </c>
    </row>
    <row r="2650" spans="1:8" ht="15.75" customHeight="1" x14ac:dyDescent="0.3">
      <c r="A2650" s="3" t="s">
        <v>140</v>
      </c>
      <c r="B2650" s="3" t="s">
        <v>142</v>
      </c>
      <c r="C2650" s="3" t="s">
        <v>35</v>
      </c>
      <c r="D2650" s="3" t="s">
        <v>43</v>
      </c>
      <c r="E2650" s="3" t="s">
        <v>13</v>
      </c>
      <c r="F2650" s="4">
        <v>12120</v>
      </c>
      <c r="G2650" s="4">
        <v>20073.290999999997</v>
      </c>
      <c r="H2650" s="4">
        <v>4879.96</v>
      </c>
    </row>
    <row r="2651" spans="1:8" ht="15.75" customHeight="1" x14ac:dyDescent="0.3">
      <c r="A2651" s="3" t="s">
        <v>140</v>
      </c>
      <c r="B2651" s="3" t="s">
        <v>142</v>
      </c>
      <c r="C2651" s="3" t="s">
        <v>35</v>
      </c>
      <c r="D2651" s="3" t="s">
        <v>43</v>
      </c>
      <c r="E2651" s="3" t="s">
        <v>13</v>
      </c>
      <c r="F2651" s="4">
        <v>13036.07</v>
      </c>
      <c r="G2651" s="4">
        <v>25402.353999999999</v>
      </c>
      <c r="H2651" s="4">
        <v>7079.2479999999996</v>
      </c>
    </row>
    <row r="2652" spans="1:8" ht="15.75" customHeight="1" x14ac:dyDescent="0.3">
      <c r="A2652" s="3" t="s">
        <v>140</v>
      </c>
      <c r="B2652" s="3" t="s">
        <v>142</v>
      </c>
      <c r="C2652" s="3" t="s">
        <v>35</v>
      </c>
      <c r="D2652" s="3" t="s">
        <v>43</v>
      </c>
      <c r="E2652" s="3" t="s">
        <v>13</v>
      </c>
      <c r="F2652" s="4">
        <v>12120</v>
      </c>
      <c r="G2652" s="4">
        <v>20423.233</v>
      </c>
      <c r="H2652" s="4">
        <v>4975.767499999999</v>
      </c>
    </row>
    <row r="2653" spans="1:8" ht="15.75" customHeight="1" x14ac:dyDescent="0.3">
      <c r="A2653" s="3" t="s">
        <v>140</v>
      </c>
      <c r="B2653" s="3" t="s">
        <v>142</v>
      </c>
      <c r="C2653" s="3" t="s">
        <v>35</v>
      </c>
      <c r="D2653" s="3" t="s">
        <v>44</v>
      </c>
      <c r="E2653" s="3" t="s">
        <v>12</v>
      </c>
      <c r="F2653" s="4">
        <v>4488</v>
      </c>
      <c r="G2653" s="4">
        <v>14237.9025</v>
      </c>
      <c r="H2653" s="4">
        <v>4125.9628999999995</v>
      </c>
    </row>
    <row r="2654" spans="1:8" ht="15.75" customHeight="1" x14ac:dyDescent="0.3">
      <c r="A2654" s="3" t="s">
        <v>140</v>
      </c>
      <c r="B2654" s="3" t="s">
        <v>142</v>
      </c>
      <c r="C2654" s="3" t="s">
        <v>35</v>
      </c>
      <c r="D2654" s="3" t="s">
        <v>44</v>
      </c>
      <c r="E2654" s="3" t="s">
        <v>12</v>
      </c>
      <c r="F2654" s="4">
        <v>1795.2</v>
      </c>
      <c r="G2654" s="4">
        <v>5558.5267999999996</v>
      </c>
      <c r="H2654" s="4">
        <v>1604.0016999999998</v>
      </c>
    </row>
    <row r="2655" spans="1:8" ht="15.75" customHeight="1" x14ac:dyDescent="0.3">
      <c r="A2655" s="3" t="s">
        <v>140</v>
      </c>
      <c r="B2655" s="3" t="s">
        <v>142</v>
      </c>
      <c r="C2655" s="3" t="s">
        <v>35</v>
      </c>
      <c r="D2655" s="3" t="s">
        <v>44</v>
      </c>
      <c r="E2655" s="3" t="s">
        <v>13</v>
      </c>
      <c r="F2655" s="4">
        <v>9832.7999999999993</v>
      </c>
      <c r="G2655" s="4">
        <v>26549.501399999997</v>
      </c>
      <c r="H2655" s="4">
        <v>10719.7901</v>
      </c>
    </row>
    <row r="2656" spans="1:8" ht="15.75" hidden="1" customHeight="1" x14ac:dyDescent="0.3">
      <c r="A2656" s="3" t="s">
        <v>140</v>
      </c>
      <c r="B2656" s="3" t="s">
        <v>142</v>
      </c>
      <c r="C2656" s="3" t="s">
        <v>35</v>
      </c>
      <c r="D2656" s="3" t="s">
        <v>44</v>
      </c>
      <c r="E2656" s="3" t="s">
        <v>13</v>
      </c>
      <c r="F2656" s="4">
        <v>0</v>
      </c>
      <c r="G2656" s="4">
        <v>0</v>
      </c>
      <c r="H2656" s="4">
        <v>-119.16449999999999</v>
      </c>
    </row>
    <row r="2657" spans="1:8" ht="15.75" customHeight="1" x14ac:dyDescent="0.3">
      <c r="A2657" s="3" t="s">
        <v>140</v>
      </c>
      <c r="B2657" s="3" t="s">
        <v>142</v>
      </c>
      <c r="C2657" s="3" t="s">
        <v>10</v>
      </c>
      <c r="D2657" s="3" t="s">
        <v>76</v>
      </c>
      <c r="E2657" s="3" t="s">
        <v>13</v>
      </c>
      <c r="F2657" s="4">
        <v>15744.720000000001</v>
      </c>
      <c r="G2657" s="4">
        <v>23734.289799999999</v>
      </c>
      <c r="H2657" s="4">
        <v>9316.7044999999998</v>
      </c>
    </row>
    <row r="2658" spans="1:8" ht="15.75" hidden="1" customHeight="1" x14ac:dyDescent="0.3">
      <c r="A2658" s="3" t="s">
        <v>140</v>
      </c>
      <c r="B2658" s="3" t="s">
        <v>142</v>
      </c>
      <c r="C2658" s="3" t="s">
        <v>10</v>
      </c>
      <c r="D2658" s="3" t="s">
        <v>76</v>
      </c>
      <c r="E2658" s="3" t="s">
        <v>12</v>
      </c>
      <c r="F2658" s="4">
        <v>0</v>
      </c>
      <c r="G2658" s="4">
        <v>0</v>
      </c>
      <c r="H2658" s="4">
        <v>-281.37099999999998</v>
      </c>
    </row>
    <row r="2659" spans="1:8" ht="15.75" customHeight="1" x14ac:dyDescent="0.3">
      <c r="A2659" s="3" t="s">
        <v>140</v>
      </c>
      <c r="B2659" s="3" t="s">
        <v>142</v>
      </c>
      <c r="C2659" s="3" t="s">
        <v>10</v>
      </c>
      <c r="D2659" s="3" t="s">
        <v>76</v>
      </c>
      <c r="E2659" s="3" t="s">
        <v>12</v>
      </c>
      <c r="F2659" s="4">
        <v>10100</v>
      </c>
      <c r="G2659" s="4">
        <v>12475.4</v>
      </c>
      <c r="H2659" s="4">
        <v>3758.4279999999994</v>
      </c>
    </row>
    <row r="2660" spans="1:8" ht="15.75" customHeight="1" x14ac:dyDescent="0.3">
      <c r="A2660" s="3" t="s">
        <v>140</v>
      </c>
      <c r="B2660" s="3" t="s">
        <v>142</v>
      </c>
      <c r="C2660" s="3" t="s">
        <v>10</v>
      </c>
      <c r="D2660" s="3" t="s">
        <v>79</v>
      </c>
      <c r="E2660" s="3" t="s">
        <v>12</v>
      </c>
      <c r="F2660" s="4">
        <v>2020</v>
      </c>
      <c r="G2660" s="4">
        <v>2470</v>
      </c>
      <c r="H2660" s="4">
        <v>994.52649999999983</v>
      </c>
    </row>
    <row r="2661" spans="1:8" ht="15.75" customHeight="1" x14ac:dyDescent="0.3">
      <c r="A2661" s="3" t="s">
        <v>140</v>
      </c>
      <c r="B2661" s="3" t="s">
        <v>142</v>
      </c>
      <c r="C2661" s="3" t="s">
        <v>10</v>
      </c>
      <c r="D2661" s="3" t="s">
        <v>58</v>
      </c>
      <c r="E2661" s="3" t="s">
        <v>13</v>
      </c>
      <c r="F2661" s="4">
        <v>918</v>
      </c>
      <c r="G2661" s="4">
        <v>0</v>
      </c>
      <c r="H2661" s="4">
        <v>-2132.2249000000002</v>
      </c>
    </row>
    <row r="2662" spans="1:8" ht="15.75" customHeight="1" x14ac:dyDescent="0.3">
      <c r="A2662" s="3" t="s">
        <v>140</v>
      </c>
      <c r="B2662" s="3" t="s">
        <v>142</v>
      </c>
      <c r="C2662" s="3" t="s">
        <v>10</v>
      </c>
      <c r="D2662" s="3" t="s">
        <v>58</v>
      </c>
      <c r="E2662" s="3" t="s">
        <v>12</v>
      </c>
      <c r="F2662" s="4">
        <v>31596.84</v>
      </c>
      <c r="G2662" s="4">
        <v>39715.794999999998</v>
      </c>
      <c r="H2662" s="4">
        <v>5583.8909999999996</v>
      </c>
    </row>
    <row r="2663" spans="1:8" ht="15.75" customHeight="1" x14ac:dyDescent="0.3">
      <c r="A2663" s="3" t="s">
        <v>140</v>
      </c>
      <c r="B2663" s="3" t="s">
        <v>142</v>
      </c>
      <c r="C2663" s="3" t="s">
        <v>10</v>
      </c>
      <c r="D2663" s="3" t="s">
        <v>58</v>
      </c>
      <c r="E2663" s="3" t="s">
        <v>12</v>
      </c>
      <c r="F2663" s="4">
        <v>43592.61</v>
      </c>
      <c r="G2663" s="4">
        <v>65183.090999999993</v>
      </c>
      <c r="H2663" s="4">
        <v>13891.118499999999</v>
      </c>
    </row>
    <row r="2664" spans="1:8" ht="15.75" customHeight="1" x14ac:dyDescent="0.3">
      <c r="A2664" s="3" t="s">
        <v>140</v>
      </c>
      <c r="B2664" s="3" t="s">
        <v>142</v>
      </c>
      <c r="C2664" s="3" t="s">
        <v>10</v>
      </c>
      <c r="D2664" s="3" t="s">
        <v>58</v>
      </c>
      <c r="E2664" s="3" t="s">
        <v>12</v>
      </c>
      <c r="F2664" s="4">
        <v>37889.14</v>
      </c>
      <c r="G2664" s="4">
        <v>51046.625500000002</v>
      </c>
      <c r="H2664" s="4">
        <v>10303.339</v>
      </c>
    </row>
    <row r="2665" spans="1:8" ht="15.75" customHeight="1" x14ac:dyDescent="0.3">
      <c r="A2665" s="3" t="s">
        <v>140</v>
      </c>
      <c r="B2665" s="3" t="s">
        <v>142</v>
      </c>
      <c r="C2665" s="3" t="s">
        <v>10</v>
      </c>
      <c r="D2665" s="3" t="s">
        <v>58</v>
      </c>
      <c r="E2665" s="3" t="s">
        <v>13</v>
      </c>
      <c r="F2665" s="4">
        <v>40020.239999999998</v>
      </c>
      <c r="G2665" s="4">
        <v>43377.712500000001</v>
      </c>
      <c r="H2665" s="4">
        <v>4975.1880000000001</v>
      </c>
    </row>
    <row r="2666" spans="1:8" ht="15.75" customHeight="1" x14ac:dyDescent="0.3">
      <c r="A2666" s="3" t="s">
        <v>140</v>
      </c>
      <c r="B2666" s="3" t="s">
        <v>142</v>
      </c>
      <c r="C2666" s="3" t="s">
        <v>10</v>
      </c>
      <c r="D2666" s="3" t="s">
        <v>58</v>
      </c>
      <c r="E2666" s="3" t="s">
        <v>13</v>
      </c>
      <c r="F2666" s="4">
        <v>21008</v>
      </c>
      <c r="G2666" s="4">
        <v>35172.039999999994</v>
      </c>
      <c r="H2666" s="4">
        <v>7259.3869999999997</v>
      </c>
    </row>
    <row r="2667" spans="1:8" ht="15.75" customHeight="1" x14ac:dyDescent="0.3">
      <c r="A2667" s="3" t="s">
        <v>140</v>
      </c>
      <c r="B2667" s="3" t="s">
        <v>142</v>
      </c>
      <c r="C2667" s="3" t="s">
        <v>10</v>
      </c>
      <c r="D2667" s="3" t="s">
        <v>58</v>
      </c>
      <c r="E2667" s="3" t="s">
        <v>13</v>
      </c>
      <c r="F2667" s="4">
        <v>45067.21</v>
      </c>
      <c r="G2667" s="4">
        <v>48115.552499999998</v>
      </c>
      <c r="H2667" s="4">
        <v>5785.8325000000004</v>
      </c>
    </row>
    <row r="2668" spans="1:8" ht="15.75" customHeight="1" x14ac:dyDescent="0.3">
      <c r="A2668" s="3" t="s">
        <v>140</v>
      </c>
      <c r="B2668" s="3" t="s">
        <v>142</v>
      </c>
      <c r="C2668" s="3" t="s">
        <v>10</v>
      </c>
      <c r="D2668" s="3" t="s">
        <v>59</v>
      </c>
      <c r="E2668" s="3" t="s">
        <v>12</v>
      </c>
      <c r="F2668" s="4">
        <v>1632</v>
      </c>
      <c r="G2668" s="4">
        <v>2095.1999999999998</v>
      </c>
      <c r="H2668" s="4">
        <v>954.43150000000003</v>
      </c>
    </row>
    <row r="2669" spans="1:8" ht="15.75" customHeight="1" x14ac:dyDescent="0.3">
      <c r="A2669" s="3" t="s">
        <v>140</v>
      </c>
      <c r="B2669" s="3" t="s">
        <v>142</v>
      </c>
      <c r="C2669" s="3" t="s">
        <v>10</v>
      </c>
      <c r="D2669" s="3" t="s">
        <v>59</v>
      </c>
      <c r="E2669" s="3" t="s">
        <v>12</v>
      </c>
      <c r="F2669" s="4">
        <v>2907</v>
      </c>
      <c r="G2669" s="4">
        <v>3810.645</v>
      </c>
      <c r="H2669" s="4">
        <v>1581.2455</v>
      </c>
    </row>
    <row r="2670" spans="1:8" ht="15.75" customHeight="1" x14ac:dyDescent="0.3">
      <c r="A2670" s="3" t="s">
        <v>140</v>
      </c>
      <c r="B2670" s="3" t="s">
        <v>142</v>
      </c>
      <c r="C2670" s="3" t="s">
        <v>10</v>
      </c>
      <c r="D2670" s="3" t="s">
        <v>59</v>
      </c>
      <c r="E2670" s="3" t="s">
        <v>13</v>
      </c>
      <c r="F2670" s="4">
        <v>1632</v>
      </c>
      <c r="G2670" s="4">
        <v>2095.1999999999998</v>
      </c>
      <c r="H2670" s="4">
        <v>825.97439999999995</v>
      </c>
    </row>
    <row r="2671" spans="1:8" ht="15.75" customHeight="1" x14ac:dyDescent="0.3">
      <c r="A2671" s="3" t="s">
        <v>140</v>
      </c>
      <c r="B2671" s="3" t="s">
        <v>142</v>
      </c>
      <c r="C2671" s="3" t="s">
        <v>10</v>
      </c>
      <c r="D2671" s="3" t="s">
        <v>59</v>
      </c>
      <c r="E2671" s="3" t="s">
        <v>13</v>
      </c>
      <c r="F2671" s="4">
        <v>3264</v>
      </c>
      <c r="G2671" s="4">
        <v>4190.3999999999996</v>
      </c>
      <c r="H2671" s="4">
        <v>1829.711</v>
      </c>
    </row>
    <row r="2672" spans="1:8" ht="15.75" customHeight="1" x14ac:dyDescent="0.3">
      <c r="A2672" s="3" t="s">
        <v>140</v>
      </c>
      <c r="B2672" s="3" t="s">
        <v>142</v>
      </c>
      <c r="C2672" s="3" t="s">
        <v>10</v>
      </c>
      <c r="D2672" s="3" t="s">
        <v>59</v>
      </c>
      <c r="E2672" s="3" t="s">
        <v>12</v>
      </c>
      <c r="F2672" s="4">
        <v>5050</v>
      </c>
      <c r="G2672" s="4">
        <v>11020</v>
      </c>
      <c r="H2672" s="4">
        <v>3490.8984999999998</v>
      </c>
    </row>
    <row r="2673" spans="1:8" ht="15.75" customHeight="1" x14ac:dyDescent="0.3">
      <c r="A2673" s="3" t="s">
        <v>140</v>
      </c>
      <c r="B2673" s="3" t="s">
        <v>142</v>
      </c>
      <c r="C2673" s="3" t="s">
        <v>10</v>
      </c>
      <c r="D2673" s="3" t="s">
        <v>59</v>
      </c>
      <c r="E2673" s="3" t="s">
        <v>13</v>
      </c>
      <c r="F2673" s="4">
        <v>8080</v>
      </c>
      <c r="G2673" s="4">
        <v>12825</v>
      </c>
      <c r="H2673" s="4">
        <v>5260.9480000000003</v>
      </c>
    </row>
    <row r="2674" spans="1:8" ht="15.75" customHeight="1" x14ac:dyDescent="0.3">
      <c r="A2674" s="3" t="s">
        <v>140</v>
      </c>
      <c r="B2674" s="3" t="s">
        <v>142</v>
      </c>
      <c r="C2674" s="3" t="s">
        <v>10</v>
      </c>
      <c r="D2674" s="3" t="s">
        <v>59</v>
      </c>
      <c r="E2674" s="3" t="s">
        <v>13</v>
      </c>
      <c r="F2674" s="4">
        <v>6060</v>
      </c>
      <c r="G2674" s="4">
        <v>11257.5</v>
      </c>
      <c r="H2674" s="4">
        <v>4068.9544999999994</v>
      </c>
    </row>
    <row r="2675" spans="1:8" ht="15.75" customHeight="1" x14ac:dyDescent="0.3">
      <c r="A2675" s="3" t="s">
        <v>140</v>
      </c>
      <c r="B2675" s="3" t="s">
        <v>142</v>
      </c>
      <c r="C2675" s="3" t="s">
        <v>10</v>
      </c>
      <c r="D2675" s="3" t="s">
        <v>11</v>
      </c>
      <c r="E2675" s="3" t="s">
        <v>12</v>
      </c>
      <c r="F2675" s="4">
        <v>37740</v>
      </c>
      <c r="G2675" s="4">
        <v>73383.633099999992</v>
      </c>
      <c r="H2675" s="4">
        <v>23291.184099999999</v>
      </c>
    </row>
    <row r="2676" spans="1:8" ht="15.75" customHeight="1" x14ac:dyDescent="0.3">
      <c r="A2676" s="3" t="s">
        <v>140</v>
      </c>
      <c r="B2676" s="3" t="s">
        <v>142</v>
      </c>
      <c r="C2676" s="3" t="s">
        <v>10</v>
      </c>
      <c r="D2676" s="3" t="s">
        <v>11</v>
      </c>
      <c r="E2676" s="3" t="s">
        <v>12</v>
      </c>
      <c r="F2676" s="4">
        <v>9180</v>
      </c>
      <c r="G2676" s="4">
        <v>28005.84</v>
      </c>
      <c r="H2676" s="4">
        <v>9721.0295999999998</v>
      </c>
    </row>
    <row r="2677" spans="1:8" ht="15.75" customHeight="1" x14ac:dyDescent="0.3">
      <c r="A2677" s="3" t="s">
        <v>140</v>
      </c>
      <c r="B2677" s="3" t="s">
        <v>142</v>
      </c>
      <c r="C2677" s="3" t="s">
        <v>10</v>
      </c>
      <c r="D2677" s="3" t="s">
        <v>11</v>
      </c>
      <c r="E2677" s="3" t="s">
        <v>12</v>
      </c>
      <c r="F2677" s="4">
        <v>31212</v>
      </c>
      <c r="G2677" s="4">
        <v>73973.849000000002</v>
      </c>
      <c r="H2677" s="4">
        <v>10994.688099999999</v>
      </c>
    </row>
    <row r="2678" spans="1:8" ht="15.75" customHeight="1" x14ac:dyDescent="0.3">
      <c r="A2678" s="3" t="s">
        <v>140</v>
      </c>
      <c r="B2678" s="3" t="s">
        <v>142</v>
      </c>
      <c r="C2678" s="3" t="s">
        <v>10</v>
      </c>
      <c r="D2678" s="3" t="s">
        <v>11</v>
      </c>
      <c r="E2678" s="3" t="s">
        <v>13</v>
      </c>
      <c r="F2678" s="4">
        <v>30396</v>
      </c>
      <c r="G2678" s="4">
        <v>70675.849000000002</v>
      </c>
      <c r="H2678" s="4">
        <v>21556.3488</v>
      </c>
    </row>
    <row r="2679" spans="1:8" ht="15.75" customHeight="1" x14ac:dyDescent="0.3">
      <c r="A2679" s="3" t="s">
        <v>140</v>
      </c>
      <c r="B2679" s="3" t="s">
        <v>142</v>
      </c>
      <c r="C2679" s="3" t="s">
        <v>10</v>
      </c>
      <c r="D2679" s="3" t="s">
        <v>11</v>
      </c>
      <c r="E2679" s="3" t="s">
        <v>13</v>
      </c>
      <c r="F2679" s="4">
        <v>2958</v>
      </c>
      <c r="G2679" s="4">
        <v>6452.44</v>
      </c>
      <c r="H2679" s="4">
        <v>2696.1343999999999</v>
      </c>
    </row>
    <row r="2680" spans="1:8" ht="15.75" customHeight="1" x14ac:dyDescent="0.3">
      <c r="A2680" s="3" t="s">
        <v>140</v>
      </c>
      <c r="B2680" s="3" t="s">
        <v>142</v>
      </c>
      <c r="C2680" s="3" t="s">
        <v>10</v>
      </c>
      <c r="D2680" s="3" t="s">
        <v>11</v>
      </c>
      <c r="E2680" s="3" t="s">
        <v>13</v>
      </c>
      <c r="F2680" s="4">
        <v>11016</v>
      </c>
      <c r="G2680" s="4">
        <v>33523.199999999997</v>
      </c>
      <c r="H2680" s="4">
        <v>5913.8377999999993</v>
      </c>
    </row>
    <row r="2681" spans="1:8" ht="15.75" customHeight="1" x14ac:dyDescent="0.3">
      <c r="A2681" s="3" t="s">
        <v>140</v>
      </c>
      <c r="B2681" s="3" t="s">
        <v>142</v>
      </c>
      <c r="C2681" s="3" t="s">
        <v>10</v>
      </c>
      <c r="D2681" s="3" t="s">
        <v>45</v>
      </c>
      <c r="E2681" s="3" t="s">
        <v>12</v>
      </c>
      <c r="F2681" s="4">
        <v>816</v>
      </c>
      <c r="G2681" s="4">
        <v>1241.5999999999999</v>
      </c>
      <c r="H2681" s="4">
        <v>671.22059999999999</v>
      </c>
    </row>
    <row r="2682" spans="1:8" ht="15.75" customHeight="1" x14ac:dyDescent="0.3">
      <c r="A2682" s="3" t="s">
        <v>140</v>
      </c>
      <c r="B2682" s="3" t="s">
        <v>142</v>
      </c>
      <c r="C2682" s="3" t="s">
        <v>10</v>
      </c>
      <c r="D2682" s="3" t="s">
        <v>45</v>
      </c>
      <c r="E2682" s="3" t="s">
        <v>13</v>
      </c>
      <c r="F2682" s="4">
        <v>2448</v>
      </c>
      <c r="G2682" s="4">
        <v>2910</v>
      </c>
      <c r="H2682" s="4">
        <v>1006.1615999999999</v>
      </c>
    </row>
    <row r="2683" spans="1:8" ht="15.75" customHeight="1" x14ac:dyDescent="0.3">
      <c r="A2683" s="3" t="s">
        <v>140</v>
      </c>
      <c r="B2683" s="3" t="s">
        <v>142</v>
      </c>
      <c r="C2683" s="3" t="s">
        <v>10</v>
      </c>
      <c r="D2683" s="3" t="s">
        <v>63</v>
      </c>
      <c r="E2683" s="3" t="s">
        <v>12</v>
      </c>
      <c r="F2683" s="4">
        <v>2774.4</v>
      </c>
      <c r="G2683" s="4">
        <v>16094.24</v>
      </c>
      <c r="H2683" s="4">
        <v>6341.5204999999996</v>
      </c>
    </row>
    <row r="2684" spans="1:8" ht="15.75" customHeight="1" x14ac:dyDescent="0.3">
      <c r="A2684" s="3" t="s">
        <v>140</v>
      </c>
      <c r="B2684" s="3" t="s">
        <v>142</v>
      </c>
      <c r="C2684" s="3" t="s">
        <v>10</v>
      </c>
      <c r="D2684" s="3" t="s">
        <v>63</v>
      </c>
      <c r="E2684" s="3" t="s">
        <v>12</v>
      </c>
      <c r="F2684" s="4">
        <v>1020</v>
      </c>
      <c r="G2684" s="4">
        <v>5664.8</v>
      </c>
      <c r="H2684" s="4">
        <v>2212.8319000000001</v>
      </c>
    </row>
    <row r="2685" spans="1:8" ht="15.75" customHeight="1" x14ac:dyDescent="0.3">
      <c r="A2685" s="3" t="s">
        <v>140</v>
      </c>
      <c r="B2685" s="3" t="s">
        <v>142</v>
      </c>
      <c r="C2685" s="3" t="s">
        <v>10</v>
      </c>
      <c r="D2685" s="3" t="s">
        <v>63</v>
      </c>
      <c r="E2685" s="3" t="s">
        <v>13</v>
      </c>
      <c r="F2685" s="4">
        <v>2774.4</v>
      </c>
      <c r="G2685" s="4">
        <v>14906.96</v>
      </c>
      <c r="H2685" s="4">
        <v>4311.1067999999996</v>
      </c>
    </row>
    <row r="2686" spans="1:8" ht="15.75" customHeight="1" x14ac:dyDescent="0.3">
      <c r="A2686" s="3" t="s">
        <v>140</v>
      </c>
      <c r="B2686" s="3" t="s">
        <v>142</v>
      </c>
      <c r="C2686" s="3" t="s">
        <v>10</v>
      </c>
      <c r="D2686" s="3" t="s">
        <v>14</v>
      </c>
      <c r="E2686" s="3" t="s">
        <v>12</v>
      </c>
      <c r="F2686" s="4">
        <v>7140</v>
      </c>
      <c r="G2686" s="4">
        <v>36285.856999999996</v>
      </c>
      <c r="H2686" s="4">
        <v>18923.0219</v>
      </c>
    </row>
    <row r="2687" spans="1:8" ht="15.75" customHeight="1" x14ac:dyDescent="0.3">
      <c r="A2687" s="3" t="s">
        <v>140</v>
      </c>
      <c r="B2687" s="3" t="s">
        <v>142</v>
      </c>
      <c r="C2687" s="3" t="s">
        <v>10</v>
      </c>
      <c r="D2687" s="3" t="s">
        <v>14</v>
      </c>
      <c r="E2687" s="3" t="s">
        <v>12</v>
      </c>
      <c r="F2687" s="4">
        <v>2907</v>
      </c>
      <c r="G2687" s="4">
        <v>14732.835299999999</v>
      </c>
      <c r="H2687" s="4">
        <v>7860.5695999999998</v>
      </c>
    </row>
    <row r="2688" spans="1:8" ht="15.75" customHeight="1" x14ac:dyDescent="0.3">
      <c r="A2688" s="3" t="s">
        <v>140</v>
      </c>
      <c r="B2688" s="3" t="s">
        <v>142</v>
      </c>
      <c r="C2688" s="3" t="s">
        <v>10</v>
      </c>
      <c r="D2688" s="3" t="s">
        <v>14</v>
      </c>
      <c r="E2688" s="3" t="s">
        <v>12</v>
      </c>
      <c r="F2688" s="4">
        <v>3468</v>
      </c>
      <c r="G2688" s="4">
        <v>2216.6439999999998</v>
      </c>
      <c r="H2688" s="4">
        <v>388.28129999999999</v>
      </c>
    </row>
    <row r="2689" spans="1:8" ht="15.75" customHeight="1" x14ac:dyDescent="0.3">
      <c r="A2689" s="3" t="s">
        <v>140</v>
      </c>
      <c r="B2689" s="3" t="s">
        <v>142</v>
      </c>
      <c r="C2689" s="3" t="s">
        <v>10</v>
      </c>
      <c r="D2689" s="3" t="s">
        <v>14</v>
      </c>
      <c r="E2689" s="3" t="s">
        <v>13</v>
      </c>
      <c r="F2689" s="4">
        <v>9537</v>
      </c>
      <c r="G2689" s="4">
        <v>50617.7428</v>
      </c>
      <c r="H2689" s="4">
        <v>18915</v>
      </c>
    </row>
    <row r="2690" spans="1:8" ht="15.75" customHeight="1" x14ac:dyDescent="0.3">
      <c r="A2690" s="3" t="s">
        <v>140</v>
      </c>
      <c r="B2690" s="3" t="s">
        <v>142</v>
      </c>
      <c r="C2690" s="3" t="s">
        <v>10</v>
      </c>
      <c r="D2690" s="3" t="s">
        <v>14</v>
      </c>
      <c r="E2690" s="3" t="s">
        <v>13</v>
      </c>
      <c r="F2690" s="4">
        <v>2193</v>
      </c>
      <c r="G2690" s="4">
        <v>11332.2966</v>
      </c>
      <c r="H2690" s="4">
        <v>4499.5389999999998</v>
      </c>
    </row>
    <row r="2691" spans="1:8" ht="15.75" customHeight="1" x14ac:dyDescent="0.3">
      <c r="A2691" s="3" t="s">
        <v>140</v>
      </c>
      <c r="B2691" s="3" t="s">
        <v>142</v>
      </c>
      <c r="C2691" s="3" t="s">
        <v>10</v>
      </c>
      <c r="D2691" s="3" t="s">
        <v>14</v>
      </c>
      <c r="E2691" s="3" t="s">
        <v>13</v>
      </c>
      <c r="F2691" s="4">
        <v>1275</v>
      </c>
      <c r="G2691" s="4">
        <v>6627.1175999999996</v>
      </c>
      <c r="H2691" s="4">
        <v>5790.8126999999995</v>
      </c>
    </row>
    <row r="2692" spans="1:8" ht="15.75" customHeight="1" x14ac:dyDescent="0.3">
      <c r="A2692" s="3" t="s">
        <v>140</v>
      </c>
      <c r="B2692" s="3" t="s">
        <v>142</v>
      </c>
      <c r="C2692" s="3" t="s">
        <v>10</v>
      </c>
      <c r="D2692" s="3" t="s">
        <v>14</v>
      </c>
      <c r="E2692" s="3" t="s">
        <v>12</v>
      </c>
      <c r="F2692" s="4">
        <v>3030</v>
      </c>
      <c r="G2692" s="4">
        <v>12027</v>
      </c>
      <c r="H2692" s="4">
        <v>4930.2054999999991</v>
      </c>
    </row>
    <row r="2693" spans="1:8" ht="15.75" customHeight="1" x14ac:dyDescent="0.3">
      <c r="A2693" s="3" t="s">
        <v>140</v>
      </c>
      <c r="B2693" s="3" t="s">
        <v>142</v>
      </c>
      <c r="C2693" s="3" t="s">
        <v>10</v>
      </c>
      <c r="D2693" s="3" t="s">
        <v>14</v>
      </c>
      <c r="E2693" s="3" t="s">
        <v>12</v>
      </c>
      <c r="F2693" s="4">
        <v>3030</v>
      </c>
      <c r="G2693" s="4">
        <v>12027</v>
      </c>
      <c r="H2693" s="4">
        <v>4924.0019999999995</v>
      </c>
    </row>
    <row r="2694" spans="1:8" ht="15.75" hidden="1" customHeight="1" x14ac:dyDescent="0.3">
      <c r="A2694" s="3" t="s">
        <v>140</v>
      </c>
      <c r="B2694" s="3" t="s">
        <v>142</v>
      </c>
      <c r="C2694" s="3" t="s">
        <v>10</v>
      </c>
      <c r="D2694" s="3" t="s">
        <v>14</v>
      </c>
      <c r="E2694" s="3" t="s">
        <v>12</v>
      </c>
      <c r="F2694" s="4">
        <v>0</v>
      </c>
      <c r="G2694" s="4">
        <v>0</v>
      </c>
      <c r="H2694" s="4">
        <v>8.5499999999999993E-2</v>
      </c>
    </row>
    <row r="2695" spans="1:8" ht="15.75" customHeight="1" x14ac:dyDescent="0.3">
      <c r="A2695" s="3" t="s">
        <v>140</v>
      </c>
      <c r="B2695" s="3" t="s">
        <v>142</v>
      </c>
      <c r="C2695" s="3" t="s">
        <v>10</v>
      </c>
      <c r="D2695" s="3" t="s">
        <v>14</v>
      </c>
      <c r="E2695" s="3" t="s">
        <v>13</v>
      </c>
      <c r="F2695" s="4">
        <v>3030</v>
      </c>
      <c r="G2695" s="4">
        <v>12027</v>
      </c>
      <c r="H2695" s="4">
        <v>4826.5794999999998</v>
      </c>
    </row>
    <row r="2696" spans="1:8" ht="15.75" customHeight="1" x14ac:dyDescent="0.3">
      <c r="A2696" s="3" t="s">
        <v>140</v>
      </c>
      <c r="B2696" s="3" t="s">
        <v>142</v>
      </c>
      <c r="C2696" s="3" t="s">
        <v>10</v>
      </c>
      <c r="D2696" s="3" t="s">
        <v>15</v>
      </c>
      <c r="E2696" s="3" t="s">
        <v>12</v>
      </c>
      <c r="F2696" s="4">
        <v>21231.3</v>
      </c>
      <c r="G2696" s="4">
        <v>71593.177999999985</v>
      </c>
      <c r="H2696" s="4">
        <v>23335.251199999999</v>
      </c>
    </row>
    <row r="2697" spans="1:8" ht="15.75" customHeight="1" x14ac:dyDescent="0.3">
      <c r="A2697" s="3" t="s">
        <v>140</v>
      </c>
      <c r="B2697" s="3" t="s">
        <v>142</v>
      </c>
      <c r="C2697" s="3" t="s">
        <v>10</v>
      </c>
      <c r="D2697" s="3" t="s">
        <v>15</v>
      </c>
      <c r="E2697" s="3" t="s">
        <v>12</v>
      </c>
      <c r="F2697" s="4">
        <v>6711.6</v>
      </c>
      <c r="G2697" s="4">
        <v>25228.148000000001</v>
      </c>
      <c r="H2697" s="4">
        <v>10703.659</v>
      </c>
    </row>
    <row r="2698" spans="1:8" ht="15.75" customHeight="1" x14ac:dyDescent="0.3">
      <c r="A2698" s="3" t="s">
        <v>140</v>
      </c>
      <c r="B2698" s="3" t="s">
        <v>142</v>
      </c>
      <c r="C2698" s="3" t="s">
        <v>10</v>
      </c>
      <c r="D2698" s="3" t="s">
        <v>15</v>
      </c>
      <c r="E2698" s="3" t="s">
        <v>12</v>
      </c>
      <c r="F2698" s="4">
        <v>22032</v>
      </c>
      <c r="G2698" s="4">
        <v>72146.66</v>
      </c>
      <c r="H2698" s="4">
        <v>15228.408299999999</v>
      </c>
    </row>
    <row r="2699" spans="1:8" ht="15.75" customHeight="1" x14ac:dyDescent="0.3">
      <c r="A2699" s="3" t="s">
        <v>140</v>
      </c>
      <c r="B2699" s="3" t="s">
        <v>142</v>
      </c>
      <c r="C2699" s="3" t="s">
        <v>10</v>
      </c>
      <c r="D2699" s="3" t="s">
        <v>15</v>
      </c>
      <c r="E2699" s="3" t="s">
        <v>13</v>
      </c>
      <c r="F2699" s="4">
        <v>11801.4</v>
      </c>
      <c r="G2699" s="4">
        <v>49189.67</v>
      </c>
      <c r="H2699" s="4">
        <v>14801.8217</v>
      </c>
    </row>
    <row r="2700" spans="1:8" ht="15.75" customHeight="1" x14ac:dyDescent="0.3">
      <c r="A2700" s="3" t="s">
        <v>140</v>
      </c>
      <c r="B2700" s="3" t="s">
        <v>142</v>
      </c>
      <c r="C2700" s="3" t="s">
        <v>10</v>
      </c>
      <c r="D2700" s="3" t="s">
        <v>15</v>
      </c>
      <c r="E2700" s="3" t="s">
        <v>13</v>
      </c>
      <c r="F2700" s="4">
        <v>15881.4</v>
      </c>
      <c r="G2700" s="4">
        <v>54219.701999999997</v>
      </c>
      <c r="H2700" s="4">
        <v>20258.624599999999</v>
      </c>
    </row>
    <row r="2701" spans="1:8" ht="15.75" customHeight="1" x14ac:dyDescent="0.3">
      <c r="A2701" s="3" t="s">
        <v>140</v>
      </c>
      <c r="B2701" s="3" t="s">
        <v>142</v>
      </c>
      <c r="C2701" s="3" t="s">
        <v>10</v>
      </c>
      <c r="D2701" s="3" t="s">
        <v>15</v>
      </c>
      <c r="E2701" s="3" t="s">
        <v>13</v>
      </c>
      <c r="F2701" s="4">
        <v>11903.4</v>
      </c>
      <c r="G2701" s="4">
        <v>52520.455999999998</v>
      </c>
      <c r="H2701" s="4">
        <v>16893.529699999999</v>
      </c>
    </row>
    <row r="2702" spans="1:8" ht="15.75" customHeight="1" x14ac:dyDescent="0.3">
      <c r="A2702" s="3" t="s">
        <v>140</v>
      </c>
      <c r="B2702" s="3" t="s">
        <v>142</v>
      </c>
      <c r="C2702" s="3" t="s">
        <v>10</v>
      </c>
      <c r="D2702" s="3" t="s">
        <v>15</v>
      </c>
      <c r="E2702" s="3" t="s">
        <v>12</v>
      </c>
      <c r="F2702" s="4">
        <v>40581.800000000003</v>
      </c>
      <c r="G2702" s="4">
        <v>61952.635000000002</v>
      </c>
      <c r="H2702" s="4">
        <v>21990.609499999999</v>
      </c>
    </row>
    <row r="2703" spans="1:8" ht="15.75" customHeight="1" x14ac:dyDescent="0.3">
      <c r="A2703" s="3" t="s">
        <v>140</v>
      </c>
      <c r="B2703" s="3" t="s">
        <v>142</v>
      </c>
      <c r="C2703" s="3" t="s">
        <v>10</v>
      </c>
      <c r="D2703" s="3" t="s">
        <v>15</v>
      </c>
      <c r="E2703" s="3" t="s">
        <v>12</v>
      </c>
      <c r="F2703" s="4">
        <v>30926.2</v>
      </c>
      <c r="G2703" s="4">
        <v>52738.356999999996</v>
      </c>
      <c r="H2703" s="4">
        <v>23338.716499999999</v>
      </c>
    </row>
    <row r="2704" spans="1:8" ht="15.75" customHeight="1" x14ac:dyDescent="0.3">
      <c r="A2704" s="3" t="s">
        <v>140</v>
      </c>
      <c r="B2704" s="3" t="s">
        <v>142</v>
      </c>
      <c r="C2704" s="3" t="s">
        <v>10</v>
      </c>
      <c r="D2704" s="3" t="s">
        <v>15</v>
      </c>
      <c r="E2704" s="3" t="s">
        <v>12</v>
      </c>
      <c r="F2704" s="4">
        <v>54095.6</v>
      </c>
      <c r="G2704" s="4">
        <v>102355.375</v>
      </c>
      <c r="H2704" s="4">
        <v>35273.139000000003</v>
      </c>
    </row>
    <row r="2705" spans="1:8" ht="15.75" customHeight="1" x14ac:dyDescent="0.3">
      <c r="A2705" s="3" t="s">
        <v>140</v>
      </c>
      <c r="B2705" s="3" t="s">
        <v>142</v>
      </c>
      <c r="C2705" s="3" t="s">
        <v>10</v>
      </c>
      <c r="D2705" s="3" t="s">
        <v>15</v>
      </c>
      <c r="E2705" s="3" t="s">
        <v>13</v>
      </c>
      <c r="F2705" s="4">
        <v>39935.4</v>
      </c>
      <c r="G2705" s="4">
        <v>67836.070500000002</v>
      </c>
      <c r="H2705" s="4">
        <v>26287.763500000001</v>
      </c>
    </row>
    <row r="2706" spans="1:8" ht="15.75" customHeight="1" x14ac:dyDescent="0.3">
      <c r="A2706" s="3" t="s">
        <v>140</v>
      </c>
      <c r="B2706" s="3" t="s">
        <v>142</v>
      </c>
      <c r="C2706" s="3" t="s">
        <v>10</v>
      </c>
      <c r="D2706" s="3" t="s">
        <v>15</v>
      </c>
      <c r="E2706" s="3" t="s">
        <v>13</v>
      </c>
      <c r="F2706" s="4">
        <v>36743.800000000003</v>
      </c>
      <c r="G2706" s="4">
        <v>57737.826999999997</v>
      </c>
      <c r="H2706" s="4">
        <v>22397.200000000001</v>
      </c>
    </row>
    <row r="2707" spans="1:8" ht="15.75" customHeight="1" x14ac:dyDescent="0.3">
      <c r="A2707" s="3" t="s">
        <v>140</v>
      </c>
      <c r="B2707" s="3" t="s">
        <v>142</v>
      </c>
      <c r="C2707" s="3" t="s">
        <v>10</v>
      </c>
      <c r="D2707" s="3" t="s">
        <v>15</v>
      </c>
      <c r="E2707" s="3" t="s">
        <v>13</v>
      </c>
      <c r="F2707" s="4">
        <v>29411.200000000001</v>
      </c>
      <c r="G2707" s="4">
        <v>43794.239999999998</v>
      </c>
      <c r="H2707" s="4">
        <v>12327.618</v>
      </c>
    </row>
    <row r="2708" spans="1:8" ht="15.75" customHeight="1" x14ac:dyDescent="0.3">
      <c r="A2708" s="3" t="s">
        <v>140</v>
      </c>
      <c r="B2708" s="3" t="s">
        <v>142</v>
      </c>
      <c r="C2708" s="3" t="s">
        <v>10</v>
      </c>
      <c r="D2708" s="3" t="s">
        <v>16</v>
      </c>
      <c r="E2708" s="3" t="s">
        <v>12</v>
      </c>
      <c r="F2708" s="4">
        <v>6324</v>
      </c>
      <c r="G2708" s="4">
        <v>28710.981500000002</v>
      </c>
      <c r="H2708" s="4">
        <v>14506.311199999998</v>
      </c>
    </row>
    <row r="2709" spans="1:8" ht="15.75" customHeight="1" x14ac:dyDescent="0.3">
      <c r="A2709" s="3" t="s">
        <v>140</v>
      </c>
      <c r="B2709" s="3" t="s">
        <v>142</v>
      </c>
      <c r="C2709" s="3" t="s">
        <v>10</v>
      </c>
      <c r="D2709" s="3" t="s">
        <v>16</v>
      </c>
      <c r="E2709" s="3" t="s">
        <v>12</v>
      </c>
      <c r="F2709" s="4">
        <v>7956</v>
      </c>
      <c r="G2709" s="4">
        <v>34395.326999999997</v>
      </c>
      <c r="H2709" s="4">
        <v>16993.750100000001</v>
      </c>
    </row>
    <row r="2710" spans="1:8" ht="15.75" customHeight="1" x14ac:dyDescent="0.3">
      <c r="A2710" s="3" t="s">
        <v>140</v>
      </c>
      <c r="B2710" s="3" t="s">
        <v>142</v>
      </c>
      <c r="C2710" s="3" t="s">
        <v>10</v>
      </c>
      <c r="D2710" s="3" t="s">
        <v>16</v>
      </c>
      <c r="E2710" s="3" t="s">
        <v>13</v>
      </c>
      <c r="F2710" s="4">
        <v>6120</v>
      </c>
      <c r="G2710" s="4">
        <v>27791.799800000001</v>
      </c>
      <c r="H2710" s="4">
        <v>13118.823199999999</v>
      </c>
    </row>
    <row r="2711" spans="1:8" ht="15.75" customHeight="1" x14ac:dyDescent="0.3">
      <c r="A2711" s="3" t="s">
        <v>140</v>
      </c>
      <c r="B2711" s="3" t="s">
        <v>142</v>
      </c>
      <c r="C2711" s="3" t="s">
        <v>10</v>
      </c>
      <c r="D2711" s="3" t="s">
        <v>16</v>
      </c>
      <c r="E2711" s="3" t="s">
        <v>13</v>
      </c>
      <c r="F2711" s="4">
        <v>2040</v>
      </c>
      <c r="G2711" s="4">
        <v>0</v>
      </c>
      <c r="H2711" s="4">
        <v>-4622.7775000000001</v>
      </c>
    </row>
    <row r="2712" spans="1:8" ht="15.75" customHeight="1" x14ac:dyDescent="0.3">
      <c r="A2712" s="3" t="s">
        <v>140</v>
      </c>
      <c r="B2712" s="3" t="s">
        <v>142</v>
      </c>
      <c r="C2712" s="3" t="s">
        <v>10</v>
      </c>
      <c r="D2712" s="3" t="s">
        <v>16</v>
      </c>
      <c r="E2712" s="3" t="s">
        <v>13</v>
      </c>
      <c r="F2712" s="4">
        <v>6324</v>
      </c>
      <c r="G2712" s="4">
        <v>30097.063000000002</v>
      </c>
      <c r="H2712" s="4">
        <v>12611.231900000001</v>
      </c>
    </row>
    <row r="2713" spans="1:8" ht="15.75" customHeight="1" x14ac:dyDescent="0.3">
      <c r="A2713" s="3" t="s">
        <v>140</v>
      </c>
      <c r="B2713" s="3" t="s">
        <v>142</v>
      </c>
      <c r="C2713" s="3" t="s">
        <v>10</v>
      </c>
      <c r="D2713" s="3" t="s">
        <v>16</v>
      </c>
      <c r="E2713" s="3" t="s">
        <v>12</v>
      </c>
      <c r="F2713" s="4">
        <v>4040</v>
      </c>
      <c r="G2713" s="4">
        <v>5320</v>
      </c>
      <c r="H2713" s="4">
        <v>2169.1064999999999</v>
      </c>
    </row>
    <row r="2714" spans="1:8" ht="15.75" customHeight="1" x14ac:dyDescent="0.3">
      <c r="A2714" s="3" t="s">
        <v>140</v>
      </c>
      <c r="B2714" s="3" t="s">
        <v>142</v>
      </c>
      <c r="C2714" s="3" t="s">
        <v>10</v>
      </c>
      <c r="D2714" s="3" t="s">
        <v>16</v>
      </c>
      <c r="E2714" s="3" t="s">
        <v>12</v>
      </c>
      <c r="F2714" s="4">
        <v>4040</v>
      </c>
      <c r="G2714" s="4">
        <v>5320</v>
      </c>
      <c r="H2714" s="4">
        <v>1976.9499999999998</v>
      </c>
    </row>
    <row r="2715" spans="1:8" ht="15.75" customHeight="1" x14ac:dyDescent="0.3">
      <c r="A2715" s="3" t="s">
        <v>140</v>
      </c>
      <c r="B2715" s="3" t="s">
        <v>142</v>
      </c>
      <c r="C2715" s="3" t="s">
        <v>10</v>
      </c>
      <c r="D2715" s="3" t="s">
        <v>16</v>
      </c>
      <c r="E2715" s="3" t="s">
        <v>12</v>
      </c>
      <c r="F2715" s="4">
        <v>4040</v>
      </c>
      <c r="G2715" s="4">
        <v>5320</v>
      </c>
      <c r="H2715" s="4">
        <v>1453.8990000000001</v>
      </c>
    </row>
    <row r="2716" spans="1:8" ht="15.75" customHeight="1" x14ac:dyDescent="0.3">
      <c r="A2716" s="3" t="s">
        <v>140</v>
      </c>
      <c r="B2716" s="3" t="s">
        <v>142</v>
      </c>
      <c r="C2716" s="3" t="s">
        <v>10</v>
      </c>
      <c r="D2716" s="3" t="s">
        <v>16</v>
      </c>
      <c r="E2716" s="3" t="s">
        <v>13</v>
      </c>
      <c r="F2716" s="4">
        <v>8080</v>
      </c>
      <c r="G2716" s="4">
        <v>10640</v>
      </c>
      <c r="H2716" s="4">
        <v>3433.68</v>
      </c>
    </row>
    <row r="2717" spans="1:8" ht="15.75" customHeight="1" x14ac:dyDescent="0.3">
      <c r="A2717" s="3" t="s">
        <v>140</v>
      </c>
      <c r="B2717" s="3" t="s">
        <v>142</v>
      </c>
      <c r="C2717" s="3" t="s">
        <v>10</v>
      </c>
      <c r="D2717" s="3" t="s">
        <v>16</v>
      </c>
      <c r="E2717" s="3" t="s">
        <v>13</v>
      </c>
      <c r="F2717" s="4">
        <v>4040</v>
      </c>
      <c r="G2717" s="4">
        <v>5320</v>
      </c>
      <c r="H2717" s="4">
        <v>2175.0250000000001</v>
      </c>
    </row>
    <row r="2718" spans="1:8" ht="15.75" customHeight="1" x14ac:dyDescent="0.3">
      <c r="A2718" s="3" t="s">
        <v>140</v>
      </c>
      <c r="B2718" s="3" t="s">
        <v>142</v>
      </c>
      <c r="C2718" s="3" t="s">
        <v>10</v>
      </c>
      <c r="D2718" s="3" t="s">
        <v>16</v>
      </c>
      <c r="E2718" s="3" t="s">
        <v>13</v>
      </c>
      <c r="F2718" s="4">
        <v>4040</v>
      </c>
      <c r="G2718" s="4">
        <v>5320</v>
      </c>
      <c r="H2718" s="4">
        <v>1809.2275</v>
      </c>
    </row>
    <row r="2719" spans="1:8" ht="15.75" customHeight="1" x14ac:dyDescent="0.3">
      <c r="A2719" s="3" t="s">
        <v>140</v>
      </c>
      <c r="B2719" s="3" t="s">
        <v>142</v>
      </c>
      <c r="C2719" s="3" t="s">
        <v>10</v>
      </c>
      <c r="D2719" s="3" t="s">
        <v>17</v>
      </c>
      <c r="E2719" s="3" t="s">
        <v>12</v>
      </c>
      <c r="F2719" s="4">
        <v>29.580000000000002</v>
      </c>
      <c r="G2719" s="4">
        <v>183.57249999999999</v>
      </c>
      <c r="H2719" s="4">
        <v>84.8459</v>
      </c>
    </row>
    <row r="2720" spans="1:8" ht="15.75" hidden="1" customHeight="1" x14ac:dyDescent="0.3">
      <c r="A2720" s="3" t="s">
        <v>140</v>
      </c>
      <c r="B2720" s="3" t="s">
        <v>142</v>
      </c>
      <c r="C2720" s="3" t="s">
        <v>10</v>
      </c>
      <c r="D2720" s="3" t="s">
        <v>17</v>
      </c>
      <c r="E2720" s="3" t="s">
        <v>12</v>
      </c>
      <c r="F2720" s="4">
        <v>0</v>
      </c>
      <c r="G2720" s="4">
        <v>0</v>
      </c>
      <c r="H2720" s="4">
        <v>4.8500000000000001E-2</v>
      </c>
    </row>
    <row r="2721" spans="1:8" ht="15.75" hidden="1" customHeight="1" x14ac:dyDescent="0.3">
      <c r="A2721" s="3" t="s">
        <v>140</v>
      </c>
      <c r="B2721" s="3" t="s">
        <v>142</v>
      </c>
      <c r="C2721" s="3" t="s">
        <v>10</v>
      </c>
      <c r="D2721" s="3" t="s">
        <v>17</v>
      </c>
      <c r="E2721" s="3" t="s">
        <v>13</v>
      </c>
      <c r="F2721" s="4">
        <v>0</v>
      </c>
      <c r="G2721" s="4">
        <v>0</v>
      </c>
      <c r="H2721" s="4">
        <v>-3.9091</v>
      </c>
    </row>
    <row r="2722" spans="1:8" ht="15.75" customHeight="1" x14ac:dyDescent="0.3">
      <c r="A2722" s="3" t="s">
        <v>140</v>
      </c>
      <c r="B2722" s="3" t="s">
        <v>142</v>
      </c>
      <c r="C2722" s="3" t="s">
        <v>10</v>
      </c>
      <c r="D2722" s="3" t="s">
        <v>17</v>
      </c>
      <c r="E2722" s="3" t="s">
        <v>13</v>
      </c>
      <c r="F2722" s="4">
        <v>25.5</v>
      </c>
      <c r="G2722" s="4">
        <v>208.54999999999998</v>
      </c>
      <c r="H2722" s="4">
        <v>135.47989999999999</v>
      </c>
    </row>
    <row r="2723" spans="1:8" ht="15.75" hidden="1" customHeight="1" x14ac:dyDescent="0.3">
      <c r="A2723" s="3" t="s">
        <v>140</v>
      </c>
      <c r="B2723" s="3" t="s">
        <v>142</v>
      </c>
      <c r="C2723" s="3" t="s">
        <v>10</v>
      </c>
      <c r="D2723" s="3" t="s">
        <v>65</v>
      </c>
      <c r="E2723" s="3" t="s">
        <v>12</v>
      </c>
      <c r="F2723" s="4">
        <v>0</v>
      </c>
      <c r="G2723" s="4">
        <v>0</v>
      </c>
      <c r="H2723" s="4">
        <v>1.9949999999999999</v>
      </c>
    </row>
    <row r="2724" spans="1:8" ht="15.75" hidden="1" customHeight="1" x14ac:dyDescent="0.3">
      <c r="A2724" s="3" t="s">
        <v>140</v>
      </c>
      <c r="B2724" s="3" t="s">
        <v>142</v>
      </c>
      <c r="C2724" s="3" t="s">
        <v>10</v>
      </c>
      <c r="D2724" s="3" t="s">
        <v>65</v>
      </c>
      <c r="E2724" s="3" t="s">
        <v>12</v>
      </c>
      <c r="F2724" s="4">
        <v>0</v>
      </c>
      <c r="G2724" s="4">
        <v>0</v>
      </c>
      <c r="H2724" s="4">
        <v>-21.279999999999998</v>
      </c>
    </row>
    <row r="2725" spans="1:8" ht="15.75" customHeight="1" x14ac:dyDescent="0.3">
      <c r="A2725" s="3" t="s">
        <v>140</v>
      </c>
      <c r="B2725" s="3" t="s">
        <v>142</v>
      </c>
      <c r="C2725" s="3" t="s">
        <v>10</v>
      </c>
      <c r="D2725" s="3" t="s">
        <v>65</v>
      </c>
      <c r="E2725" s="3" t="s">
        <v>13</v>
      </c>
      <c r="F2725" s="4">
        <v>10100</v>
      </c>
      <c r="G2725" s="4">
        <v>19351.5</v>
      </c>
      <c r="H2725" s="4">
        <v>4039.4474999999998</v>
      </c>
    </row>
    <row r="2726" spans="1:8" ht="15.75" hidden="1" customHeight="1" x14ac:dyDescent="0.3">
      <c r="A2726" s="3" t="s">
        <v>140</v>
      </c>
      <c r="B2726" s="3" t="s">
        <v>142</v>
      </c>
      <c r="C2726" s="3" t="s">
        <v>10</v>
      </c>
      <c r="D2726" s="3" t="s">
        <v>65</v>
      </c>
      <c r="E2726" s="3" t="s">
        <v>13</v>
      </c>
      <c r="F2726" s="4">
        <v>0</v>
      </c>
      <c r="G2726" s="4">
        <v>0</v>
      </c>
      <c r="H2726" s="4">
        <v>-13.888999999999999</v>
      </c>
    </row>
    <row r="2727" spans="1:8" ht="15.75" customHeight="1" x14ac:dyDescent="0.3">
      <c r="A2727" s="3" t="s">
        <v>140</v>
      </c>
      <c r="B2727" s="3" t="s">
        <v>142</v>
      </c>
      <c r="C2727" s="3" t="s">
        <v>10</v>
      </c>
      <c r="D2727" s="3" t="s">
        <v>18</v>
      </c>
      <c r="E2727" s="3" t="s">
        <v>12</v>
      </c>
      <c r="F2727" s="4">
        <v>1836</v>
      </c>
      <c r="G2727" s="4">
        <v>5936.4</v>
      </c>
      <c r="H2727" s="4">
        <v>1107.8661000000002</v>
      </c>
    </row>
    <row r="2728" spans="1:8" ht="15.75" hidden="1" customHeight="1" x14ac:dyDescent="0.3">
      <c r="A2728" s="3" t="s">
        <v>140</v>
      </c>
      <c r="B2728" s="3" t="s">
        <v>142</v>
      </c>
      <c r="C2728" s="3" t="s">
        <v>10</v>
      </c>
      <c r="D2728" s="3" t="s">
        <v>18</v>
      </c>
      <c r="E2728" s="3" t="s">
        <v>12</v>
      </c>
      <c r="F2728" s="4">
        <v>0</v>
      </c>
      <c r="G2728" s="4">
        <v>0</v>
      </c>
      <c r="H2728" s="4">
        <v>233.41109999999998</v>
      </c>
    </row>
    <row r="2729" spans="1:8" ht="15.75" customHeight="1" x14ac:dyDescent="0.3">
      <c r="A2729" s="3" t="s">
        <v>140</v>
      </c>
      <c r="B2729" s="3" t="s">
        <v>142</v>
      </c>
      <c r="C2729" s="3" t="s">
        <v>10</v>
      </c>
      <c r="D2729" s="3" t="s">
        <v>18</v>
      </c>
      <c r="E2729" s="3" t="s">
        <v>12</v>
      </c>
      <c r="F2729" s="4">
        <v>16320</v>
      </c>
      <c r="G2729" s="4">
        <v>22183.899999999998</v>
      </c>
      <c r="H2729" s="4">
        <v>-363.60450000000003</v>
      </c>
    </row>
    <row r="2730" spans="1:8" ht="15.75" customHeight="1" x14ac:dyDescent="0.3">
      <c r="A2730" s="3" t="s">
        <v>140</v>
      </c>
      <c r="B2730" s="3" t="s">
        <v>142</v>
      </c>
      <c r="C2730" s="3" t="s">
        <v>10</v>
      </c>
      <c r="D2730" s="3" t="s">
        <v>18</v>
      </c>
      <c r="E2730" s="3" t="s">
        <v>13</v>
      </c>
      <c r="F2730" s="4">
        <v>3468</v>
      </c>
      <c r="G2730" s="4">
        <v>16515.22</v>
      </c>
      <c r="H2730" s="4">
        <v>6395.9665999999997</v>
      </c>
    </row>
    <row r="2731" spans="1:8" ht="15.75" customHeight="1" x14ac:dyDescent="0.3">
      <c r="A2731" s="3" t="s">
        <v>140</v>
      </c>
      <c r="B2731" s="3" t="s">
        <v>142</v>
      </c>
      <c r="C2731" s="3" t="s">
        <v>10</v>
      </c>
      <c r="D2731" s="3" t="s">
        <v>18</v>
      </c>
      <c r="E2731" s="3" t="s">
        <v>13</v>
      </c>
      <c r="F2731" s="4">
        <v>204</v>
      </c>
      <c r="G2731" s="4">
        <v>320.09999999999997</v>
      </c>
      <c r="H2731" s="4">
        <v>-648.23159999999996</v>
      </c>
    </row>
    <row r="2732" spans="1:8" ht="15.75" customHeight="1" x14ac:dyDescent="0.3">
      <c r="A2732" s="3" t="s">
        <v>140</v>
      </c>
      <c r="B2732" s="3" t="s">
        <v>142</v>
      </c>
      <c r="C2732" s="3" t="s">
        <v>10</v>
      </c>
      <c r="D2732" s="3" t="s">
        <v>18</v>
      </c>
      <c r="E2732" s="3" t="s">
        <v>12</v>
      </c>
      <c r="F2732" s="4">
        <v>10100</v>
      </c>
      <c r="G2732" s="4">
        <v>14654.699999999999</v>
      </c>
      <c r="H2732" s="4">
        <v>5040.1014999999998</v>
      </c>
    </row>
    <row r="2733" spans="1:8" ht="15.75" customHeight="1" x14ac:dyDescent="0.3">
      <c r="A2733" s="3" t="s">
        <v>140</v>
      </c>
      <c r="B2733" s="3" t="s">
        <v>142</v>
      </c>
      <c r="C2733" s="3" t="s">
        <v>10</v>
      </c>
      <c r="D2733" s="3" t="s">
        <v>18</v>
      </c>
      <c r="E2733" s="3" t="s">
        <v>12</v>
      </c>
      <c r="F2733" s="4">
        <v>31552.400000000001</v>
      </c>
      <c r="G2733" s="4">
        <v>34231.160000000003</v>
      </c>
      <c r="H2733" s="4">
        <v>10870.317999999999</v>
      </c>
    </row>
    <row r="2734" spans="1:8" ht="15.75" customHeight="1" x14ac:dyDescent="0.3">
      <c r="A2734" s="3" t="s">
        <v>140</v>
      </c>
      <c r="B2734" s="3" t="s">
        <v>142</v>
      </c>
      <c r="C2734" s="3" t="s">
        <v>10</v>
      </c>
      <c r="D2734" s="3" t="s">
        <v>18</v>
      </c>
      <c r="E2734" s="3" t="s">
        <v>12</v>
      </c>
      <c r="F2734" s="4">
        <v>9090</v>
      </c>
      <c r="G2734" s="4">
        <v>27292.378999999997</v>
      </c>
      <c r="H2734" s="4">
        <v>12170.193499999999</v>
      </c>
    </row>
    <row r="2735" spans="1:8" ht="15.75" customHeight="1" x14ac:dyDescent="0.3">
      <c r="A2735" s="3" t="s">
        <v>140</v>
      </c>
      <c r="B2735" s="3" t="s">
        <v>142</v>
      </c>
      <c r="C2735" s="3" t="s">
        <v>10</v>
      </c>
      <c r="D2735" s="3" t="s">
        <v>18</v>
      </c>
      <c r="E2735" s="3" t="s">
        <v>13</v>
      </c>
      <c r="F2735" s="4">
        <v>41612</v>
      </c>
      <c r="G2735" s="4">
        <v>62445.637499999997</v>
      </c>
      <c r="H2735" s="4">
        <v>14569.218999999999</v>
      </c>
    </row>
    <row r="2736" spans="1:8" ht="15.75" customHeight="1" x14ac:dyDescent="0.3">
      <c r="A2736" s="3" t="s">
        <v>140</v>
      </c>
      <c r="B2736" s="3" t="s">
        <v>142</v>
      </c>
      <c r="C2736" s="3" t="s">
        <v>10</v>
      </c>
      <c r="D2736" s="3" t="s">
        <v>18</v>
      </c>
      <c r="E2736" s="3" t="s">
        <v>13</v>
      </c>
      <c r="F2736" s="4">
        <v>29330.400000000001</v>
      </c>
      <c r="G2736" s="4">
        <v>36531.299999999996</v>
      </c>
      <c r="H2736" s="4">
        <v>15539.777</v>
      </c>
    </row>
    <row r="2737" spans="1:8" ht="15.75" customHeight="1" x14ac:dyDescent="0.3">
      <c r="A2737" s="3" t="s">
        <v>140</v>
      </c>
      <c r="B2737" s="3" t="s">
        <v>142</v>
      </c>
      <c r="C2737" s="3" t="s">
        <v>10</v>
      </c>
      <c r="D2737" s="3" t="s">
        <v>18</v>
      </c>
      <c r="E2737" s="3" t="s">
        <v>13</v>
      </c>
      <c r="F2737" s="4">
        <v>35390.400000000001</v>
      </c>
      <c r="G2737" s="4">
        <v>40956.637499999997</v>
      </c>
      <c r="H2737" s="4">
        <v>8101.7139999999999</v>
      </c>
    </row>
    <row r="2738" spans="1:8" ht="15.75" customHeight="1" x14ac:dyDescent="0.3">
      <c r="A2738" s="3" t="s">
        <v>140</v>
      </c>
      <c r="B2738" s="3" t="s">
        <v>142</v>
      </c>
      <c r="C2738" s="3" t="s">
        <v>10</v>
      </c>
      <c r="D2738" s="3" t="s">
        <v>19</v>
      </c>
      <c r="E2738" s="3" t="s">
        <v>12</v>
      </c>
      <c r="F2738" s="4">
        <v>4590</v>
      </c>
      <c r="G2738" s="4">
        <v>14011.65</v>
      </c>
      <c r="H2738" s="4">
        <v>5750.7516999999998</v>
      </c>
    </row>
    <row r="2739" spans="1:8" ht="15.75" customHeight="1" x14ac:dyDescent="0.3">
      <c r="A2739" s="3" t="s">
        <v>140</v>
      </c>
      <c r="B2739" s="3" t="s">
        <v>142</v>
      </c>
      <c r="C2739" s="3" t="s">
        <v>10</v>
      </c>
      <c r="D2739" s="3" t="s">
        <v>19</v>
      </c>
      <c r="E2739" s="3" t="s">
        <v>12</v>
      </c>
      <c r="F2739" s="4">
        <v>6069</v>
      </c>
      <c r="G2739" s="4">
        <v>18050.487499999999</v>
      </c>
      <c r="H2739" s="4">
        <v>7472.9575999999997</v>
      </c>
    </row>
    <row r="2740" spans="1:8" ht="15.75" customHeight="1" x14ac:dyDescent="0.3">
      <c r="A2740" s="3" t="s">
        <v>140</v>
      </c>
      <c r="B2740" s="3" t="s">
        <v>142</v>
      </c>
      <c r="C2740" s="3" t="s">
        <v>10</v>
      </c>
      <c r="D2740" s="3" t="s">
        <v>19</v>
      </c>
      <c r="E2740" s="3" t="s">
        <v>12</v>
      </c>
      <c r="F2740" s="4">
        <v>1759.5</v>
      </c>
      <c r="G2740" s="4">
        <v>5120.63</v>
      </c>
      <c r="H2740" s="4">
        <v>1443.1950999999999</v>
      </c>
    </row>
    <row r="2741" spans="1:8" ht="15.75" customHeight="1" x14ac:dyDescent="0.3">
      <c r="A2741" s="3" t="s">
        <v>140</v>
      </c>
      <c r="B2741" s="3" t="s">
        <v>142</v>
      </c>
      <c r="C2741" s="3" t="s">
        <v>10</v>
      </c>
      <c r="D2741" s="3" t="s">
        <v>19</v>
      </c>
      <c r="E2741" s="3" t="s">
        <v>13</v>
      </c>
      <c r="F2741" s="4">
        <v>7752</v>
      </c>
      <c r="G2741" s="4">
        <v>22511.459299999999</v>
      </c>
      <c r="H2741" s="4">
        <v>8244.1560999999983</v>
      </c>
    </row>
    <row r="2742" spans="1:8" ht="15.75" customHeight="1" x14ac:dyDescent="0.3">
      <c r="A2742" s="3" t="s">
        <v>140</v>
      </c>
      <c r="B2742" s="3" t="s">
        <v>142</v>
      </c>
      <c r="C2742" s="3" t="s">
        <v>10</v>
      </c>
      <c r="D2742" s="3" t="s">
        <v>19</v>
      </c>
      <c r="E2742" s="3" t="s">
        <v>13</v>
      </c>
      <c r="F2742" s="4">
        <v>13984.2</v>
      </c>
      <c r="G2742" s="4">
        <v>39609.853000000003</v>
      </c>
      <c r="H2742" s="4">
        <v>12866.5844</v>
      </c>
    </row>
    <row r="2743" spans="1:8" ht="15.75" customHeight="1" x14ac:dyDescent="0.3">
      <c r="A2743" s="3" t="s">
        <v>140</v>
      </c>
      <c r="B2743" s="3" t="s">
        <v>142</v>
      </c>
      <c r="C2743" s="3" t="s">
        <v>10</v>
      </c>
      <c r="D2743" s="3" t="s">
        <v>19</v>
      </c>
      <c r="E2743" s="3" t="s">
        <v>13</v>
      </c>
      <c r="F2743" s="4">
        <v>12240</v>
      </c>
      <c r="G2743" s="4">
        <v>36316.799999999996</v>
      </c>
      <c r="H2743" s="4">
        <v>11631.3282</v>
      </c>
    </row>
    <row r="2744" spans="1:8" ht="15.75" customHeight="1" x14ac:dyDescent="0.3">
      <c r="A2744" s="3" t="s">
        <v>140</v>
      </c>
      <c r="B2744" s="3" t="s">
        <v>142</v>
      </c>
      <c r="C2744" s="3" t="s">
        <v>10</v>
      </c>
      <c r="D2744" s="3" t="s">
        <v>19</v>
      </c>
      <c r="E2744" s="3" t="s">
        <v>12</v>
      </c>
      <c r="F2744" s="4">
        <v>135713.70000000001</v>
      </c>
      <c r="G2744" s="4">
        <v>85303.264500000005</v>
      </c>
      <c r="H2744" s="4">
        <v>-40953.084499999997</v>
      </c>
    </row>
    <row r="2745" spans="1:8" ht="15.75" customHeight="1" x14ac:dyDescent="0.3">
      <c r="A2745" s="3" t="s">
        <v>140</v>
      </c>
      <c r="B2745" s="3" t="s">
        <v>142</v>
      </c>
      <c r="C2745" s="3" t="s">
        <v>10</v>
      </c>
      <c r="D2745" s="3" t="s">
        <v>19</v>
      </c>
      <c r="E2745" s="3" t="s">
        <v>12</v>
      </c>
      <c r="F2745" s="4">
        <v>124543.1</v>
      </c>
      <c r="G2745" s="4">
        <v>147304.04550000001</v>
      </c>
      <c r="H2745" s="4">
        <v>29312.705999999998</v>
      </c>
    </row>
    <row r="2746" spans="1:8" ht="15.75" customHeight="1" x14ac:dyDescent="0.3">
      <c r="A2746" s="3" t="s">
        <v>140</v>
      </c>
      <c r="B2746" s="3" t="s">
        <v>142</v>
      </c>
      <c r="C2746" s="3" t="s">
        <v>10</v>
      </c>
      <c r="D2746" s="3" t="s">
        <v>19</v>
      </c>
      <c r="E2746" s="3" t="s">
        <v>12</v>
      </c>
      <c r="F2746" s="4">
        <v>159347.70000000001</v>
      </c>
      <c r="G2746" s="4">
        <v>140320.149</v>
      </c>
      <c r="H2746" s="4">
        <v>-9756.8135000000002</v>
      </c>
    </row>
    <row r="2747" spans="1:8" ht="15.75" customHeight="1" x14ac:dyDescent="0.3">
      <c r="A2747" s="3" t="s">
        <v>140</v>
      </c>
      <c r="B2747" s="3" t="s">
        <v>142</v>
      </c>
      <c r="C2747" s="3" t="s">
        <v>10</v>
      </c>
      <c r="D2747" s="3" t="s">
        <v>19</v>
      </c>
      <c r="E2747" s="3" t="s">
        <v>13</v>
      </c>
      <c r="F2747" s="4">
        <v>116033.85</v>
      </c>
      <c r="G2747" s="4">
        <v>121293.245</v>
      </c>
      <c r="H2747" s="4">
        <v>17953.365999999998</v>
      </c>
    </row>
    <row r="2748" spans="1:8" ht="15.75" customHeight="1" x14ac:dyDescent="0.3">
      <c r="A2748" s="3" t="s">
        <v>140</v>
      </c>
      <c r="B2748" s="3" t="s">
        <v>142</v>
      </c>
      <c r="C2748" s="3" t="s">
        <v>10</v>
      </c>
      <c r="D2748" s="3" t="s">
        <v>19</v>
      </c>
      <c r="E2748" s="3" t="s">
        <v>13</v>
      </c>
      <c r="F2748" s="4">
        <v>130719.25</v>
      </c>
      <c r="G2748" s="4">
        <v>177050.41699999999</v>
      </c>
      <c r="H2748" s="4">
        <v>46812.047999999995</v>
      </c>
    </row>
    <row r="2749" spans="1:8" ht="15.75" customHeight="1" x14ac:dyDescent="0.3">
      <c r="A2749" s="3" t="s">
        <v>140</v>
      </c>
      <c r="B2749" s="3" t="s">
        <v>142</v>
      </c>
      <c r="C2749" s="3" t="s">
        <v>10</v>
      </c>
      <c r="D2749" s="3" t="s">
        <v>19</v>
      </c>
      <c r="E2749" s="3" t="s">
        <v>13</v>
      </c>
      <c r="F2749" s="4">
        <v>122164.55</v>
      </c>
      <c r="G2749" s="4">
        <v>112204.67099999999</v>
      </c>
      <c r="H2749" s="4">
        <v>-3995.2725</v>
      </c>
    </row>
    <row r="2750" spans="1:8" ht="15.75" customHeight="1" x14ac:dyDescent="0.3">
      <c r="A2750" s="3" t="s">
        <v>140</v>
      </c>
      <c r="B2750" s="3" t="s">
        <v>142</v>
      </c>
      <c r="C2750" s="3" t="s">
        <v>10</v>
      </c>
      <c r="D2750" s="3" t="s">
        <v>47</v>
      </c>
      <c r="E2750" s="3" t="s">
        <v>12</v>
      </c>
      <c r="F2750" s="4">
        <v>11010.9</v>
      </c>
      <c r="G2750" s="4">
        <v>38369.5916</v>
      </c>
      <c r="H2750" s="4">
        <v>20319.889800000001</v>
      </c>
    </row>
    <row r="2751" spans="1:8" ht="15.75" customHeight="1" x14ac:dyDescent="0.3">
      <c r="A2751" s="3" t="s">
        <v>140</v>
      </c>
      <c r="B2751" s="3" t="s">
        <v>142</v>
      </c>
      <c r="C2751" s="3" t="s">
        <v>10</v>
      </c>
      <c r="D2751" s="3" t="s">
        <v>47</v>
      </c>
      <c r="E2751" s="3" t="s">
        <v>12</v>
      </c>
      <c r="F2751" s="4">
        <v>38668.199999999997</v>
      </c>
      <c r="G2751" s="4">
        <v>109310.27</v>
      </c>
      <c r="H2751" s="4">
        <v>46114.323799999998</v>
      </c>
    </row>
    <row r="2752" spans="1:8" ht="15.75" customHeight="1" x14ac:dyDescent="0.3">
      <c r="A2752" s="3" t="s">
        <v>140</v>
      </c>
      <c r="B2752" s="3" t="s">
        <v>142</v>
      </c>
      <c r="C2752" s="3" t="s">
        <v>10</v>
      </c>
      <c r="D2752" s="3" t="s">
        <v>47</v>
      </c>
      <c r="E2752" s="3" t="s">
        <v>12</v>
      </c>
      <c r="F2752" s="4">
        <v>38637.599999999999</v>
      </c>
      <c r="G2752" s="4">
        <v>103539.73999999999</v>
      </c>
      <c r="H2752" s="4">
        <v>21553.021700000001</v>
      </c>
    </row>
    <row r="2753" spans="1:8" ht="15.75" customHeight="1" x14ac:dyDescent="0.3">
      <c r="A2753" s="3" t="s">
        <v>140</v>
      </c>
      <c r="B2753" s="3" t="s">
        <v>142</v>
      </c>
      <c r="C2753" s="3" t="s">
        <v>10</v>
      </c>
      <c r="D2753" s="3" t="s">
        <v>47</v>
      </c>
      <c r="E2753" s="3" t="s">
        <v>13</v>
      </c>
      <c r="F2753" s="4">
        <v>18431.400000000001</v>
      </c>
      <c r="G2753" s="4">
        <v>55384.09</v>
      </c>
      <c r="H2753" s="4">
        <v>24572.214599999999</v>
      </c>
    </row>
    <row r="2754" spans="1:8" ht="15.75" customHeight="1" x14ac:dyDescent="0.3">
      <c r="A2754" s="3" t="s">
        <v>140</v>
      </c>
      <c r="B2754" s="3" t="s">
        <v>142</v>
      </c>
      <c r="C2754" s="3" t="s">
        <v>10</v>
      </c>
      <c r="D2754" s="3" t="s">
        <v>47</v>
      </c>
      <c r="E2754" s="3" t="s">
        <v>13</v>
      </c>
      <c r="F2754" s="4">
        <v>15381.6</v>
      </c>
      <c r="G2754" s="4">
        <v>59636.57</v>
      </c>
      <c r="H2754" s="4">
        <v>28440.041099999999</v>
      </c>
    </row>
    <row r="2755" spans="1:8" ht="15.75" customHeight="1" x14ac:dyDescent="0.3">
      <c r="A2755" s="3" t="s">
        <v>140</v>
      </c>
      <c r="B2755" s="3" t="s">
        <v>142</v>
      </c>
      <c r="C2755" s="3" t="s">
        <v>10</v>
      </c>
      <c r="D2755" s="3" t="s">
        <v>47</v>
      </c>
      <c r="E2755" s="3" t="s">
        <v>13</v>
      </c>
      <c r="F2755" s="4">
        <v>43293.9</v>
      </c>
      <c r="G2755" s="4">
        <v>159507.76999999999</v>
      </c>
      <c r="H2755" s="4">
        <v>58329.184600000001</v>
      </c>
    </row>
    <row r="2756" spans="1:8" ht="15.75" customHeight="1" x14ac:dyDescent="0.3">
      <c r="A2756" s="3" t="s">
        <v>140</v>
      </c>
      <c r="B2756" s="3" t="s">
        <v>142</v>
      </c>
      <c r="C2756" s="3" t="s">
        <v>10</v>
      </c>
      <c r="D2756" s="3" t="s">
        <v>47</v>
      </c>
      <c r="E2756" s="3" t="s">
        <v>12</v>
      </c>
      <c r="F2756" s="4">
        <v>106036.58720000001</v>
      </c>
      <c r="G2756" s="4">
        <v>118557.81499999999</v>
      </c>
      <c r="H2756" s="4">
        <v>32649.352999999996</v>
      </c>
    </row>
    <row r="2757" spans="1:8" ht="15.75" customHeight="1" x14ac:dyDescent="0.3">
      <c r="A2757" s="3" t="s">
        <v>140</v>
      </c>
      <c r="B2757" s="3" t="s">
        <v>142</v>
      </c>
      <c r="C2757" s="3" t="s">
        <v>10</v>
      </c>
      <c r="D2757" s="3" t="s">
        <v>47</v>
      </c>
      <c r="E2757" s="3" t="s">
        <v>12</v>
      </c>
      <c r="F2757" s="4">
        <v>109474.405</v>
      </c>
      <c r="G2757" s="4">
        <v>108789.5065</v>
      </c>
      <c r="H2757" s="4">
        <v>25188.993499999997</v>
      </c>
    </row>
    <row r="2758" spans="1:8" ht="15.75" customHeight="1" x14ac:dyDescent="0.3">
      <c r="A2758" s="3" t="s">
        <v>140</v>
      </c>
      <c r="B2758" s="3" t="s">
        <v>142</v>
      </c>
      <c r="C2758" s="3" t="s">
        <v>10</v>
      </c>
      <c r="D2758" s="3" t="s">
        <v>47</v>
      </c>
      <c r="E2758" s="3" t="s">
        <v>12</v>
      </c>
      <c r="F2758" s="4">
        <v>69582.94</v>
      </c>
      <c r="G2758" s="4">
        <v>79126.858499999988</v>
      </c>
      <c r="H2758" s="4">
        <v>18565.545999999998</v>
      </c>
    </row>
    <row r="2759" spans="1:8" ht="15.75" customHeight="1" x14ac:dyDescent="0.3">
      <c r="A2759" s="3" t="s">
        <v>140</v>
      </c>
      <c r="B2759" s="3" t="s">
        <v>142</v>
      </c>
      <c r="C2759" s="3" t="s">
        <v>10</v>
      </c>
      <c r="D2759" s="3" t="s">
        <v>47</v>
      </c>
      <c r="E2759" s="3" t="s">
        <v>13</v>
      </c>
      <c r="F2759" s="4">
        <v>105000.61</v>
      </c>
      <c r="G2759" s="4">
        <v>108974.09149999999</v>
      </c>
      <c r="H2759" s="4">
        <v>29003.157999999999</v>
      </c>
    </row>
    <row r="2760" spans="1:8" ht="15.75" customHeight="1" x14ac:dyDescent="0.3">
      <c r="A2760" s="3" t="s">
        <v>140</v>
      </c>
      <c r="B2760" s="3" t="s">
        <v>142</v>
      </c>
      <c r="C2760" s="3" t="s">
        <v>10</v>
      </c>
      <c r="D2760" s="3" t="s">
        <v>47</v>
      </c>
      <c r="E2760" s="3" t="s">
        <v>13</v>
      </c>
      <c r="F2760" s="4">
        <v>116007.08500000001</v>
      </c>
      <c r="G2760" s="4">
        <v>132646.94199999998</v>
      </c>
      <c r="H2760" s="4">
        <v>37553.319499999998</v>
      </c>
    </row>
    <row r="2761" spans="1:8" ht="15.75" customHeight="1" x14ac:dyDescent="0.3">
      <c r="A2761" s="3" t="s">
        <v>140</v>
      </c>
      <c r="B2761" s="3" t="s">
        <v>142</v>
      </c>
      <c r="C2761" s="3" t="s">
        <v>10</v>
      </c>
      <c r="D2761" s="3" t="s">
        <v>47</v>
      </c>
      <c r="E2761" s="3" t="s">
        <v>13</v>
      </c>
      <c r="F2761" s="4">
        <v>89483.98</v>
      </c>
      <c r="G2761" s="4">
        <v>94973.789499999999</v>
      </c>
      <c r="H2761" s="4">
        <v>18247.618999999999</v>
      </c>
    </row>
    <row r="2762" spans="1:8" ht="15.75" customHeight="1" x14ac:dyDescent="0.3">
      <c r="A2762" s="3" t="s">
        <v>140</v>
      </c>
      <c r="B2762" s="3" t="s">
        <v>142</v>
      </c>
      <c r="C2762" s="3" t="s">
        <v>10</v>
      </c>
      <c r="D2762" s="3" t="s">
        <v>20</v>
      </c>
      <c r="E2762" s="3" t="s">
        <v>12</v>
      </c>
      <c r="F2762" s="4">
        <v>2040</v>
      </c>
      <c r="G2762" s="4">
        <v>8654.0295999999998</v>
      </c>
      <c r="H2762" s="4">
        <v>3292.7037999999998</v>
      </c>
    </row>
    <row r="2763" spans="1:8" ht="15.75" hidden="1" customHeight="1" x14ac:dyDescent="0.3">
      <c r="A2763" s="3" t="s">
        <v>140</v>
      </c>
      <c r="B2763" s="3" t="s">
        <v>142</v>
      </c>
      <c r="C2763" s="3" t="s">
        <v>10</v>
      </c>
      <c r="D2763" s="3" t="s">
        <v>20</v>
      </c>
      <c r="E2763" s="3" t="s">
        <v>12</v>
      </c>
      <c r="F2763" s="4">
        <v>0</v>
      </c>
      <c r="G2763" s="4">
        <v>0</v>
      </c>
      <c r="H2763" s="4">
        <v>-0.21340000000000001</v>
      </c>
    </row>
    <row r="2764" spans="1:8" ht="15.75" customHeight="1" x14ac:dyDescent="0.3">
      <c r="A2764" s="3" t="s">
        <v>140</v>
      </c>
      <c r="B2764" s="3" t="s">
        <v>142</v>
      </c>
      <c r="C2764" s="3" t="s">
        <v>10</v>
      </c>
      <c r="D2764" s="3" t="s">
        <v>20</v>
      </c>
      <c r="E2764" s="3" t="s">
        <v>12</v>
      </c>
      <c r="F2764" s="4">
        <v>4977.6000000000004</v>
      </c>
      <c r="G2764" s="4">
        <v>14310.807699999999</v>
      </c>
      <c r="H2764" s="4">
        <v>3626.7912000000001</v>
      </c>
    </row>
    <row r="2765" spans="1:8" ht="15.75" customHeight="1" x14ac:dyDescent="0.3">
      <c r="A2765" s="3" t="s">
        <v>140</v>
      </c>
      <c r="B2765" s="3" t="s">
        <v>142</v>
      </c>
      <c r="C2765" s="3" t="s">
        <v>10</v>
      </c>
      <c r="D2765" s="3" t="s">
        <v>20</v>
      </c>
      <c r="E2765" s="3" t="s">
        <v>13</v>
      </c>
      <c r="F2765" s="4">
        <v>4080</v>
      </c>
      <c r="G2765" s="4">
        <v>17545.815900000001</v>
      </c>
      <c r="H2765" s="4">
        <v>6325.6125000000002</v>
      </c>
    </row>
    <row r="2766" spans="1:8" ht="15.75" customHeight="1" x14ac:dyDescent="0.3">
      <c r="A2766" s="3" t="s">
        <v>140</v>
      </c>
      <c r="B2766" s="3" t="s">
        <v>142</v>
      </c>
      <c r="C2766" s="3" t="s">
        <v>10</v>
      </c>
      <c r="D2766" s="3" t="s">
        <v>20</v>
      </c>
      <c r="E2766" s="3" t="s">
        <v>13</v>
      </c>
      <c r="F2766" s="4">
        <v>1142.4000000000001</v>
      </c>
      <c r="G2766" s="4">
        <v>3374.5524</v>
      </c>
      <c r="H2766" s="4">
        <v>555.72269999999992</v>
      </c>
    </row>
    <row r="2767" spans="1:8" ht="15.75" customHeight="1" x14ac:dyDescent="0.3">
      <c r="A2767" s="3" t="s">
        <v>140</v>
      </c>
      <c r="B2767" s="3" t="s">
        <v>142</v>
      </c>
      <c r="C2767" s="3" t="s">
        <v>10</v>
      </c>
      <c r="D2767" s="3" t="s">
        <v>20</v>
      </c>
      <c r="E2767" s="3" t="s">
        <v>13</v>
      </c>
      <c r="F2767" s="4">
        <v>918</v>
      </c>
      <c r="G2767" s="4">
        <v>2409.5479</v>
      </c>
      <c r="H2767" s="4">
        <v>307.80039999999997</v>
      </c>
    </row>
    <row r="2768" spans="1:8" ht="15.75" customHeight="1" x14ac:dyDescent="0.3">
      <c r="A2768" s="3" t="s">
        <v>140</v>
      </c>
      <c r="B2768" s="3" t="s">
        <v>142</v>
      </c>
      <c r="C2768" s="3" t="s">
        <v>10</v>
      </c>
      <c r="D2768" s="3" t="s">
        <v>20</v>
      </c>
      <c r="E2768" s="3" t="s">
        <v>12</v>
      </c>
      <c r="F2768" s="4">
        <v>3686.5</v>
      </c>
      <c r="G2768" s="4">
        <v>4259.8759999999993</v>
      </c>
      <c r="H2768" s="4">
        <v>-3188.7509999999997</v>
      </c>
    </row>
    <row r="2769" spans="1:8" ht="15.75" customHeight="1" x14ac:dyDescent="0.3">
      <c r="A2769" s="3" t="s">
        <v>140</v>
      </c>
      <c r="B2769" s="3" t="s">
        <v>142</v>
      </c>
      <c r="C2769" s="3" t="s">
        <v>10</v>
      </c>
      <c r="D2769" s="3" t="s">
        <v>20</v>
      </c>
      <c r="E2769" s="3" t="s">
        <v>12</v>
      </c>
      <c r="F2769" s="4">
        <v>595.9</v>
      </c>
      <c r="G2769" s="4">
        <v>619.75149999999996</v>
      </c>
      <c r="H2769" s="4">
        <v>-637.07949999999994</v>
      </c>
    </row>
    <row r="2770" spans="1:8" ht="15.75" customHeight="1" x14ac:dyDescent="0.3">
      <c r="A2770" s="3" t="s">
        <v>140</v>
      </c>
      <c r="B2770" s="3" t="s">
        <v>142</v>
      </c>
      <c r="C2770" s="3" t="s">
        <v>10</v>
      </c>
      <c r="D2770" s="3" t="s">
        <v>20</v>
      </c>
      <c r="E2770" s="3" t="s">
        <v>12</v>
      </c>
      <c r="F2770" s="4">
        <v>2525</v>
      </c>
      <c r="G2770" s="4">
        <v>5095.5625</v>
      </c>
      <c r="H2770" s="4">
        <v>439.14699999999999</v>
      </c>
    </row>
    <row r="2771" spans="1:8" ht="15.75" customHeight="1" x14ac:dyDescent="0.3">
      <c r="A2771" s="3" t="s">
        <v>140</v>
      </c>
      <c r="B2771" s="3" t="s">
        <v>142</v>
      </c>
      <c r="C2771" s="3" t="s">
        <v>10</v>
      </c>
      <c r="D2771" s="3" t="s">
        <v>20</v>
      </c>
      <c r="E2771" s="3" t="s">
        <v>13</v>
      </c>
      <c r="F2771" s="4">
        <v>2494.6999999999998</v>
      </c>
      <c r="G2771" s="4">
        <v>4289.25</v>
      </c>
      <c r="H2771" s="4">
        <v>-482.27699999999999</v>
      </c>
    </row>
    <row r="2772" spans="1:8" ht="15.75" customHeight="1" x14ac:dyDescent="0.3">
      <c r="A2772" s="3" t="s">
        <v>140</v>
      </c>
      <c r="B2772" s="3" t="s">
        <v>142</v>
      </c>
      <c r="C2772" s="3" t="s">
        <v>10</v>
      </c>
      <c r="D2772" s="3" t="s">
        <v>20</v>
      </c>
      <c r="E2772" s="3" t="s">
        <v>13</v>
      </c>
      <c r="F2772" s="4">
        <v>2181.6</v>
      </c>
      <c r="G2772" s="4">
        <v>7546.1539999999995</v>
      </c>
      <c r="H2772" s="4">
        <v>2506.1189999999997</v>
      </c>
    </row>
    <row r="2773" spans="1:8" ht="15.75" customHeight="1" x14ac:dyDescent="0.3">
      <c r="A2773" s="3" t="s">
        <v>140</v>
      </c>
      <c r="B2773" s="3" t="s">
        <v>142</v>
      </c>
      <c r="C2773" s="3" t="s">
        <v>10</v>
      </c>
      <c r="D2773" s="3" t="s">
        <v>20</v>
      </c>
      <c r="E2773" s="3" t="s">
        <v>13</v>
      </c>
      <c r="F2773" s="4">
        <v>1535.2</v>
      </c>
      <c r="G2773" s="4">
        <v>3655.8850000000002</v>
      </c>
      <c r="H2773" s="4">
        <v>646.57949999999994</v>
      </c>
    </row>
    <row r="2774" spans="1:8" ht="15.75" customHeight="1" x14ac:dyDescent="0.3">
      <c r="A2774" s="3" t="s">
        <v>140</v>
      </c>
      <c r="B2774" s="3" t="s">
        <v>142</v>
      </c>
      <c r="C2774" s="3" t="s">
        <v>10</v>
      </c>
      <c r="D2774" s="3" t="s">
        <v>94</v>
      </c>
      <c r="E2774" s="3" t="s">
        <v>13</v>
      </c>
      <c r="F2774" s="4">
        <v>51</v>
      </c>
      <c r="G2774" s="4">
        <v>0</v>
      </c>
      <c r="H2774" s="4">
        <v>-471.67219999999998</v>
      </c>
    </row>
    <row r="2775" spans="1:8" ht="15.75" customHeight="1" x14ac:dyDescent="0.3">
      <c r="A2775" s="3" t="s">
        <v>140</v>
      </c>
      <c r="B2775" s="3" t="s">
        <v>142</v>
      </c>
      <c r="C2775" s="3" t="s">
        <v>10</v>
      </c>
      <c r="D2775" s="3" t="s">
        <v>60</v>
      </c>
      <c r="E2775" s="3" t="s">
        <v>12</v>
      </c>
      <c r="F2775" s="4">
        <v>4040</v>
      </c>
      <c r="G2775" s="4">
        <v>4180</v>
      </c>
      <c r="H2775" s="4">
        <v>1050.681</v>
      </c>
    </row>
    <row r="2776" spans="1:8" ht="15.75" customHeight="1" x14ac:dyDescent="0.3">
      <c r="A2776" s="3" t="s">
        <v>140</v>
      </c>
      <c r="B2776" s="3" t="s">
        <v>142</v>
      </c>
      <c r="C2776" s="3" t="s">
        <v>10</v>
      </c>
      <c r="D2776" s="3" t="s">
        <v>60</v>
      </c>
      <c r="E2776" s="3" t="s">
        <v>12</v>
      </c>
      <c r="F2776" s="4">
        <v>4040</v>
      </c>
      <c r="G2776" s="4">
        <v>4180</v>
      </c>
      <c r="H2776" s="4">
        <v>1060.2665</v>
      </c>
    </row>
    <row r="2777" spans="1:8" ht="15.75" customHeight="1" x14ac:dyDescent="0.3">
      <c r="A2777" s="3" t="s">
        <v>140</v>
      </c>
      <c r="B2777" s="3" t="s">
        <v>142</v>
      </c>
      <c r="C2777" s="3" t="s">
        <v>10</v>
      </c>
      <c r="D2777" s="3" t="s">
        <v>60</v>
      </c>
      <c r="E2777" s="3" t="s">
        <v>12</v>
      </c>
      <c r="F2777" s="4">
        <v>4040</v>
      </c>
      <c r="G2777" s="4">
        <v>4180</v>
      </c>
      <c r="H2777" s="4">
        <v>972.1825</v>
      </c>
    </row>
    <row r="2778" spans="1:8" ht="15.75" customHeight="1" x14ac:dyDescent="0.3">
      <c r="A2778" s="3" t="s">
        <v>140</v>
      </c>
      <c r="B2778" s="3" t="s">
        <v>142</v>
      </c>
      <c r="C2778" s="3" t="s">
        <v>10</v>
      </c>
      <c r="D2778" s="3" t="s">
        <v>60</v>
      </c>
      <c r="E2778" s="3" t="s">
        <v>13</v>
      </c>
      <c r="F2778" s="4">
        <v>5050</v>
      </c>
      <c r="G2778" s="4">
        <v>5225</v>
      </c>
      <c r="H2778" s="4">
        <v>1375.258</v>
      </c>
    </row>
    <row r="2779" spans="1:8" ht="15.75" customHeight="1" x14ac:dyDescent="0.3">
      <c r="A2779" s="3" t="s">
        <v>140</v>
      </c>
      <c r="B2779" s="3" t="s">
        <v>142</v>
      </c>
      <c r="C2779" s="3" t="s">
        <v>10</v>
      </c>
      <c r="D2779" s="3" t="s">
        <v>60</v>
      </c>
      <c r="E2779" s="3" t="s">
        <v>13</v>
      </c>
      <c r="F2779" s="4">
        <v>6060</v>
      </c>
      <c r="G2779" s="4">
        <v>6270</v>
      </c>
      <c r="H2779" s="4">
        <v>1550.5044999999998</v>
      </c>
    </row>
    <row r="2780" spans="1:8" ht="15.75" customHeight="1" x14ac:dyDescent="0.3">
      <c r="A2780" s="3" t="s">
        <v>140</v>
      </c>
      <c r="B2780" s="3" t="s">
        <v>142</v>
      </c>
      <c r="C2780" s="3" t="s">
        <v>10</v>
      </c>
      <c r="D2780" s="3" t="s">
        <v>60</v>
      </c>
      <c r="E2780" s="3" t="s">
        <v>13</v>
      </c>
      <c r="F2780" s="4">
        <v>6060</v>
      </c>
      <c r="G2780" s="4">
        <v>6270</v>
      </c>
      <c r="H2780" s="4">
        <v>1215.7149999999999</v>
      </c>
    </row>
    <row r="2781" spans="1:8" ht="15.75" customHeight="1" x14ac:dyDescent="0.3">
      <c r="A2781" s="3" t="s">
        <v>140</v>
      </c>
      <c r="B2781" s="3" t="s">
        <v>142</v>
      </c>
      <c r="C2781" s="3" t="s">
        <v>10</v>
      </c>
      <c r="D2781" s="3" t="s">
        <v>21</v>
      </c>
      <c r="E2781" s="3" t="s">
        <v>12</v>
      </c>
      <c r="F2781" s="4">
        <v>2296.7400000000002</v>
      </c>
      <c r="G2781" s="4">
        <v>3013.6185</v>
      </c>
      <c r="H2781" s="4">
        <v>593.19899999999996</v>
      </c>
    </row>
    <row r="2782" spans="1:8" ht="15.75" customHeight="1" x14ac:dyDescent="0.3">
      <c r="A2782" s="3" t="s">
        <v>140</v>
      </c>
      <c r="B2782" s="3" t="s">
        <v>142</v>
      </c>
      <c r="C2782" s="3" t="s">
        <v>10</v>
      </c>
      <c r="D2782" s="3" t="s">
        <v>21</v>
      </c>
      <c r="E2782" s="3" t="s">
        <v>12</v>
      </c>
      <c r="F2782" s="4">
        <v>2855.27</v>
      </c>
      <c r="G2782" s="4">
        <v>3746.4865</v>
      </c>
      <c r="H2782" s="4">
        <v>1236.5199999999998</v>
      </c>
    </row>
    <row r="2783" spans="1:8" ht="15.75" customHeight="1" x14ac:dyDescent="0.3">
      <c r="A2783" s="3" t="s">
        <v>140</v>
      </c>
      <c r="B2783" s="3" t="s">
        <v>142</v>
      </c>
      <c r="C2783" s="3" t="s">
        <v>10</v>
      </c>
      <c r="D2783" s="3" t="s">
        <v>21</v>
      </c>
      <c r="E2783" s="3" t="s">
        <v>12</v>
      </c>
      <c r="F2783" s="4">
        <v>2356.33</v>
      </c>
      <c r="G2783" s="4">
        <v>3091.8129999999996</v>
      </c>
      <c r="H2783" s="4">
        <v>871.18799999999987</v>
      </c>
    </row>
    <row r="2784" spans="1:8" ht="15.75" customHeight="1" x14ac:dyDescent="0.3">
      <c r="A2784" s="3" t="s">
        <v>140</v>
      </c>
      <c r="B2784" s="3" t="s">
        <v>142</v>
      </c>
      <c r="C2784" s="3" t="s">
        <v>10</v>
      </c>
      <c r="D2784" s="3" t="s">
        <v>21</v>
      </c>
      <c r="E2784" s="3" t="s">
        <v>13</v>
      </c>
      <c r="F2784" s="4">
        <v>1927.08</v>
      </c>
      <c r="G2784" s="4">
        <v>2528.5769999999998</v>
      </c>
      <c r="H2784" s="4">
        <v>749.87300000000005</v>
      </c>
    </row>
    <row r="2785" spans="1:8" ht="15.75" customHeight="1" x14ac:dyDescent="0.3">
      <c r="A2785" s="3" t="s">
        <v>140</v>
      </c>
      <c r="B2785" s="3" t="s">
        <v>142</v>
      </c>
      <c r="C2785" s="3" t="s">
        <v>10</v>
      </c>
      <c r="D2785" s="3" t="s">
        <v>21</v>
      </c>
      <c r="E2785" s="3" t="s">
        <v>13</v>
      </c>
      <c r="F2785" s="4">
        <v>2463.39</v>
      </c>
      <c r="G2785" s="4">
        <v>3232.2894999999999</v>
      </c>
      <c r="H2785" s="4">
        <v>884.25049999999987</v>
      </c>
    </row>
    <row r="2786" spans="1:8" ht="15.75" customHeight="1" x14ac:dyDescent="0.3">
      <c r="A2786" s="3" t="s">
        <v>140</v>
      </c>
      <c r="B2786" s="3" t="s">
        <v>142</v>
      </c>
      <c r="C2786" s="3" t="s">
        <v>10</v>
      </c>
      <c r="D2786" s="3" t="s">
        <v>21</v>
      </c>
      <c r="E2786" s="3" t="s">
        <v>13</v>
      </c>
      <c r="F2786" s="4">
        <v>4848</v>
      </c>
      <c r="G2786" s="4">
        <v>6361.2</v>
      </c>
      <c r="H2786" s="4">
        <v>970.39649999999995</v>
      </c>
    </row>
    <row r="2787" spans="1:8" ht="15.75" customHeight="1" x14ac:dyDescent="0.3">
      <c r="A2787" s="3" t="s">
        <v>140</v>
      </c>
      <c r="B2787" s="3" t="s">
        <v>142</v>
      </c>
      <c r="C2787" s="3" t="s">
        <v>10</v>
      </c>
      <c r="D2787" s="3" t="s">
        <v>66</v>
      </c>
      <c r="E2787" s="3" t="s">
        <v>12</v>
      </c>
      <c r="F2787" s="4">
        <v>20.399999999999999</v>
      </c>
      <c r="G2787" s="4">
        <v>0</v>
      </c>
      <c r="H2787" s="4">
        <v>331.37139999999999</v>
      </c>
    </row>
    <row r="2788" spans="1:8" ht="15.75" customHeight="1" x14ac:dyDescent="0.3">
      <c r="A2788" s="3" t="s">
        <v>140</v>
      </c>
      <c r="B2788" s="3" t="s">
        <v>142</v>
      </c>
      <c r="C2788" s="3" t="s">
        <v>10</v>
      </c>
      <c r="D2788" s="3" t="s">
        <v>66</v>
      </c>
      <c r="E2788" s="3" t="s">
        <v>12</v>
      </c>
      <c r="F2788" s="4">
        <v>867</v>
      </c>
      <c r="G2788" s="4">
        <v>2316.8449999999998</v>
      </c>
      <c r="H2788" s="4">
        <v>851.83459999999991</v>
      </c>
    </row>
    <row r="2789" spans="1:8" ht="15.75" hidden="1" customHeight="1" x14ac:dyDescent="0.3">
      <c r="A2789" s="3" t="s">
        <v>140</v>
      </c>
      <c r="B2789" s="3" t="s">
        <v>142</v>
      </c>
      <c r="C2789" s="3" t="s">
        <v>10</v>
      </c>
      <c r="D2789" s="3" t="s">
        <v>66</v>
      </c>
      <c r="E2789" s="3" t="s">
        <v>12</v>
      </c>
      <c r="F2789" s="4">
        <v>0</v>
      </c>
      <c r="G2789" s="4">
        <v>0</v>
      </c>
      <c r="H2789" s="4">
        <v>-166.00579999999999</v>
      </c>
    </row>
    <row r="2790" spans="1:8" ht="15.75" customHeight="1" x14ac:dyDescent="0.3">
      <c r="A2790" s="3" t="s">
        <v>140</v>
      </c>
      <c r="B2790" s="3" t="s">
        <v>142</v>
      </c>
      <c r="C2790" s="3" t="s">
        <v>10</v>
      </c>
      <c r="D2790" s="3" t="s">
        <v>66</v>
      </c>
      <c r="E2790" s="3" t="s">
        <v>13</v>
      </c>
      <c r="F2790" s="4">
        <v>734.4</v>
      </c>
      <c r="G2790" s="4">
        <v>1962.5039999999999</v>
      </c>
      <c r="H2790" s="4">
        <v>542.96719999999993</v>
      </c>
    </row>
    <row r="2791" spans="1:8" ht="15.75" hidden="1" customHeight="1" x14ac:dyDescent="0.3">
      <c r="A2791" s="3" t="s">
        <v>140</v>
      </c>
      <c r="B2791" s="3" t="s">
        <v>142</v>
      </c>
      <c r="C2791" s="3" t="s">
        <v>10</v>
      </c>
      <c r="D2791" s="3" t="s">
        <v>66</v>
      </c>
      <c r="E2791" s="3" t="s">
        <v>13</v>
      </c>
      <c r="F2791" s="4">
        <v>0</v>
      </c>
      <c r="G2791" s="4">
        <v>0</v>
      </c>
      <c r="H2791" s="4">
        <v>242.5</v>
      </c>
    </row>
    <row r="2792" spans="1:8" ht="15.75" customHeight="1" x14ac:dyDescent="0.3">
      <c r="A2792" s="3" t="s">
        <v>140</v>
      </c>
      <c r="B2792" s="3" t="s">
        <v>142</v>
      </c>
      <c r="C2792" s="3" t="s">
        <v>10</v>
      </c>
      <c r="D2792" s="3" t="s">
        <v>48</v>
      </c>
      <c r="E2792" s="3" t="s">
        <v>12</v>
      </c>
      <c r="F2792" s="4">
        <v>6120</v>
      </c>
      <c r="G2792" s="4">
        <v>15036.939999999999</v>
      </c>
      <c r="H2792" s="4">
        <v>6321.3929999999991</v>
      </c>
    </row>
    <row r="2793" spans="1:8" ht="15.75" customHeight="1" x14ac:dyDescent="0.3">
      <c r="A2793" s="3" t="s">
        <v>140</v>
      </c>
      <c r="B2793" s="3" t="s">
        <v>142</v>
      </c>
      <c r="C2793" s="3" t="s">
        <v>10</v>
      </c>
      <c r="D2793" s="3" t="s">
        <v>48</v>
      </c>
      <c r="E2793" s="3" t="s">
        <v>12</v>
      </c>
      <c r="F2793" s="4">
        <v>1275</v>
      </c>
      <c r="G2793" s="4">
        <v>2745.1</v>
      </c>
      <c r="H2793" s="4">
        <v>677.21519999999998</v>
      </c>
    </row>
    <row r="2794" spans="1:8" ht="15.75" customHeight="1" x14ac:dyDescent="0.3">
      <c r="A2794" s="3" t="s">
        <v>140</v>
      </c>
      <c r="B2794" s="3" t="s">
        <v>142</v>
      </c>
      <c r="C2794" s="3" t="s">
        <v>10</v>
      </c>
      <c r="D2794" s="3" t="s">
        <v>48</v>
      </c>
      <c r="E2794" s="3" t="s">
        <v>12</v>
      </c>
      <c r="F2794" s="4">
        <v>2856</v>
      </c>
      <c r="G2794" s="4">
        <v>10652.539999999999</v>
      </c>
      <c r="H2794" s="4">
        <v>3427.3204000000001</v>
      </c>
    </row>
    <row r="2795" spans="1:8" ht="15.75" customHeight="1" x14ac:dyDescent="0.3">
      <c r="A2795" s="3" t="s">
        <v>140</v>
      </c>
      <c r="B2795" s="3" t="s">
        <v>142</v>
      </c>
      <c r="C2795" s="3" t="s">
        <v>10</v>
      </c>
      <c r="D2795" s="3" t="s">
        <v>48</v>
      </c>
      <c r="E2795" s="3" t="s">
        <v>13</v>
      </c>
      <c r="F2795" s="4">
        <v>6273</v>
      </c>
      <c r="G2795" s="4">
        <v>13969.94</v>
      </c>
      <c r="H2795" s="4">
        <v>5309.4210999999996</v>
      </c>
    </row>
    <row r="2796" spans="1:8" ht="15.75" customHeight="1" x14ac:dyDescent="0.3">
      <c r="A2796" s="3" t="s">
        <v>140</v>
      </c>
      <c r="B2796" s="3" t="s">
        <v>142</v>
      </c>
      <c r="C2796" s="3" t="s">
        <v>10</v>
      </c>
      <c r="D2796" s="3" t="s">
        <v>48</v>
      </c>
      <c r="E2796" s="3" t="s">
        <v>13</v>
      </c>
      <c r="F2796" s="4">
        <v>1428</v>
      </c>
      <c r="G2796" s="4">
        <v>2919.7</v>
      </c>
      <c r="H2796" s="4">
        <v>522.24799999999993</v>
      </c>
    </row>
    <row r="2797" spans="1:8" ht="15.75" hidden="1" customHeight="1" x14ac:dyDescent="0.3">
      <c r="A2797" s="3" t="s">
        <v>140</v>
      </c>
      <c r="B2797" s="3" t="s">
        <v>142</v>
      </c>
      <c r="C2797" s="3" t="s">
        <v>10</v>
      </c>
      <c r="D2797" s="3" t="s">
        <v>48</v>
      </c>
      <c r="E2797" s="3" t="s">
        <v>13</v>
      </c>
      <c r="F2797" s="4">
        <v>0</v>
      </c>
      <c r="G2797" s="4">
        <v>0</v>
      </c>
      <c r="H2797" s="4">
        <v>-432.50360000000001</v>
      </c>
    </row>
    <row r="2798" spans="1:8" ht="15.75" customHeight="1" x14ac:dyDescent="0.3">
      <c r="A2798" s="3" t="s">
        <v>140</v>
      </c>
      <c r="B2798" s="3" t="s">
        <v>142</v>
      </c>
      <c r="C2798" s="3" t="s">
        <v>10</v>
      </c>
      <c r="D2798" s="3" t="s">
        <v>48</v>
      </c>
      <c r="E2798" s="3" t="s">
        <v>12</v>
      </c>
      <c r="F2798" s="4">
        <v>48177</v>
      </c>
      <c r="G2798" s="4">
        <v>41215.75</v>
      </c>
      <c r="H2798" s="4">
        <v>7967.4505000000008</v>
      </c>
    </row>
    <row r="2799" spans="1:8" ht="15.75" customHeight="1" x14ac:dyDescent="0.3">
      <c r="A2799" s="3" t="s">
        <v>140</v>
      </c>
      <c r="B2799" s="3" t="s">
        <v>142</v>
      </c>
      <c r="C2799" s="3" t="s">
        <v>10</v>
      </c>
      <c r="D2799" s="3" t="s">
        <v>48</v>
      </c>
      <c r="E2799" s="3" t="s">
        <v>12</v>
      </c>
      <c r="F2799" s="4">
        <v>32703.8</v>
      </c>
      <c r="G2799" s="4">
        <v>28984.613999999998</v>
      </c>
      <c r="H2799" s="4">
        <v>9128.9394999999986</v>
      </c>
    </row>
    <row r="2800" spans="1:8" ht="15.75" customHeight="1" x14ac:dyDescent="0.3">
      <c r="A2800" s="3" t="s">
        <v>140</v>
      </c>
      <c r="B2800" s="3" t="s">
        <v>142</v>
      </c>
      <c r="C2800" s="3" t="s">
        <v>10</v>
      </c>
      <c r="D2800" s="3" t="s">
        <v>48</v>
      </c>
      <c r="E2800" s="3" t="s">
        <v>12</v>
      </c>
      <c r="F2800" s="4">
        <v>45450</v>
      </c>
      <c r="G2800" s="4">
        <v>39503.375</v>
      </c>
      <c r="H2800" s="4">
        <v>7879.9555</v>
      </c>
    </row>
    <row r="2801" spans="1:8" ht="15.75" customHeight="1" x14ac:dyDescent="0.3">
      <c r="A2801" s="3" t="s">
        <v>140</v>
      </c>
      <c r="B2801" s="3" t="s">
        <v>142</v>
      </c>
      <c r="C2801" s="3" t="s">
        <v>10</v>
      </c>
      <c r="D2801" s="3" t="s">
        <v>48</v>
      </c>
      <c r="E2801" s="3" t="s">
        <v>13</v>
      </c>
      <c r="F2801" s="4">
        <v>17170</v>
      </c>
      <c r="G2801" s="4">
        <v>31948.5</v>
      </c>
      <c r="H2801" s="4">
        <v>3229.5725000000002</v>
      </c>
    </row>
    <row r="2802" spans="1:8" ht="15.75" customHeight="1" x14ac:dyDescent="0.3">
      <c r="A2802" s="3" t="s">
        <v>140</v>
      </c>
      <c r="B2802" s="3" t="s">
        <v>142</v>
      </c>
      <c r="C2802" s="3" t="s">
        <v>10</v>
      </c>
      <c r="D2802" s="3" t="s">
        <v>48</v>
      </c>
      <c r="E2802" s="3" t="s">
        <v>13</v>
      </c>
      <c r="F2802" s="4">
        <v>63579.5</v>
      </c>
      <c r="G2802" s="4">
        <v>75721.450499999992</v>
      </c>
      <c r="H2802" s="4">
        <v>24564.577499999999</v>
      </c>
    </row>
    <row r="2803" spans="1:8" ht="15.75" customHeight="1" x14ac:dyDescent="0.3">
      <c r="A2803" s="3" t="s">
        <v>140</v>
      </c>
      <c r="B2803" s="3" t="s">
        <v>142</v>
      </c>
      <c r="C2803" s="3" t="s">
        <v>10</v>
      </c>
      <c r="D2803" s="3" t="s">
        <v>48</v>
      </c>
      <c r="E2803" s="3" t="s">
        <v>13</v>
      </c>
      <c r="F2803" s="4">
        <v>26007.5</v>
      </c>
      <c r="G2803" s="4">
        <v>27256.4215</v>
      </c>
      <c r="H2803" s="4">
        <v>7741.3885</v>
      </c>
    </row>
    <row r="2804" spans="1:8" ht="15.75" hidden="1" customHeight="1" x14ac:dyDescent="0.3">
      <c r="A2804" s="3" t="s">
        <v>140</v>
      </c>
      <c r="B2804" s="3" t="s">
        <v>142</v>
      </c>
      <c r="C2804" s="3" t="s">
        <v>10</v>
      </c>
      <c r="D2804" s="3" t="s">
        <v>67</v>
      </c>
      <c r="E2804" s="3" t="s">
        <v>12</v>
      </c>
      <c r="F2804" s="4">
        <v>0</v>
      </c>
      <c r="G2804" s="4">
        <v>0</v>
      </c>
      <c r="H2804" s="4">
        <v>15.342499999999998</v>
      </c>
    </row>
    <row r="2805" spans="1:8" ht="15.75" hidden="1" customHeight="1" x14ac:dyDescent="0.3">
      <c r="A2805" s="3" t="s">
        <v>140</v>
      </c>
      <c r="B2805" s="3" t="s">
        <v>142</v>
      </c>
      <c r="C2805" s="3" t="s">
        <v>10</v>
      </c>
      <c r="D2805" s="3" t="s">
        <v>67</v>
      </c>
      <c r="E2805" s="3" t="s">
        <v>12</v>
      </c>
      <c r="F2805" s="4">
        <v>0</v>
      </c>
      <c r="G2805" s="4">
        <v>0</v>
      </c>
      <c r="H2805" s="4">
        <v>-79.8</v>
      </c>
    </row>
    <row r="2806" spans="1:8" ht="15.75" customHeight="1" x14ac:dyDescent="0.3">
      <c r="A2806" s="3" t="s">
        <v>140</v>
      </c>
      <c r="B2806" s="3" t="s">
        <v>142</v>
      </c>
      <c r="C2806" s="3" t="s">
        <v>10</v>
      </c>
      <c r="D2806" s="3" t="s">
        <v>99</v>
      </c>
      <c r="E2806" s="3" t="s">
        <v>12</v>
      </c>
      <c r="F2806" s="4">
        <v>3232</v>
      </c>
      <c r="G2806" s="4">
        <v>3199.6</v>
      </c>
      <c r="H2806" s="4">
        <v>1159.5129999999999</v>
      </c>
    </row>
    <row r="2807" spans="1:8" ht="15.75" customHeight="1" x14ac:dyDescent="0.3">
      <c r="A2807" s="3" t="s">
        <v>140</v>
      </c>
      <c r="B2807" s="3" t="s">
        <v>142</v>
      </c>
      <c r="C2807" s="3" t="s">
        <v>10</v>
      </c>
      <c r="D2807" s="3" t="s">
        <v>99</v>
      </c>
      <c r="E2807" s="3" t="s">
        <v>12</v>
      </c>
      <c r="F2807" s="4">
        <v>4040</v>
      </c>
      <c r="G2807" s="4">
        <v>3914</v>
      </c>
      <c r="H2807" s="4">
        <v>1321.2314999999999</v>
      </c>
    </row>
    <row r="2808" spans="1:8" ht="15.75" customHeight="1" x14ac:dyDescent="0.3">
      <c r="A2808" s="3" t="s">
        <v>140</v>
      </c>
      <c r="B2808" s="3" t="s">
        <v>142</v>
      </c>
      <c r="C2808" s="3" t="s">
        <v>10</v>
      </c>
      <c r="D2808" s="3" t="s">
        <v>99</v>
      </c>
      <c r="E2808" s="3" t="s">
        <v>12</v>
      </c>
      <c r="F2808" s="4">
        <v>2424</v>
      </c>
      <c r="G2808" s="4">
        <v>2485.1999999999998</v>
      </c>
      <c r="H2808" s="4">
        <v>717.10749999999996</v>
      </c>
    </row>
    <row r="2809" spans="1:8" ht="15.75" customHeight="1" x14ac:dyDescent="0.3">
      <c r="A2809" s="3" t="s">
        <v>140</v>
      </c>
      <c r="B2809" s="3" t="s">
        <v>142</v>
      </c>
      <c r="C2809" s="3" t="s">
        <v>10</v>
      </c>
      <c r="D2809" s="3" t="s">
        <v>99</v>
      </c>
      <c r="E2809" s="3" t="s">
        <v>13</v>
      </c>
      <c r="F2809" s="4">
        <v>3030</v>
      </c>
      <c r="G2809" s="4">
        <v>2935.5</v>
      </c>
      <c r="H2809" s="4">
        <v>-39.595999999999997</v>
      </c>
    </row>
    <row r="2810" spans="1:8" ht="15.75" customHeight="1" x14ac:dyDescent="0.3">
      <c r="A2810" s="3" t="s">
        <v>140</v>
      </c>
      <c r="B2810" s="3" t="s">
        <v>142</v>
      </c>
      <c r="C2810" s="3" t="s">
        <v>10</v>
      </c>
      <c r="D2810" s="3" t="s">
        <v>99</v>
      </c>
      <c r="E2810" s="3" t="s">
        <v>13</v>
      </c>
      <c r="F2810" s="4">
        <v>8080</v>
      </c>
      <c r="G2810" s="4">
        <v>7828</v>
      </c>
      <c r="H2810" s="4">
        <v>2207.4865</v>
      </c>
    </row>
    <row r="2811" spans="1:8" ht="15.75" customHeight="1" x14ac:dyDescent="0.3">
      <c r="A2811" s="3" t="s">
        <v>140</v>
      </c>
      <c r="B2811" s="3" t="s">
        <v>142</v>
      </c>
      <c r="C2811" s="3" t="s">
        <v>10</v>
      </c>
      <c r="D2811" s="3" t="s">
        <v>100</v>
      </c>
      <c r="E2811" s="3" t="s">
        <v>13</v>
      </c>
      <c r="F2811" s="4">
        <v>408</v>
      </c>
      <c r="G2811" s="4">
        <v>1319.2</v>
      </c>
      <c r="H2811" s="4">
        <v>889.9556</v>
      </c>
    </row>
    <row r="2812" spans="1:8" ht="15.75" hidden="1" customHeight="1" x14ac:dyDescent="0.3">
      <c r="A2812" s="3" t="s">
        <v>140</v>
      </c>
      <c r="B2812" s="3" t="s">
        <v>142</v>
      </c>
      <c r="C2812" s="3" t="s">
        <v>10</v>
      </c>
      <c r="D2812" s="3" t="s">
        <v>102</v>
      </c>
      <c r="E2812" s="3" t="s">
        <v>12</v>
      </c>
      <c r="F2812" s="4">
        <v>0</v>
      </c>
      <c r="G2812" s="4">
        <v>0</v>
      </c>
      <c r="H2812" s="4">
        <v>-1900</v>
      </c>
    </row>
    <row r="2813" spans="1:8" ht="15.75" hidden="1" customHeight="1" x14ac:dyDescent="0.3">
      <c r="A2813" s="3" t="s">
        <v>140</v>
      </c>
      <c r="B2813" s="3" t="s">
        <v>142</v>
      </c>
      <c r="C2813" s="3" t="s">
        <v>10</v>
      </c>
      <c r="D2813" s="3" t="s">
        <v>102</v>
      </c>
      <c r="E2813" s="3" t="s">
        <v>12</v>
      </c>
      <c r="F2813" s="4">
        <v>0</v>
      </c>
      <c r="G2813" s="4">
        <v>0</v>
      </c>
      <c r="H2813" s="4">
        <v>-1900</v>
      </c>
    </row>
    <row r="2814" spans="1:8" ht="15.75" hidden="1" customHeight="1" x14ac:dyDescent="0.3">
      <c r="A2814" s="3" t="s">
        <v>140</v>
      </c>
      <c r="B2814" s="3" t="s">
        <v>142</v>
      </c>
      <c r="C2814" s="3" t="s">
        <v>10</v>
      </c>
      <c r="D2814" s="3" t="s">
        <v>102</v>
      </c>
      <c r="E2814" s="3" t="s">
        <v>12</v>
      </c>
      <c r="F2814" s="4">
        <v>0</v>
      </c>
      <c r="G2814" s="4">
        <v>0</v>
      </c>
      <c r="H2814" s="4">
        <v>3800</v>
      </c>
    </row>
    <row r="2815" spans="1:8" ht="15.75" customHeight="1" x14ac:dyDescent="0.3">
      <c r="A2815" s="3" t="s">
        <v>140</v>
      </c>
      <c r="B2815" s="3" t="s">
        <v>142</v>
      </c>
      <c r="C2815" s="3" t="s">
        <v>10</v>
      </c>
      <c r="D2815" s="3" t="s">
        <v>23</v>
      </c>
      <c r="E2815" s="3" t="s">
        <v>12</v>
      </c>
      <c r="F2815" s="4">
        <v>51665.448000000004</v>
      </c>
      <c r="G2815" s="4">
        <v>146996.57419999997</v>
      </c>
      <c r="H2815" s="4">
        <v>52170.305399999997</v>
      </c>
    </row>
    <row r="2816" spans="1:8" ht="15.75" customHeight="1" x14ac:dyDescent="0.3">
      <c r="A2816" s="3" t="s">
        <v>140</v>
      </c>
      <c r="B2816" s="3" t="s">
        <v>142</v>
      </c>
      <c r="C2816" s="3" t="s">
        <v>10</v>
      </c>
      <c r="D2816" s="3" t="s">
        <v>23</v>
      </c>
      <c r="E2816" s="3" t="s">
        <v>12</v>
      </c>
      <c r="F2816" s="4">
        <v>25598.328000000001</v>
      </c>
      <c r="G2816" s="4">
        <v>78328.033500000005</v>
      </c>
      <c r="H2816" s="4">
        <v>26360.467800000002</v>
      </c>
    </row>
    <row r="2817" spans="1:8" ht="15.75" customHeight="1" x14ac:dyDescent="0.3">
      <c r="A2817" s="3" t="s">
        <v>140</v>
      </c>
      <c r="B2817" s="3" t="s">
        <v>142</v>
      </c>
      <c r="C2817" s="3" t="s">
        <v>10</v>
      </c>
      <c r="D2817" s="3" t="s">
        <v>23</v>
      </c>
      <c r="E2817" s="3" t="s">
        <v>12</v>
      </c>
      <c r="F2817" s="4">
        <v>16687.2</v>
      </c>
      <c r="G2817" s="4">
        <v>50231.4306</v>
      </c>
      <c r="H2817" s="4">
        <v>14964.287</v>
      </c>
    </row>
    <row r="2818" spans="1:8" ht="15.75" customHeight="1" x14ac:dyDescent="0.3">
      <c r="A2818" s="3" t="s">
        <v>140</v>
      </c>
      <c r="B2818" s="3" t="s">
        <v>142</v>
      </c>
      <c r="C2818" s="3" t="s">
        <v>10</v>
      </c>
      <c r="D2818" s="3" t="s">
        <v>23</v>
      </c>
      <c r="E2818" s="3" t="s">
        <v>13</v>
      </c>
      <c r="F2818" s="4">
        <v>36531.096000000005</v>
      </c>
      <c r="G2818" s="4">
        <v>103466.02</v>
      </c>
      <c r="H2818" s="4">
        <v>34613.8001</v>
      </c>
    </row>
    <row r="2819" spans="1:8" ht="15.75" customHeight="1" x14ac:dyDescent="0.3">
      <c r="A2819" s="3" t="s">
        <v>140</v>
      </c>
      <c r="B2819" s="3" t="s">
        <v>142</v>
      </c>
      <c r="C2819" s="3" t="s">
        <v>10</v>
      </c>
      <c r="D2819" s="3" t="s">
        <v>23</v>
      </c>
      <c r="E2819" s="3" t="s">
        <v>13</v>
      </c>
      <c r="F2819" s="4">
        <v>102791.928</v>
      </c>
      <c r="G2819" s="4">
        <v>344143.21539999999</v>
      </c>
      <c r="H2819" s="4">
        <v>141852.86790000001</v>
      </c>
    </row>
    <row r="2820" spans="1:8" ht="15.75" customHeight="1" x14ac:dyDescent="0.3">
      <c r="A2820" s="3" t="s">
        <v>140</v>
      </c>
      <c r="B2820" s="3" t="s">
        <v>142</v>
      </c>
      <c r="C2820" s="3" t="s">
        <v>10</v>
      </c>
      <c r="D2820" s="3" t="s">
        <v>23</v>
      </c>
      <c r="E2820" s="3" t="s">
        <v>13</v>
      </c>
      <c r="F2820" s="4">
        <v>8714.880000000001</v>
      </c>
      <c r="G2820" s="4">
        <v>26570.948099999998</v>
      </c>
      <c r="H2820" s="4">
        <v>4978.2242999999999</v>
      </c>
    </row>
    <row r="2821" spans="1:8" ht="15.75" customHeight="1" x14ac:dyDescent="0.3">
      <c r="A2821" s="3" t="s">
        <v>140</v>
      </c>
      <c r="B2821" s="3" t="s">
        <v>142</v>
      </c>
      <c r="C2821" s="3" t="s">
        <v>10</v>
      </c>
      <c r="D2821" s="3" t="s">
        <v>23</v>
      </c>
      <c r="E2821" s="3" t="s">
        <v>12</v>
      </c>
      <c r="F2821" s="4">
        <v>22987.599999999999</v>
      </c>
      <c r="G2821" s="4">
        <v>21189.559999999998</v>
      </c>
      <c r="H2821" s="4">
        <v>4051.8544999999995</v>
      </c>
    </row>
    <row r="2822" spans="1:8" ht="15.75" customHeight="1" x14ac:dyDescent="0.3">
      <c r="A2822" s="3" t="s">
        <v>140</v>
      </c>
      <c r="B2822" s="3" t="s">
        <v>142</v>
      </c>
      <c r="C2822" s="3" t="s">
        <v>10</v>
      </c>
      <c r="D2822" s="3" t="s">
        <v>23</v>
      </c>
      <c r="E2822" s="3" t="s">
        <v>12</v>
      </c>
      <c r="F2822" s="4">
        <v>24987.4</v>
      </c>
      <c r="G2822" s="4">
        <v>29031.239999999998</v>
      </c>
      <c r="H2822" s="4">
        <v>5029.6989999999996</v>
      </c>
    </row>
    <row r="2823" spans="1:8" ht="15.75" customHeight="1" x14ac:dyDescent="0.3">
      <c r="A2823" s="3" t="s">
        <v>140</v>
      </c>
      <c r="B2823" s="3" t="s">
        <v>142</v>
      </c>
      <c r="C2823" s="3" t="s">
        <v>10</v>
      </c>
      <c r="D2823" s="3" t="s">
        <v>23</v>
      </c>
      <c r="E2823" s="3" t="s">
        <v>12</v>
      </c>
      <c r="F2823" s="4">
        <v>23007.8</v>
      </c>
      <c r="G2823" s="4">
        <v>21208.18</v>
      </c>
      <c r="H2823" s="4">
        <v>3070.6185</v>
      </c>
    </row>
    <row r="2824" spans="1:8" ht="15.75" customHeight="1" x14ac:dyDescent="0.3">
      <c r="A2824" s="3" t="s">
        <v>140</v>
      </c>
      <c r="B2824" s="3" t="s">
        <v>142</v>
      </c>
      <c r="C2824" s="3" t="s">
        <v>10</v>
      </c>
      <c r="D2824" s="3" t="s">
        <v>23</v>
      </c>
      <c r="E2824" s="3" t="s">
        <v>13</v>
      </c>
      <c r="F2824" s="4">
        <v>25977.200000000001</v>
      </c>
      <c r="G2824" s="4">
        <v>29943.62</v>
      </c>
      <c r="H2824" s="4">
        <v>2947.0234999999998</v>
      </c>
    </row>
    <row r="2825" spans="1:8" ht="15.75" customHeight="1" x14ac:dyDescent="0.3">
      <c r="A2825" s="3" t="s">
        <v>140</v>
      </c>
      <c r="B2825" s="3" t="s">
        <v>142</v>
      </c>
      <c r="C2825" s="3" t="s">
        <v>10</v>
      </c>
      <c r="D2825" s="3" t="s">
        <v>23</v>
      </c>
      <c r="E2825" s="3" t="s">
        <v>13</v>
      </c>
      <c r="F2825" s="4">
        <v>23916.799999999999</v>
      </c>
      <c r="G2825" s="4">
        <v>22046.080000000002</v>
      </c>
      <c r="H2825" s="4">
        <v>3498.0045</v>
      </c>
    </row>
    <row r="2826" spans="1:8" ht="15.75" customHeight="1" x14ac:dyDescent="0.3">
      <c r="A2826" s="3" t="s">
        <v>140</v>
      </c>
      <c r="B2826" s="3" t="s">
        <v>142</v>
      </c>
      <c r="C2826" s="3" t="s">
        <v>10</v>
      </c>
      <c r="D2826" s="3" t="s">
        <v>23</v>
      </c>
      <c r="E2826" s="3" t="s">
        <v>13</v>
      </c>
      <c r="F2826" s="4">
        <v>25633.8</v>
      </c>
      <c r="G2826" s="4">
        <v>26687.78</v>
      </c>
      <c r="H2826" s="4">
        <v>6641.2409999999991</v>
      </c>
    </row>
    <row r="2827" spans="1:8" ht="15.75" customHeight="1" x14ac:dyDescent="0.3">
      <c r="A2827" s="3" t="s">
        <v>140</v>
      </c>
      <c r="B2827" s="3" t="s">
        <v>142</v>
      </c>
      <c r="C2827" s="3" t="s">
        <v>10</v>
      </c>
      <c r="D2827" s="3" t="s">
        <v>24</v>
      </c>
      <c r="E2827" s="3" t="s">
        <v>12</v>
      </c>
      <c r="F2827" s="4">
        <v>1045.5</v>
      </c>
      <c r="G2827" s="4">
        <v>4666.5050999999994</v>
      </c>
      <c r="H2827" s="4">
        <v>1738.8608000000002</v>
      </c>
    </row>
    <row r="2828" spans="1:8" ht="15.75" customHeight="1" x14ac:dyDescent="0.3">
      <c r="A2828" s="3" t="s">
        <v>140</v>
      </c>
      <c r="B2828" s="3" t="s">
        <v>142</v>
      </c>
      <c r="C2828" s="3" t="s">
        <v>10</v>
      </c>
      <c r="D2828" s="3" t="s">
        <v>24</v>
      </c>
      <c r="E2828" s="3" t="s">
        <v>12</v>
      </c>
      <c r="F2828" s="4">
        <v>334.56</v>
      </c>
      <c r="G2828" s="4">
        <v>1658.4186999999999</v>
      </c>
      <c r="H2828" s="4">
        <v>358.77389999999997</v>
      </c>
    </row>
    <row r="2829" spans="1:8" ht="15.75" customHeight="1" x14ac:dyDescent="0.3">
      <c r="A2829" s="3" t="s">
        <v>140</v>
      </c>
      <c r="B2829" s="3" t="s">
        <v>142</v>
      </c>
      <c r="C2829" s="3" t="s">
        <v>10</v>
      </c>
      <c r="D2829" s="3" t="s">
        <v>24</v>
      </c>
      <c r="E2829" s="3" t="s">
        <v>12</v>
      </c>
      <c r="F2829" s="4">
        <v>1173</v>
      </c>
      <c r="G2829" s="4">
        <v>3480.0787</v>
      </c>
      <c r="H2829" s="4">
        <v>67.647799999999989</v>
      </c>
    </row>
    <row r="2830" spans="1:8" ht="15.75" customHeight="1" x14ac:dyDescent="0.3">
      <c r="A2830" s="3" t="s">
        <v>140</v>
      </c>
      <c r="B2830" s="3" t="s">
        <v>142</v>
      </c>
      <c r="C2830" s="3" t="s">
        <v>10</v>
      </c>
      <c r="D2830" s="3" t="s">
        <v>24</v>
      </c>
      <c r="E2830" s="3" t="s">
        <v>13</v>
      </c>
      <c r="F2830" s="4">
        <v>1887</v>
      </c>
      <c r="G2830" s="4">
        <v>5200.1796999999997</v>
      </c>
      <c r="H2830" s="4">
        <v>1656.1974</v>
      </c>
    </row>
    <row r="2831" spans="1:8" ht="15.75" customHeight="1" x14ac:dyDescent="0.3">
      <c r="A2831" s="3" t="s">
        <v>140</v>
      </c>
      <c r="B2831" s="3" t="s">
        <v>142</v>
      </c>
      <c r="C2831" s="3" t="s">
        <v>10</v>
      </c>
      <c r="D2831" s="3" t="s">
        <v>24</v>
      </c>
      <c r="E2831" s="3" t="s">
        <v>13</v>
      </c>
      <c r="F2831" s="4">
        <v>5300.9400000000005</v>
      </c>
      <c r="G2831" s="4">
        <v>16647.1109</v>
      </c>
      <c r="H2831" s="4">
        <v>3997.2729999999997</v>
      </c>
    </row>
    <row r="2832" spans="1:8" ht="15.75" customHeight="1" x14ac:dyDescent="0.3">
      <c r="A2832" s="3" t="s">
        <v>140</v>
      </c>
      <c r="B2832" s="3" t="s">
        <v>142</v>
      </c>
      <c r="C2832" s="3" t="s">
        <v>10</v>
      </c>
      <c r="D2832" s="3" t="s">
        <v>24</v>
      </c>
      <c r="E2832" s="3" t="s">
        <v>13</v>
      </c>
      <c r="F2832" s="4">
        <v>408</v>
      </c>
      <c r="G2832" s="4">
        <v>1994.5527999999997</v>
      </c>
      <c r="H2832" s="4">
        <v>1068.2998</v>
      </c>
    </row>
    <row r="2833" spans="1:8" ht="15.75" customHeight="1" x14ac:dyDescent="0.3">
      <c r="A2833" s="3" t="s">
        <v>140</v>
      </c>
      <c r="B2833" s="3" t="s">
        <v>142</v>
      </c>
      <c r="C2833" s="3" t="s">
        <v>10</v>
      </c>
      <c r="D2833" s="3" t="s">
        <v>50</v>
      </c>
      <c r="E2833" s="3" t="s">
        <v>12</v>
      </c>
      <c r="F2833" s="4">
        <v>25571.4</v>
      </c>
      <c r="G2833" s="4">
        <v>55297.827899999997</v>
      </c>
      <c r="H2833" s="4">
        <v>13964.410999999998</v>
      </c>
    </row>
    <row r="2834" spans="1:8" ht="15.75" customHeight="1" x14ac:dyDescent="0.3">
      <c r="A2834" s="3" t="s">
        <v>140</v>
      </c>
      <c r="B2834" s="3" t="s">
        <v>142</v>
      </c>
      <c r="C2834" s="3" t="s">
        <v>10</v>
      </c>
      <c r="D2834" s="3" t="s">
        <v>50</v>
      </c>
      <c r="E2834" s="3" t="s">
        <v>12</v>
      </c>
      <c r="F2834" s="4">
        <v>12739.800000000001</v>
      </c>
      <c r="G2834" s="4">
        <v>24435.260300000002</v>
      </c>
      <c r="H2834" s="4">
        <v>8025.3823000000002</v>
      </c>
    </row>
    <row r="2835" spans="1:8" ht="15.75" customHeight="1" x14ac:dyDescent="0.3">
      <c r="A2835" s="3" t="s">
        <v>140</v>
      </c>
      <c r="B2835" s="3" t="s">
        <v>142</v>
      </c>
      <c r="C2835" s="3" t="s">
        <v>10</v>
      </c>
      <c r="D2835" s="3" t="s">
        <v>50</v>
      </c>
      <c r="E2835" s="3" t="s">
        <v>12</v>
      </c>
      <c r="F2835" s="4">
        <v>8007</v>
      </c>
      <c r="G2835" s="4">
        <v>20587.0569</v>
      </c>
      <c r="H2835" s="4">
        <v>2545.1442000000002</v>
      </c>
    </row>
    <row r="2836" spans="1:8" ht="15.75" customHeight="1" x14ac:dyDescent="0.3">
      <c r="A2836" s="3" t="s">
        <v>140</v>
      </c>
      <c r="B2836" s="3" t="s">
        <v>142</v>
      </c>
      <c r="C2836" s="3" t="s">
        <v>10</v>
      </c>
      <c r="D2836" s="3" t="s">
        <v>50</v>
      </c>
      <c r="E2836" s="3" t="s">
        <v>13</v>
      </c>
      <c r="F2836" s="4">
        <v>12688.800000000001</v>
      </c>
      <c r="G2836" s="4">
        <v>26795.939599999998</v>
      </c>
      <c r="H2836" s="4">
        <v>9834.7232999999997</v>
      </c>
    </row>
    <row r="2837" spans="1:8" ht="15.75" customHeight="1" x14ac:dyDescent="0.3">
      <c r="A2837" s="3" t="s">
        <v>140</v>
      </c>
      <c r="B2837" s="3" t="s">
        <v>142</v>
      </c>
      <c r="C2837" s="3" t="s">
        <v>10</v>
      </c>
      <c r="D2837" s="3" t="s">
        <v>50</v>
      </c>
      <c r="E2837" s="3" t="s">
        <v>13</v>
      </c>
      <c r="F2837" s="4">
        <v>14973.6</v>
      </c>
      <c r="G2837" s="4">
        <v>29998.889299999999</v>
      </c>
      <c r="H2837" s="4">
        <v>7170.8413999999993</v>
      </c>
    </row>
    <row r="2838" spans="1:8" ht="15.75" customHeight="1" x14ac:dyDescent="0.3">
      <c r="A2838" s="3" t="s">
        <v>140</v>
      </c>
      <c r="B2838" s="3" t="s">
        <v>142</v>
      </c>
      <c r="C2838" s="3" t="s">
        <v>10</v>
      </c>
      <c r="D2838" s="3" t="s">
        <v>50</v>
      </c>
      <c r="E2838" s="3" t="s">
        <v>13</v>
      </c>
      <c r="F2838" s="4">
        <v>15687.6</v>
      </c>
      <c r="G2838" s="4">
        <v>34870.4136</v>
      </c>
      <c r="H2838" s="4">
        <v>7186.1286</v>
      </c>
    </row>
    <row r="2839" spans="1:8" ht="15.75" customHeight="1" x14ac:dyDescent="0.3">
      <c r="A2839" s="3" t="s">
        <v>140</v>
      </c>
      <c r="B2839" s="3" t="s">
        <v>142</v>
      </c>
      <c r="C2839" s="3" t="s">
        <v>10</v>
      </c>
      <c r="D2839" s="3" t="s">
        <v>50</v>
      </c>
      <c r="E2839" s="3" t="s">
        <v>12</v>
      </c>
      <c r="F2839" s="4">
        <v>283133.3</v>
      </c>
      <c r="G2839" s="4">
        <v>374762.43150000001</v>
      </c>
      <c r="H2839" s="4">
        <v>105672.889</v>
      </c>
    </row>
    <row r="2840" spans="1:8" ht="15.75" customHeight="1" x14ac:dyDescent="0.3">
      <c r="A2840" s="3" t="s">
        <v>140</v>
      </c>
      <c r="B2840" s="3" t="s">
        <v>142</v>
      </c>
      <c r="C2840" s="3" t="s">
        <v>10</v>
      </c>
      <c r="D2840" s="3" t="s">
        <v>50</v>
      </c>
      <c r="E2840" s="3" t="s">
        <v>12</v>
      </c>
      <c r="F2840" s="4">
        <v>213776.6</v>
      </c>
      <c r="G2840" s="4">
        <v>295658.79100000003</v>
      </c>
      <c r="H2840" s="4">
        <v>106747.12049999999</v>
      </c>
    </row>
    <row r="2841" spans="1:8" ht="15.75" customHeight="1" x14ac:dyDescent="0.3">
      <c r="A2841" s="3" t="s">
        <v>140</v>
      </c>
      <c r="B2841" s="3" t="s">
        <v>142</v>
      </c>
      <c r="C2841" s="3" t="s">
        <v>10</v>
      </c>
      <c r="D2841" s="3" t="s">
        <v>50</v>
      </c>
      <c r="E2841" s="3" t="s">
        <v>12</v>
      </c>
      <c r="F2841" s="4">
        <v>206817.7</v>
      </c>
      <c r="G2841" s="4">
        <v>277086.97499999998</v>
      </c>
      <c r="H2841" s="4">
        <v>97931.111000000004</v>
      </c>
    </row>
    <row r="2842" spans="1:8" ht="15.75" customHeight="1" x14ac:dyDescent="0.3">
      <c r="A2842" s="3" t="s">
        <v>140</v>
      </c>
      <c r="B2842" s="3" t="s">
        <v>142</v>
      </c>
      <c r="C2842" s="3" t="s">
        <v>10</v>
      </c>
      <c r="D2842" s="3" t="s">
        <v>50</v>
      </c>
      <c r="E2842" s="3" t="s">
        <v>13</v>
      </c>
      <c r="F2842" s="4">
        <v>120018.3</v>
      </c>
      <c r="G2842" s="4">
        <v>176841.47400000002</v>
      </c>
      <c r="H2842" s="4">
        <v>80099.383000000002</v>
      </c>
    </row>
    <row r="2843" spans="1:8" ht="15.75" customHeight="1" x14ac:dyDescent="0.3">
      <c r="A2843" s="3" t="s">
        <v>140</v>
      </c>
      <c r="B2843" s="3" t="s">
        <v>142</v>
      </c>
      <c r="C2843" s="3" t="s">
        <v>10</v>
      </c>
      <c r="D2843" s="3" t="s">
        <v>50</v>
      </c>
      <c r="E2843" s="3" t="s">
        <v>13</v>
      </c>
      <c r="F2843" s="4">
        <v>252847.44</v>
      </c>
      <c r="G2843" s="4">
        <v>296717.62300000002</v>
      </c>
      <c r="H2843" s="4">
        <v>108819.8305</v>
      </c>
    </row>
    <row r="2844" spans="1:8" ht="15.75" customHeight="1" x14ac:dyDescent="0.3">
      <c r="A2844" s="3" t="s">
        <v>140</v>
      </c>
      <c r="B2844" s="3" t="s">
        <v>142</v>
      </c>
      <c r="C2844" s="3" t="s">
        <v>10</v>
      </c>
      <c r="D2844" s="3" t="s">
        <v>50</v>
      </c>
      <c r="E2844" s="3" t="s">
        <v>13</v>
      </c>
      <c r="F2844" s="4">
        <v>206040</v>
      </c>
      <c r="G2844" s="4">
        <v>270414.64999999997</v>
      </c>
      <c r="H2844" s="4">
        <v>90295.353000000003</v>
      </c>
    </row>
    <row r="2845" spans="1:8" ht="15.75" customHeight="1" x14ac:dyDescent="0.3">
      <c r="A2845" s="3" t="s">
        <v>140</v>
      </c>
      <c r="B2845" s="3" t="s">
        <v>142</v>
      </c>
      <c r="C2845" s="3" t="s">
        <v>10</v>
      </c>
      <c r="D2845" s="3" t="s">
        <v>68</v>
      </c>
      <c r="E2845" s="3" t="s">
        <v>12</v>
      </c>
      <c r="F2845" s="4">
        <v>45594</v>
      </c>
      <c r="G2845" s="4">
        <v>39488.699999999997</v>
      </c>
      <c r="H2845" s="4">
        <v>10469.3943</v>
      </c>
    </row>
    <row r="2846" spans="1:8" ht="15.75" customHeight="1" x14ac:dyDescent="0.3">
      <c r="A2846" s="3" t="s">
        <v>140</v>
      </c>
      <c r="B2846" s="3" t="s">
        <v>142</v>
      </c>
      <c r="C2846" s="3" t="s">
        <v>10</v>
      </c>
      <c r="D2846" s="3" t="s">
        <v>68</v>
      </c>
      <c r="E2846" s="3" t="s">
        <v>12</v>
      </c>
      <c r="F2846" s="4">
        <v>21420</v>
      </c>
      <c r="G2846" s="4">
        <v>15684.9</v>
      </c>
      <c r="H2846" s="4">
        <v>2914.1904</v>
      </c>
    </row>
    <row r="2847" spans="1:8" ht="15.75" customHeight="1" x14ac:dyDescent="0.3">
      <c r="A2847" s="3" t="s">
        <v>140</v>
      </c>
      <c r="B2847" s="3" t="s">
        <v>142</v>
      </c>
      <c r="C2847" s="3" t="s">
        <v>10</v>
      </c>
      <c r="D2847" s="3" t="s">
        <v>68</v>
      </c>
      <c r="E2847" s="3" t="s">
        <v>12</v>
      </c>
      <c r="F2847" s="4">
        <v>21420</v>
      </c>
      <c r="G2847" s="4">
        <v>15684.9</v>
      </c>
      <c r="H2847" s="4">
        <v>3545.5245999999997</v>
      </c>
    </row>
    <row r="2848" spans="1:8" ht="15.75" customHeight="1" x14ac:dyDescent="0.3">
      <c r="A2848" s="3" t="s">
        <v>140</v>
      </c>
      <c r="B2848" s="3" t="s">
        <v>142</v>
      </c>
      <c r="C2848" s="3" t="s">
        <v>10</v>
      </c>
      <c r="D2848" s="3" t="s">
        <v>68</v>
      </c>
      <c r="E2848" s="3" t="s">
        <v>13</v>
      </c>
      <c r="F2848" s="4">
        <v>42840</v>
      </c>
      <c r="G2848" s="4">
        <v>31369.8</v>
      </c>
      <c r="H2848" s="4">
        <v>6416.2492999999995</v>
      </c>
    </row>
    <row r="2849" spans="1:8" ht="15.75" customHeight="1" x14ac:dyDescent="0.3">
      <c r="A2849" s="3" t="s">
        <v>140</v>
      </c>
      <c r="B2849" s="3" t="s">
        <v>142</v>
      </c>
      <c r="C2849" s="3" t="s">
        <v>10</v>
      </c>
      <c r="D2849" s="3" t="s">
        <v>68</v>
      </c>
      <c r="E2849" s="3" t="s">
        <v>13</v>
      </c>
      <c r="F2849" s="4">
        <v>21420</v>
      </c>
      <c r="G2849" s="4">
        <v>15684.9</v>
      </c>
      <c r="H2849" s="4">
        <v>3151.5299999999997</v>
      </c>
    </row>
    <row r="2850" spans="1:8" ht="15.75" customHeight="1" x14ac:dyDescent="0.3">
      <c r="A2850" s="3" t="s">
        <v>140</v>
      </c>
      <c r="B2850" s="3" t="s">
        <v>142</v>
      </c>
      <c r="C2850" s="3" t="s">
        <v>10</v>
      </c>
      <c r="D2850" s="3" t="s">
        <v>68</v>
      </c>
      <c r="E2850" s="3" t="s">
        <v>12</v>
      </c>
      <c r="F2850" s="4">
        <v>87466</v>
      </c>
      <c r="G2850" s="4">
        <v>108674.40449999999</v>
      </c>
      <c r="H2850" s="4">
        <v>21788.573</v>
      </c>
    </row>
    <row r="2851" spans="1:8" ht="15.75" customHeight="1" x14ac:dyDescent="0.3">
      <c r="A2851" s="3" t="s">
        <v>140</v>
      </c>
      <c r="B2851" s="3" t="s">
        <v>142</v>
      </c>
      <c r="C2851" s="3" t="s">
        <v>10</v>
      </c>
      <c r="D2851" s="3" t="s">
        <v>68</v>
      </c>
      <c r="E2851" s="3" t="s">
        <v>12</v>
      </c>
      <c r="F2851" s="4">
        <v>138926.51</v>
      </c>
      <c r="G2851" s="4">
        <v>163276.03450000001</v>
      </c>
      <c r="H2851" s="4">
        <v>28946.053499999998</v>
      </c>
    </row>
    <row r="2852" spans="1:8" ht="15.75" customHeight="1" x14ac:dyDescent="0.3">
      <c r="A2852" s="3" t="s">
        <v>140</v>
      </c>
      <c r="B2852" s="3" t="s">
        <v>142</v>
      </c>
      <c r="C2852" s="3" t="s">
        <v>10</v>
      </c>
      <c r="D2852" s="3" t="s">
        <v>68</v>
      </c>
      <c r="E2852" s="3" t="s">
        <v>12</v>
      </c>
      <c r="F2852" s="4">
        <v>45177.3</v>
      </c>
      <c r="G2852" s="4">
        <v>26970.870499999997</v>
      </c>
      <c r="H2852" s="4">
        <v>-1205.2270000000001</v>
      </c>
    </row>
    <row r="2853" spans="1:8" ht="15.75" customHeight="1" x14ac:dyDescent="0.3">
      <c r="A2853" s="3" t="s">
        <v>140</v>
      </c>
      <c r="B2853" s="3" t="s">
        <v>142</v>
      </c>
      <c r="C2853" s="3" t="s">
        <v>10</v>
      </c>
      <c r="D2853" s="3" t="s">
        <v>68</v>
      </c>
      <c r="E2853" s="3" t="s">
        <v>13</v>
      </c>
      <c r="F2853" s="4">
        <v>147975.1</v>
      </c>
      <c r="G2853" s="4">
        <v>251026.76499999998</v>
      </c>
      <c r="H2853" s="4">
        <v>42458.891499999998</v>
      </c>
    </row>
    <row r="2854" spans="1:8" ht="15.75" customHeight="1" x14ac:dyDescent="0.3">
      <c r="A2854" s="3" t="s">
        <v>140</v>
      </c>
      <c r="B2854" s="3" t="s">
        <v>142</v>
      </c>
      <c r="C2854" s="3" t="s">
        <v>10</v>
      </c>
      <c r="D2854" s="3" t="s">
        <v>68</v>
      </c>
      <c r="E2854" s="3" t="s">
        <v>13</v>
      </c>
      <c r="F2854" s="4">
        <v>112817</v>
      </c>
      <c r="G2854" s="4">
        <v>146770.32599999997</v>
      </c>
      <c r="H2854" s="4">
        <v>19396.406500000001</v>
      </c>
    </row>
    <row r="2855" spans="1:8" ht="15.75" customHeight="1" x14ac:dyDescent="0.3">
      <c r="A2855" s="3" t="s">
        <v>140</v>
      </c>
      <c r="B2855" s="3" t="s">
        <v>142</v>
      </c>
      <c r="C2855" s="3" t="s">
        <v>10</v>
      </c>
      <c r="D2855" s="3" t="s">
        <v>68</v>
      </c>
      <c r="E2855" s="3" t="s">
        <v>13</v>
      </c>
      <c r="F2855" s="4">
        <v>101222.2</v>
      </c>
      <c r="G2855" s="4">
        <v>144174.147</v>
      </c>
      <c r="H2855" s="4">
        <v>23951.941499999997</v>
      </c>
    </row>
    <row r="2856" spans="1:8" ht="15.75" customHeight="1" x14ac:dyDescent="0.3">
      <c r="A2856" s="3" t="s">
        <v>140</v>
      </c>
      <c r="B2856" s="3" t="s">
        <v>142</v>
      </c>
      <c r="C2856" s="3" t="s">
        <v>10</v>
      </c>
      <c r="D2856" s="3" t="s">
        <v>105</v>
      </c>
      <c r="E2856" s="3" t="s">
        <v>12</v>
      </c>
      <c r="F2856" s="4">
        <v>9180</v>
      </c>
      <c r="G2856" s="4">
        <v>8526.2999999999993</v>
      </c>
      <c r="H2856" s="4">
        <v>2950.4393</v>
      </c>
    </row>
    <row r="2857" spans="1:8" ht="15.75" customHeight="1" x14ac:dyDescent="0.3">
      <c r="A2857" s="3" t="s">
        <v>140</v>
      </c>
      <c r="B2857" s="3" t="s">
        <v>142</v>
      </c>
      <c r="C2857" s="3" t="s">
        <v>10</v>
      </c>
      <c r="D2857" s="3" t="s">
        <v>105</v>
      </c>
      <c r="E2857" s="3" t="s">
        <v>12</v>
      </c>
      <c r="F2857" s="4">
        <v>4080</v>
      </c>
      <c r="G2857" s="4">
        <v>8458.4</v>
      </c>
      <c r="H2857" s="4">
        <v>3163.9459999999999</v>
      </c>
    </row>
    <row r="2858" spans="1:8" ht="15.75" customHeight="1" x14ac:dyDescent="0.3">
      <c r="A2858" s="3" t="s">
        <v>140</v>
      </c>
      <c r="B2858" s="3" t="s">
        <v>142</v>
      </c>
      <c r="C2858" s="3" t="s">
        <v>10</v>
      </c>
      <c r="D2858" s="3" t="s">
        <v>105</v>
      </c>
      <c r="E2858" s="3" t="s">
        <v>13</v>
      </c>
      <c r="F2858" s="4">
        <v>2040</v>
      </c>
      <c r="G2858" s="4">
        <v>2037</v>
      </c>
      <c r="H2858" s="4">
        <v>630.12170000000003</v>
      </c>
    </row>
    <row r="2859" spans="1:8" ht="15.75" customHeight="1" x14ac:dyDescent="0.3">
      <c r="A2859" s="3" t="s">
        <v>140</v>
      </c>
      <c r="B2859" s="3" t="s">
        <v>142</v>
      </c>
      <c r="C2859" s="3" t="s">
        <v>10</v>
      </c>
      <c r="D2859" s="3" t="s">
        <v>105</v>
      </c>
      <c r="E2859" s="3" t="s">
        <v>13</v>
      </c>
      <c r="F2859" s="4">
        <v>5100</v>
      </c>
      <c r="G2859" s="4">
        <v>5092.5</v>
      </c>
      <c r="H2859" s="4">
        <v>1595.1843999999999</v>
      </c>
    </row>
    <row r="2860" spans="1:8" ht="15.75" customHeight="1" x14ac:dyDescent="0.3">
      <c r="A2860" s="3" t="s">
        <v>140</v>
      </c>
      <c r="B2860" s="3" t="s">
        <v>142</v>
      </c>
      <c r="C2860" s="3" t="s">
        <v>10</v>
      </c>
      <c r="D2860" s="3" t="s">
        <v>61</v>
      </c>
      <c r="E2860" s="3" t="s">
        <v>12</v>
      </c>
      <c r="F2860" s="4">
        <v>5050</v>
      </c>
      <c r="G2860" s="4">
        <v>8629.23</v>
      </c>
      <c r="H2860" s="4">
        <v>4911.3764999999994</v>
      </c>
    </row>
    <row r="2861" spans="1:8" ht="15.75" customHeight="1" x14ac:dyDescent="0.3">
      <c r="A2861" s="3" t="s">
        <v>140</v>
      </c>
      <c r="B2861" s="3" t="s">
        <v>142</v>
      </c>
      <c r="C2861" s="3" t="s">
        <v>10</v>
      </c>
      <c r="D2861" s="3" t="s">
        <v>61</v>
      </c>
      <c r="E2861" s="3" t="s">
        <v>12</v>
      </c>
      <c r="F2861" s="4">
        <v>1010</v>
      </c>
      <c r="G2861" s="4">
        <v>1485.99</v>
      </c>
      <c r="H2861" s="4">
        <v>754.08149999999989</v>
      </c>
    </row>
    <row r="2862" spans="1:8" ht="15.75" customHeight="1" x14ac:dyDescent="0.3">
      <c r="A2862" s="3" t="s">
        <v>140</v>
      </c>
      <c r="B2862" s="3" t="s">
        <v>142</v>
      </c>
      <c r="C2862" s="3" t="s">
        <v>10</v>
      </c>
      <c r="D2862" s="3" t="s">
        <v>61</v>
      </c>
      <c r="E2862" s="3" t="s">
        <v>12</v>
      </c>
      <c r="F2862" s="4">
        <v>1010</v>
      </c>
      <c r="G2862" s="4">
        <v>1885.75</v>
      </c>
      <c r="H2862" s="4">
        <v>1105.2774999999999</v>
      </c>
    </row>
    <row r="2863" spans="1:8" ht="15.75" customHeight="1" x14ac:dyDescent="0.3">
      <c r="A2863" s="3" t="s">
        <v>140</v>
      </c>
      <c r="B2863" s="3" t="s">
        <v>142</v>
      </c>
      <c r="C2863" s="3" t="s">
        <v>10</v>
      </c>
      <c r="D2863" s="3" t="s">
        <v>61</v>
      </c>
      <c r="E2863" s="3" t="s">
        <v>13</v>
      </c>
      <c r="F2863" s="4">
        <v>7070</v>
      </c>
      <c r="G2863" s="4">
        <v>13171.797499999999</v>
      </c>
      <c r="H2863" s="4">
        <v>4906.7404999999999</v>
      </c>
    </row>
    <row r="2864" spans="1:8" ht="15.75" customHeight="1" x14ac:dyDescent="0.3">
      <c r="A2864" s="3" t="s">
        <v>140</v>
      </c>
      <c r="B2864" s="3" t="s">
        <v>142</v>
      </c>
      <c r="C2864" s="3" t="s">
        <v>10</v>
      </c>
      <c r="D2864" s="3" t="s">
        <v>61</v>
      </c>
      <c r="E2864" s="3" t="s">
        <v>13</v>
      </c>
      <c r="F2864" s="4">
        <v>4040</v>
      </c>
      <c r="G2864" s="4">
        <v>7914.3074999999999</v>
      </c>
      <c r="H2864" s="4">
        <v>3322.3305</v>
      </c>
    </row>
    <row r="2865" spans="1:8" ht="15.75" customHeight="1" x14ac:dyDescent="0.3">
      <c r="A2865" s="3" t="s">
        <v>140</v>
      </c>
      <c r="B2865" s="3" t="s">
        <v>142</v>
      </c>
      <c r="C2865" s="3" t="s">
        <v>10</v>
      </c>
      <c r="D2865" s="3" t="s">
        <v>61</v>
      </c>
      <c r="E2865" s="3" t="s">
        <v>13</v>
      </c>
      <c r="F2865" s="4">
        <v>4040</v>
      </c>
      <c r="G2865" s="4">
        <v>6743.48</v>
      </c>
      <c r="H2865" s="4">
        <v>3069.8204999999998</v>
      </c>
    </row>
    <row r="2866" spans="1:8" ht="15.75" customHeight="1" x14ac:dyDescent="0.3">
      <c r="A2866" s="3" t="s">
        <v>140</v>
      </c>
      <c r="B2866" s="3" t="s">
        <v>142</v>
      </c>
      <c r="C2866" s="3" t="s">
        <v>10</v>
      </c>
      <c r="D2866" s="3" t="s">
        <v>25</v>
      </c>
      <c r="E2866" s="3" t="s">
        <v>12</v>
      </c>
      <c r="F2866" s="4">
        <v>489.6</v>
      </c>
      <c r="G2866" s="4">
        <v>1699.1198999999999</v>
      </c>
      <c r="H2866" s="4">
        <v>536.15779999999995</v>
      </c>
    </row>
    <row r="2867" spans="1:8" ht="15.75" customHeight="1" x14ac:dyDescent="0.3">
      <c r="A2867" s="3" t="s">
        <v>140</v>
      </c>
      <c r="B2867" s="3" t="s">
        <v>142</v>
      </c>
      <c r="C2867" s="3" t="s">
        <v>10</v>
      </c>
      <c r="D2867" s="3" t="s">
        <v>25</v>
      </c>
      <c r="E2867" s="3" t="s">
        <v>12</v>
      </c>
      <c r="F2867" s="4">
        <v>489.6</v>
      </c>
      <c r="G2867" s="4">
        <v>1711.8947999999998</v>
      </c>
      <c r="H2867" s="4">
        <v>232.97460000000001</v>
      </c>
    </row>
    <row r="2868" spans="1:8" ht="15.75" customHeight="1" x14ac:dyDescent="0.3">
      <c r="A2868" s="3" t="s">
        <v>140</v>
      </c>
      <c r="B2868" s="3" t="s">
        <v>142</v>
      </c>
      <c r="C2868" s="3" t="s">
        <v>10</v>
      </c>
      <c r="D2868" s="3" t="s">
        <v>25</v>
      </c>
      <c r="E2868" s="3" t="s">
        <v>13</v>
      </c>
      <c r="F2868" s="4">
        <v>367.2</v>
      </c>
      <c r="G2868" s="4">
        <v>1283.8919999999998</v>
      </c>
      <c r="H2868" s="4">
        <v>425.95609999999999</v>
      </c>
    </row>
    <row r="2869" spans="1:8" ht="15.75" customHeight="1" x14ac:dyDescent="0.3">
      <c r="A2869" s="3" t="s">
        <v>140</v>
      </c>
      <c r="B2869" s="3" t="s">
        <v>142</v>
      </c>
      <c r="C2869" s="3" t="s">
        <v>10</v>
      </c>
      <c r="D2869" s="3" t="s">
        <v>25</v>
      </c>
      <c r="E2869" s="3" t="s">
        <v>12</v>
      </c>
      <c r="F2869" s="4">
        <v>4242</v>
      </c>
      <c r="G2869" s="4">
        <v>8281.9954999999991</v>
      </c>
      <c r="H2869" s="4">
        <v>3810.45</v>
      </c>
    </row>
    <row r="2870" spans="1:8" ht="15.75" customHeight="1" x14ac:dyDescent="0.3">
      <c r="A2870" s="3" t="s">
        <v>140</v>
      </c>
      <c r="B2870" s="3" t="s">
        <v>142</v>
      </c>
      <c r="C2870" s="3" t="s">
        <v>10</v>
      </c>
      <c r="D2870" s="3" t="s">
        <v>25</v>
      </c>
      <c r="E2870" s="3" t="s">
        <v>12</v>
      </c>
      <c r="F2870" s="4">
        <v>5656</v>
      </c>
      <c r="G2870" s="4">
        <v>10588.8995</v>
      </c>
      <c r="H2870" s="4">
        <v>4017.3409999999994</v>
      </c>
    </row>
    <row r="2871" spans="1:8" ht="15.75" customHeight="1" x14ac:dyDescent="0.3">
      <c r="A2871" s="3" t="s">
        <v>140</v>
      </c>
      <c r="B2871" s="3" t="s">
        <v>142</v>
      </c>
      <c r="C2871" s="3" t="s">
        <v>10</v>
      </c>
      <c r="D2871" s="3" t="s">
        <v>25</v>
      </c>
      <c r="E2871" s="3" t="s">
        <v>12</v>
      </c>
      <c r="F2871" s="4">
        <v>5050</v>
      </c>
      <c r="G2871" s="4">
        <v>7416.1274999999996</v>
      </c>
      <c r="H2871" s="4">
        <v>3296.0059999999999</v>
      </c>
    </row>
    <row r="2872" spans="1:8" ht="15.75" customHeight="1" x14ac:dyDescent="0.3">
      <c r="A2872" s="3" t="s">
        <v>140</v>
      </c>
      <c r="B2872" s="3" t="s">
        <v>142</v>
      </c>
      <c r="C2872" s="3" t="s">
        <v>10</v>
      </c>
      <c r="D2872" s="3" t="s">
        <v>25</v>
      </c>
      <c r="E2872" s="3" t="s">
        <v>13</v>
      </c>
      <c r="F2872" s="4">
        <v>2222</v>
      </c>
      <c r="G2872" s="4">
        <v>6701.6705000000002</v>
      </c>
      <c r="H2872" s="4">
        <v>2828.2165</v>
      </c>
    </row>
    <row r="2873" spans="1:8" ht="15.75" customHeight="1" x14ac:dyDescent="0.3">
      <c r="A2873" s="3" t="s">
        <v>140</v>
      </c>
      <c r="B2873" s="3" t="s">
        <v>142</v>
      </c>
      <c r="C2873" s="3" t="s">
        <v>10</v>
      </c>
      <c r="D2873" s="3" t="s">
        <v>25</v>
      </c>
      <c r="E2873" s="3" t="s">
        <v>13</v>
      </c>
      <c r="F2873" s="4">
        <v>3030</v>
      </c>
      <c r="G2873" s="4">
        <v>7246.201</v>
      </c>
      <c r="H2873" s="4">
        <v>3127.5899999999997</v>
      </c>
    </row>
    <row r="2874" spans="1:8" ht="15.75" customHeight="1" x14ac:dyDescent="0.3">
      <c r="A2874" s="3" t="s">
        <v>140</v>
      </c>
      <c r="B2874" s="3" t="s">
        <v>142</v>
      </c>
      <c r="C2874" s="3" t="s">
        <v>10</v>
      </c>
      <c r="D2874" s="3" t="s">
        <v>25</v>
      </c>
      <c r="E2874" s="3" t="s">
        <v>13</v>
      </c>
      <c r="F2874" s="4">
        <v>6060</v>
      </c>
      <c r="G2874" s="4">
        <v>10647.751999999999</v>
      </c>
      <c r="H2874" s="4">
        <v>4336.0469999999996</v>
      </c>
    </row>
    <row r="2875" spans="1:8" ht="15.75" customHeight="1" x14ac:dyDescent="0.3">
      <c r="A2875" s="3" t="s">
        <v>140</v>
      </c>
      <c r="B2875" s="3" t="s">
        <v>142</v>
      </c>
      <c r="C2875" s="3" t="s">
        <v>10</v>
      </c>
      <c r="D2875" s="3" t="s">
        <v>69</v>
      </c>
      <c r="E2875" s="3" t="s">
        <v>12</v>
      </c>
      <c r="F2875" s="4">
        <v>21939.537</v>
      </c>
      <c r="G2875" s="4">
        <v>19454.0969</v>
      </c>
      <c r="H2875" s="4">
        <v>8152.3261999999986</v>
      </c>
    </row>
    <row r="2876" spans="1:8" ht="15.75" customHeight="1" x14ac:dyDescent="0.3">
      <c r="A2876" s="3" t="s">
        <v>140</v>
      </c>
      <c r="B2876" s="3" t="s">
        <v>142</v>
      </c>
      <c r="C2876" s="3" t="s">
        <v>10</v>
      </c>
      <c r="D2876" s="3" t="s">
        <v>69</v>
      </c>
      <c r="E2876" s="3" t="s">
        <v>12</v>
      </c>
      <c r="F2876" s="4">
        <v>16646.400000000001</v>
      </c>
      <c r="G2876" s="4">
        <v>38871.450199999999</v>
      </c>
      <c r="H2876" s="4">
        <v>9428.3515000000007</v>
      </c>
    </row>
    <row r="2877" spans="1:8" ht="15.75" customHeight="1" x14ac:dyDescent="0.3">
      <c r="A2877" s="3" t="s">
        <v>140</v>
      </c>
      <c r="B2877" s="3" t="s">
        <v>142</v>
      </c>
      <c r="C2877" s="3" t="s">
        <v>10</v>
      </c>
      <c r="D2877" s="3" t="s">
        <v>69</v>
      </c>
      <c r="E2877" s="3" t="s">
        <v>13</v>
      </c>
      <c r="F2877" s="4">
        <v>22438.98</v>
      </c>
      <c r="G2877" s="4">
        <v>20422.816500000001</v>
      </c>
      <c r="H2877" s="4">
        <v>10110.911400000001</v>
      </c>
    </row>
    <row r="2878" spans="1:8" ht="15.75" customHeight="1" x14ac:dyDescent="0.3">
      <c r="A2878" s="3" t="s">
        <v>140</v>
      </c>
      <c r="B2878" s="3" t="s">
        <v>142</v>
      </c>
      <c r="C2878" s="3" t="s">
        <v>10</v>
      </c>
      <c r="D2878" s="3" t="s">
        <v>69</v>
      </c>
      <c r="E2878" s="3" t="s">
        <v>13</v>
      </c>
      <c r="F2878" s="4">
        <v>16646.400000000001</v>
      </c>
      <c r="G2878" s="4">
        <v>38810.1947</v>
      </c>
      <c r="H2878" s="4">
        <v>9206.5416000000005</v>
      </c>
    </row>
    <row r="2879" spans="1:8" ht="15.75" hidden="1" customHeight="1" x14ac:dyDescent="0.3">
      <c r="A2879" s="3" t="s">
        <v>140</v>
      </c>
      <c r="B2879" s="3" t="s">
        <v>142</v>
      </c>
      <c r="C2879" s="3" t="s">
        <v>10</v>
      </c>
      <c r="D2879" s="3" t="s">
        <v>69</v>
      </c>
      <c r="E2879" s="3" t="s">
        <v>13</v>
      </c>
      <c r="F2879" s="4">
        <v>0</v>
      </c>
      <c r="G2879" s="4">
        <v>0</v>
      </c>
      <c r="H2879" s="4">
        <v>-2338.3208</v>
      </c>
    </row>
    <row r="2880" spans="1:8" ht="15.75" customHeight="1" x14ac:dyDescent="0.3">
      <c r="A2880" s="3" t="s">
        <v>140</v>
      </c>
      <c r="B2880" s="3" t="s">
        <v>142</v>
      </c>
      <c r="C2880" s="3" t="s">
        <v>10</v>
      </c>
      <c r="D2880" s="3" t="s">
        <v>69</v>
      </c>
      <c r="E2880" s="3" t="s">
        <v>12</v>
      </c>
      <c r="F2880" s="4">
        <v>18180</v>
      </c>
      <c r="G2880" s="4">
        <v>21375</v>
      </c>
      <c r="H2880" s="4">
        <v>6534.0999999999995</v>
      </c>
    </row>
    <row r="2881" spans="1:8" ht="15.75" hidden="1" customHeight="1" x14ac:dyDescent="0.3">
      <c r="A2881" s="3" t="s">
        <v>140</v>
      </c>
      <c r="B2881" s="3" t="s">
        <v>142</v>
      </c>
      <c r="C2881" s="3" t="s">
        <v>10</v>
      </c>
      <c r="D2881" s="3" t="s">
        <v>69</v>
      </c>
      <c r="E2881" s="3" t="s">
        <v>12</v>
      </c>
      <c r="F2881" s="4">
        <v>0</v>
      </c>
      <c r="G2881" s="4">
        <v>0</v>
      </c>
      <c r="H2881" s="4">
        <v>-50.644500000000001</v>
      </c>
    </row>
    <row r="2882" spans="1:8" ht="15.75" hidden="1" customHeight="1" x14ac:dyDescent="0.3">
      <c r="A2882" s="3" t="s">
        <v>140</v>
      </c>
      <c r="B2882" s="3" t="s">
        <v>142</v>
      </c>
      <c r="C2882" s="3" t="s">
        <v>10</v>
      </c>
      <c r="D2882" s="3" t="s">
        <v>69</v>
      </c>
      <c r="E2882" s="3" t="s">
        <v>12</v>
      </c>
      <c r="F2882" s="4">
        <v>0</v>
      </c>
      <c r="G2882" s="4">
        <v>0</v>
      </c>
      <c r="H2882" s="4">
        <v>-53.199999999999996</v>
      </c>
    </row>
    <row r="2883" spans="1:8" ht="15.75" customHeight="1" x14ac:dyDescent="0.3">
      <c r="A2883" s="3" t="s">
        <v>140</v>
      </c>
      <c r="B2883" s="3" t="s">
        <v>142</v>
      </c>
      <c r="C2883" s="3" t="s">
        <v>10</v>
      </c>
      <c r="D2883" s="3" t="s">
        <v>26</v>
      </c>
      <c r="E2883" s="3" t="s">
        <v>12</v>
      </c>
      <c r="F2883" s="4">
        <v>19380</v>
      </c>
      <c r="G2883" s="4">
        <v>30101.107899999999</v>
      </c>
      <c r="H2883" s="4">
        <v>11248.556500000001</v>
      </c>
    </row>
    <row r="2884" spans="1:8" ht="15.75" customHeight="1" x14ac:dyDescent="0.3">
      <c r="A2884" s="3" t="s">
        <v>140</v>
      </c>
      <c r="B2884" s="3" t="s">
        <v>142</v>
      </c>
      <c r="C2884" s="3" t="s">
        <v>10</v>
      </c>
      <c r="D2884" s="3" t="s">
        <v>26</v>
      </c>
      <c r="E2884" s="3" t="s">
        <v>12</v>
      </c>
      <c r="F2884" s="4">
        <v>7548</v>
      </c>
      <c r="G2884" s="4">
        <v>23805.730299999999</v>
      </c>
      <c r="H2884" s="4">
        <v>5662.6466</v>
      </c>
    </row>
    <row r="2885" spans="1:8" ht="15.75" customHeight="1" x14ac:dyDescent="0.3">
      <c r="A2885" s="3" t="s">
        <v>140</v>
      </c>
      <c r="B2885" s="3" t="s">
        <v>142</v>
      </c>
      <c r="C2885" s="3" t="s">
        <v>10</v>
      </c>
      <c r="D2885" s="3" t="s">
        <v>26</v>
      </c>
      <c r="E2885" s="3" t="s">
        <v>12</v>
      </c>
      <c r="F2885" s="4">
        <v>7242</v>
      </c>
      <c r="G2885" s="4">
        <v>28632.653999999999</v>
      </c>
      <c r="H2885" s="4">
        <v>5585.8904999999995</v>
      </c>
    </row>
    <row r="2886" spans="1:8" ht="15.75" customHeight="1" x14ac:dyDescent="0.3">
      <c r="A2886" s="3" t="s">
        <v>140</v>
      </c>
      <c r="B2886" s="3" t="s">
        <v>142</v>
      </c>
      <c r="C2886" s="3" t="s">
        <v>10</v>
      </c>
      <c r="D2886" s="3" t="s">
        <v>26</v>
      </c>
      <c r="E2886" s="3" t="s">
        <v>13</v>
      </c>
      <c r="F2886" s="4">
        <v>23358</v>
      </c>
      <c r="G2886" s="4">
        <v>32184.493299999998</v>
      </c>
      <c r="H2886" s="4">
        <v>10683.259899999999</v>
      </c>
    </row>
    <row r="2887" spans="1:8" ht="15.75" customHeight="1" x14ac:dyDescent="0.3">
      <c r="A2887" s="3" t="s">
        <v>140</v>
      </c>
      <c r="B2887" s="3" t="s">
        <v>142</v>
      </c>
      <c r="C2887" s="3" t="s">
        <v>10</v>
      </c>
      <c r="D2887" s="3" t="s">
        <v>26</v>
      </c>
      <c r="E2887" s="3" t="s">
        <v>13</v>
      </c>
      <c r="F2887" s="4">
        <v>8466</v>
      </c>
      <c r="G2887" s="4">
        <v>25109.555799999998</v>
      </c>
      <c r="H2887" s="4">
        <v>6282.2632000000003</v>
      </c>
    </row>
    <row r="2888" spans="1:8" ht="15.75" customHeight="1" x14ac:dyDescent="0.3">
      <c r="A2888" s="3" t="s">
        <v>140</v>
      </c>
      <c r="B2888" s="3" t="s">
        <v>142</v>
      </c>
      <c r="C2888" s="3" t="s">
        <v>10</v>
      </c>
      <c r="D2888" s="3" t="s">
        <v>26</v>
      </c>
      <c r="E2888" s="3" t="s">
        <v>13</v>
      </c>
      <c r="F2888" s="4">
        <v>5406</v>
      </c>
      <c r="G2888" s="4">
        <v>21282.896100000002</v>
      </c>
      <c r="H2888" s="4">
        <v>6708.7527999999993</v>
      </c>
    </row>
    <row r="2889" spans="1:8" ht="15.75" customHeight="1" x14ac:dyDescent="0.3">
      <c r="A2889" s="3" t="s">
        <v>140</v>
      </c>
      <c r="B2889" s="3" t="s">
        <v>142</v>
      </c>
      <c r="C2889" s="3" t="s">
        <v>10</v>
      </c>
      <c r="D2889" s="3" t="s">
        <v>26</v>
      </c>
      <c r="E2889" s="3" t="s">
        <v>12</v>
      </c>
      <c r="F2889" s="4">
        <v>18786</v>
      </c>
      <c r="G2889" s="4">
        <v>33544.5</v>
      </c>
      <c r="H2889" s="4">
        <v>10950.422</v>
      </c>
    </row>
    <row r="2890" spans="1:8" ht="15.75" customHeight="1" x14ac:dyDescent="0.3">
      <c r="A2890" s="3" t="s">
        <v>140</v>
      </c>
      <c r="B2890" s="3" t="s">
        <v>142</v>
      </c>
      <c r="C2890" s="3" t="s">
        <v>10</v>
      </c>
      <c r="D2890" s="3" t="s">
        <v>26</v>
      </c>
      <c r="E2890" s="3" t="s">
        <v>12</v>
      </c>
      <c r="F2890" s="4">
        <v>67043.8</v>
      </c>
      <c r="G2890" s="4">
        <v>112696.67599999999</v>
      </c>
      <c r="H2890" s="4">
        <v>41653.101499999997</v>
      </c>
    </row>
    <row r="2891" spans="1:8" ht="15.75" customHeight="1" x14ac:dyDescent="0.3">
      <c r="A2891" s="3" t="s">
        <v>140</v>
      </c>
      <c r="B2891" s="3" t="s">
        <v>142</v>
      </c>
      <c r="C2891" s="3" t="s">
        <v>10</v>
      </c>
      <c r="D2891" s="3" t="s">
        <v>26</v>
      </c>
      <c r="E2891" s="3" t="s">
        <v>12</v>
      </c>
      <c r="F2891" s="4">
        <v>31007</v>
      </c>
      <c r="G2891" s="4">
        <v>44377.007999999994</v>
      </c>
      <c r="H2891" s="4">
        <v>12544.550499999999</v>
      </c>
    </row>
    <row r="2892" spans="1:8" ht="15.75" customHeight="1" x14ac:dyDescent="0.3">
      <c r="A2892" s="3" t="s">
        <v>140</v>
      </c>
      <c r="B2892" s="3" t="s">
        <v>142</v>
      </c>
      <c r="C2892" s="3" t="s">
        <v>10</v>
      </c>
      <c r="D2892" s="3" t="s">
        <v>26</v>
      </c>
      <c r="E2892" s="3" t="s">
        <v>13</v>
      </c>
      <c r="F2892" s="4">
        <v>51469.599999999999</v>
      </c>
      <c r="G2892" s="4">
        <v>90516.531999999992</v>
      </c>
      <c r="H2892" s="4">
        <v>25708.842999999997</v>
      </c>
    </row>
    <row r="2893" spans="1:8" ht="15.75" customHeight="1" x14ac:dyDescent="0.3">
      <c r="A2893" s="3" t="s">
        <v>140</v>
      </c>
      <c r="B2893" s="3" t="s">
        <v>142</v>
      </c>
      <c r="C2893" s="3" t="s">
        <v>10</v>
      </c>
      <c r="D2893" s="3" t="s">
        <v>26</v>
      </c>
      <c r="E2893" s="3" t="s">
        <v>13</v>
      </c>
      <c r="F2893" s="4">
        <v>35754</v>
      </c>
      <c r="G2893" s="4">
        <v>58334.559999999998</v>
      </c>
      <c r="H2893" s="4">
        <v>20178.512999999999</v>
      </c>
    </row>
    <row r="2894" spans="1:8" ht="15.75" customHeight="1" x14ac:dyDescent="0.3">
      <c r="A2894" s="3" t="s">
        <v>140</v>
      </c>
      <c r="B2894" s="3" t="s">
        <v>142</v>
      </c>
      <c r="C2894" s="3" t="s">
        <v>10</v>
      </c>
      <c r="D2894" s="3" t="s">
        <v>26</v>
      </c>
      <c r="E2894" s="3" t="s">
        <v>13</v>
      </c>
      <c r="F2894" s="4">
        <v>38743.599999999999</v>
      </c>
      <c r="G2894" s="4">
        <v>45290.299999999996</v>
      </c>
      <c r="H2894" s="4">
        <v>16328.4005</v>
      </c>
    </row>
    <row r="2895" spans="1:8" ht="15.75" customHeight="1" x14ac:dyDescent="0.3">
      <c r="A2895" s="3" t="s">
        <v>140</v>
      </c>
      <c r="B2895" s="3" t="s">
        <v>142</v>
      </c>
      <c r="C2895" s="3" t="s">
        <v>10</v>
      </c>
      <c r="D2895" s="3" t="s">
        <v>27</v>
      </c>
      <c r="E2895" s="3" t="s">
        <v>12</v>
      </c>
      <c r="F2895" s="4">
        <v>2091</v>
      </c>
      <c r="G2895" s="4">
        <v>6974.3</v>
      </c>
      <c r="H2895" s="4">
        <v>2207.8461000000002</v>
      </c>
    </row>
    <row r="2896" spans="1:8" ht="15.75" customHeight="1" x14ac:dyDescent="0.3">
      <c r="A2896" s="3" t="s">
        <v>140</v>
      </c>
      <c r="B2896" s="3" t="s">
        <v>142</v>
      </c>
      <c r="C2896" s="3" t="s">
        <v>10</v>
      </c>
      <c r="D2896" s="3" t="s">
        <v>27</v>
      </c>
      <c r="E2896" s="3" t="s">
        <v>12</v>
      </c>
      <c r="F2896" s="4">
        <v>2346</v>
      </c>
      <c r="G2896" s="4">
        <v>7580.55</v>
      </c>
      <c r="H2896" s="4">
        <v>2586.6407999999997</v>
      </c>
    </row>
    <row r="2897" spans="1:8" ht="15.75" customHeight="1" x14ac:dyDescent="0.3">
      <c r="A2897" s="3" t="s">
        <v>140</v>
      </c>
      <c r="B2897" s="3" t="s">
        <v>142</v>
      </c>
      <c r="C2897" s="3" t="s">
        <v>10</v>
      </c>
      <c r="D2897" s="3" t="s">
        <v>27</v>
      </c>
      <c r="E2897" s="3" t="s">
        <v>12</v>
      </c>
      <c r="F2897" s="4">
        <v>3060</v>
      </c>
      <c r="G2897" s="4">
        <v>10476</v>
      </c>
      <c r="H2897" s="4">
        <v>1420.1963999999998</v>
      </c>
    </row>
    <row r="2898" spans="1:8" ht="15.75" customHeight="1" x14ac:dyDescent="0.3">
      <c r="A2898" s="3" t="s">
        <v>140</v>
      </c>
      <c r="B2898" s="3" t="s">
        <v>142</v>
      </c>
      <c r="C2898" s="3" t="s">
        <v>10</v>
      </c>
      <c r="D2898" s="3" t="s">
        <v>27</v>
      </c>
      <c r="E2898" s="3" t="s">
        <v>13</v>
      </c>
      <c r="F2898" s="4">
        <v>2703</v>
      </c>
      <c r="G2898" s="4">
        <v>9685.4499999999989</v>
      </c>
      <c r="H2898" s="4">
        <v>3472.4641999999999</v>
      </c>
    </row>
    <row r="2899" spans="1:8" ht="15.75" customHeight="1" x14ac:dyDescent="0.3">
      <c r="A2899" s="3" t="s">
        <v>140</v>
      </c>
      <c r="B2899" s="3" t="s">
        <v>142</v>
      </c>
      <c r="C2899" s="3" t="s">
        <v>10</v>
      </c>
      <c r="D2899" s="3" t="s">
        <v>27</v>
      </c>
      <c r="E2899" s="3" t="s">
        <v>13</v>
      </c>
      <c r="F2899" s="4">
        <v>2040</v>
      </c>
      <c r="G2899" s="4">
        <v>6790</v>
      </c>
      <c r="H2899" s="4">
        <v>2156.7950000000001</v>
      </c>
    </row>
    <row r="2900" spans="1:8" ht="15.75" customHeight="1" x14ac:dyDescent="0.3">
      <c r="A2900" s="3" t="s">
        <v>140</v>
      </c>
      <c r="B2900" s="3" t="s">
        <v>142</v>
      </c>
      <c r="C2900" s="3" t="s">
        <v>10</v>
      </c>
      <c r="D2900" s="3" t="s">
        <v>27</v>
      </c>
      <c r="E2900" s="3" t="s">
        <v>13</v>
      </c>
      <c r="F2900" s="4">
        <v>2550</v>
      </c>
      <c r="G2900" s="4">
        <v>8996.75</v>
      </c>
      <c r="H2900" s="4">
        <v>2288.7925999999998</v>
      </c>
    </row>
    <row r="2901" spans="1:8" ht="15.75" customHeight="1" x14ac:dyDescent="0.3">
      <c r="A2901" s="3" t="s">
        <v>140</v>
      </c>
      <c r="B2901" s="3" t="s">
        <v>142</v>
      </c>
      <c r="C2901" s="3" t="s">
        <v>10</v>
      </c>
      <c r="D2901" s="3" t="s">
        <v>27</v>
      </c>
      <c r="E2901" s="3" t="s">
        <v>12</v>
      </c>
      <c r="F2901" s="4">
        <v>1010</v>
      </c>
      <c r="G2901" s="4">
        <v>3409.5499999999997</v>
      </c>
      <c r="H2901" s="4">
        <v>784.86149999999998</v>
      </c>
    </row>
    <row r="2902" spans="1:8" ht="15.75" customHeight="1" x14ac:dyDescent="0.3">
      <c r="A2902" s="3" t="s">
        <v>140</v>
      </c>
      <c r="B2902" s="3" t="s">
        <v>142</v>
      </c>
      <c r="C2902" s="3" t="s">
        <v>10</v>
      </c>
      <c r="D2902" s="3" t="s">
        <v>27</v>
      </c>
      <c r="E2902" s="3" t="s">
        <v>13</v>
      </c>
      <c r="F2902" s="4">
        <v>1010</v>
      </c>
      <c r="G2902" s="4">
        <v>3409.5499999999997</v>
      </c>
      <c r="H2902" s="4">
        <v>738.12149999999997</v>
      </c>
    </row>
    <row r="2903" spans="1:8" ht="15.75" hidden="1" customHeight="1" x14ac:dyDescent="0.3">
      <c r="A2903" s="3" t="s">
        <v>140</v>
      </c>
      <c r="B2903" s="3" t="s">
        <v>142</v>
      </c>
      <c r="C2903" s="3" t="s">
        <v>10</v>
      </c>
      <c r="D2903" s="3" t="s">
        <v>51</v>
      </c>
      <c r="E2903" s="3" t="s">
        <v>12</v>
      </c>
      <c r="F2903" s="4">
        <v>0</v>
      </c>
      <c r="G2903" s="4">
        <v>0</v>
      </c>
      <c r="H2903" s="4">
        <v>4.5686999999999998</v>
      </c>
    </row>
    <row r="2904" spans="1:8" ht="15.75" customHeight="1" x14ac:dyDescent="0.3">
      <c r="A2904" s="3" t="s">
        <v>140</v>
      </c>
      <c r="B2904" s="3" t="s">
        <v>142</v>
      </c>
      <c r="C2904" s="3" t="s">
        <v>10</v>
      </c>
      <c r="D2904" s="3" t="s">
        <v>51</v>
      </c>
      <c r="E2904" s="3" t="s">
        <v>12</v>
      </c>
      <c r="F2904" s="4">
        <v>357</v>
      </c>
      <c r="G2904" s="4">
        <v>1471.49</v>
      </c>
      <c r="H2904" s="4">
        <v>330.89609999999999</v>
      </c>
    </row>
    <row r="2905" spans="1:8" ht="15.75" customHeight="1" x14ac:dyDescent="0.3">
      <c r="A2905" s="3" t="s">
        <v>140</v>
      </c>
      <c r="B2905" s="3" t="s">
        <v>142</v>
      </c>
      <c r="C2905" s="3" t="s">
        <v>10</v>
      </c>
      <c r="D2905" s="3" t="s">
        <v>51</v>
      </c>
      <c r="E2905" s="3" t="s">
        <v>13</v>
      </c>
      <c r="F2905" s="4">
        <v>1122</v>
      </c>
      <c r="G2905" s="4">
        <v>4648.24</v>
      </c>
      <c r="H2905" s="4">
        <v>1824.5797</v>
      </c>
    </row>
    <row r="2906" spans="1:8" ht="15.75" customHeight="1" x14ac:dyDescent="0.3">
      <c r="A2906" s="3" t="s">
        <v>140</v>
      </c>
      <c r="B2906" s="3" t="s">
        <v>142</v>
      </c>
      <c r="C2906" s="3" t="s">
        <v>10</v>
      </c>
      <c r="D2906" s="3" t="s">
        <v>51</v>
      </c>
      <c r="E2906" s="3" t="s">
        <v>13</v>
      </c>
      <c r="F2906" s="4">
        <v>918</v>
      </c>
      <c r="G2906" s="4">
        <v>3753.9</v>
      </c>
      <c r="H2906" s="4">
        <v>1551.3986</v>
      </c>
    </row>
    <row r="2907" spans="1:8" ht="15.75" customHeight="1" x14ac:dyDescent="0.3">
      <c r="A2907" s="3" t="s">
        <v>140</v>
      </c>
      <c r="B2907" s="3" t="s">
        <v>142</v>
      </c>
      <c r="C2907" s="3" t="s">
        <v>10</v>
      </c>
      <c r="D2907" s="3" t="s">
        <v>51</v>
      </c>
      <c r="E2907" s="3" t="s">
        <v>13</v>
      </c>
      <c r="F2907" s="4">
        <v>51</v>
      </c>
      <c r="G2907" s="4">
        <v>252.2</v>
      </c>
      <c r="H2907" s="4">
        <v>242.65519999999998</v>
      </c>
    </row>
    <row r="2908" spans="1:8" ht="15.75" customHeight="1" x14ac:dyDescent="0.3">
      <c r="A2908" s="3" t="s">
        <v>140</v>
      </c>
      <c r="B2908" s="3" t="s">
        <v>142</v>
      </c>
      <c r="C2908" s="3" t="s">
        <v>10</v>
      </c>
      <c r="D2908" s="3" t="s">
        <v>51</v>
      </c>
      <c r="E2908" s="3" t="s">
        <v>13</v>
      </c>
      <c r="F2908" s="4">
        <v>10100</v>
      </c>
      <c r="G2908" s="4">
        <v>22515</v>
      </c>
      <c r="H2908" s="4">
        <v>7452.7024999999994</v>
      </c>
    </row>
    <row r="2909" spans="1:8" ht="15.75" customHeight="1" x14ac:dyDescent="0.3">
      <c r="A2909" s="3" t="s">
        <v>140</v>
      </c>
      <c r="B2909" s="3" t="s">
        <v>142</v>
      </c>
      <c r="C2909" s="3" t="s">
        <v>10</v>
      </c>
      <c r="D2909" s="3" t="s">
        <v>71</v>
      </c>
      <c r="E2909" s="3" t="s">
        <v>12</v>
      </c>
      <c r="F2909" s="4">
        <v>7070</v>
      </c>
      <c r="G2909" s="4">
        <v>13338</v>
      </c>
      <c r="H2909" s="4">
        <v>2497.8824999999997</v>
      </c>
    </row>
    <row r="2910" spans="1:8" ht="15.75" customHeight="1" x14ac:dyDescent="0.3">
      <c r="A2910" s="3" t="s">
        <v>140</v>
      </c>
      <c r="B2910" s="3" t="s">
        <v>142</v>
      </c>
      <c r="C2910" s="3" t="s">
        <v>10</v>
      </c>
      <c r="D2910" s="3" t="s">
        <v>71</v>
      </c>
      <c r="E2910" s="3" t="s">
        <v>12</v>
      </c>
      <c r="F2910" s="4">
        <v>6060</v>
      </c>
      <c r="G2910" s="4">
        <v>9709</v>
      </c>
      <c r="H2910" s="4">
        <v>2171.9944999999998</v>
      </c>
    </row>
    <row r="2911" spans="1:8" ht="15.75" customHeight="1" x14ac:dyDescent="0.3">
      <c r="A2911" s="3" t="s">
        <v>140</v>
      </c>
      <c r="B2911" s="3" t="s">
        <v>142</v>
      </c>
      <c r="C2911" s="3" t="s">
        <v>10</v>
      </c>
      <c r="D2911" s="3" t="s">
        <v>71</v>
      </c>
      <c r="E2911" s="3" t="s">
        <v>12</v>
      </c>
      <c r="F2911" s="4">
        <v>5050</v>
      </c>
      <c r="G2911" s="4">
        <v>6080</v>
      </c>
      <c r="H2911" s="4">
        <v>1851.588</v>
      </c>
    </row>
    <row r="2912" spans="1:8" ht="15.75" customHeight="1" x14ac:dyDescent="0.3">
      <c r="A2912" s="3" t="s">
        <v>140</v>
      </c>
      <c r="B2912" s="3" t="s">
        <v>142</v>
      </c>
      <c r="C2912" s="3" t="s">
        <v>10</v>
      </c>
      <c r="D2912" s="3" t="s">
        <v>71</v>
      </c>
      <c r="E2912" s="3" t="s">
        <v>13</v>
      </c>
      <c r="F2912" s="4">
        <v>4040</v>
      </c>
      <c r="G2912" s="4">
        <v>4864</v>
      </c>
      <c r="H2912" s="4">
        <v>1496.212</v>
      </c>
    </row>
    <row r="2913" spans="1:8" ht="15.75" customHeight="1" x14ac:dyDescent="0.3">
      <c r="A2913" s="3" t="s">
        <v>140</v>
      </c>
      <c r="B2913" s="3" t="s">
        <v>142</v>
      </c>
      <c r="C2913" s="3" t="s">
        <v>10</v>
      </c>
      <c r="D2913" s="3" t="s">
        <v>71</v>
      </c>
      <c r="E2913" s="3" t="s">
        <v>13</v>
      </c>
      <c r="F2913" s="4">
        <v>11110</v>
      </c>
      <c r="G2913" s="4">
        <v>14715.5</v>
      </c>
      <c r="H2913" s="4">
        <v>4877.8889999999992</v>
      </c>
    </row>
    <row r="2914" spans="1:8" ht="15.75" customHeight="1" x14ac:dyDescent="0.3">
      <c r="A2914" s="3" t="s">
        <v>140</v>
      </c>
      <c r="B2914" s="3" t="s">
        <v>142</v>
      </c>
      <c r="C2914" s="3" t="s">
        <v>10</v>
      </c>
      <c r="D2914" s="3" t="s">
        <v>71</v>
      </c>
      <c r="E2914" s="3" t="s">
        <v>13</v>
      </c>
      <c r="F2914" s="4">
        <v>9090</v>
      </c>
      <c r="G2914" s="4">
        <v>17689</v>
      </c>
      <c r="H2914" s="4">
        <v>-933.95449999999994</v>
      </c>
    </row>
    <row r="2915" spans="1:8" ht="15.75" customHeight="1" x14ac:dyDescent="0.3">
      <c r="A2915" s="3" t="s">
        <v>140</v>
      </c>
      <c r="B2915" s="3" t="s">
        <v>142</v>
      </c>
      <c r="C2915" s="3" t="s">
        <v>10</v>
      </c>
      <c r="D2915" s="3" t="s">
        <v>53</v>
      </c>
      <c r="E2915" s="3" t="s">
        <v>12</v>
      </c>
      <c r="F2915" s="4">
        <v>3030</v>
      </c>
      <c r="G2915" s="4">
        <v>4645.5</v>
      </c>
      <c r="H2915" s="4">
        <v>1689.0335</v>
      </c>
    </row>
    <row r="2916" spans="1:8" ht="15.75" hidden="1" customHeight="1" x14ac:dyDescent="0.3">
      <c r="A2916" s="3" t="s">
        <v>140</v>
      </c>
      <c r="B2916" s="3" t="s">
        <v>142</v>
      </c>
      <c r="C2916" s="3" t="s">
        <v>10</v>
      </c>
      <c r="D2916" s="3" t="s">
        <v>53</v>
      </c>
      <c r="E2916" s="3" t="s">
        <v>12</v>
      </c>
      <c r="F2916" s="4">
        <v>0</v>
      </c>
      <c r="G2916" s="4">
        <v>0</v>
      </c>
      <c r="H2916" s="4">
        <v>-2.7549999999999999</v>
      </c>
    </row>
    <row r="2917" spans="1:8" ht="15.75" customHeight="1" x14ac:dyDescent="0.3">
      <c r="A2917" s="3" t="s">
        <v>140</v>
      </c>
      <c r="B2917" s="3" t="s">
        <v>142</v>
      </c>
      <c r="C2917" s="3" t="s">
        <v>10</v>
      </c>
      <c r="D2917" s="3" t="s">
        <v>53</v>
      </c>
      <c r="E2917" s="3" t="s">
        <v>13</v>
      </c>
      <c r="F2917" s="4">
        <v>5050</v>
      </c>
      <c r="G2917" s="4">
        <v>7363.0794999999989</v>
      </c>
      <c r="H2917" s="4">
        <v>2314.2949999999996</v>
      </c>
    </row>
    <row r="2918" spans="1:8" ht="15.75" hidden="1" customHeight="1" x14ac:dyDescent="0.3">
      <c r="A2918" s="3" t="s">
        <v>140</v>
      </c>
      <c r="B2918" s="3" t="s">
        <v>142</v>
      </c>
      <c r="C2918" s="3" t="s">
        <v>10</v>
      </c>
      <c r="D2918" s="3" t="s">
        <v>53</v>
      </c>
      <c r="E2918" s="3" t="s">
        <v>13</v>
      </c>
      <c r="F2918" s="4">
        <v>0</v>
      </c>
      <c r="G2918" s="4">
        <v>0</v>
      </c>
      <c r="H2918" s="4">
        <v>1.026</v>
      </c>
    </row>
    <row r="2919" spans="1:8" ht="15.75" customHeight="1" x14ac:dyDescent="0.3">
      <c r="A2919" s="3" t="s">
        <v>140</v>
      </c>
      <c r="B2919" s="3" t="s">
        <v>142</v>
      </c>
      <c r="C2919" s="3" t="s">
        <v>28</v>
      </c>
      <c r="D2919" s="3" t="s">
        <v>29</v>
      </c>
      <c r="E2919" s="3" t="s">
        <v>12</v>
      </c>
      <c r="F2919" s="4">
        <v>33718.803</v>
      </c>
      <c r="G2919" s="4">
        <v>58797.801299999999</v>
      </c>
      <c r="H2919" s="4">
        <v>6909.9987000000001</v>
      </c>
    </row>
    <row r="2920" spans="1:8" ht="15.75" customHeight="1" x14ac:dyDescent="0.3">
      <c r="A2920" s="3" t="s">
        <v>140</v>
      </c>
      <c r="B2920" s="3" t="s">
        <v>142</v>
      </c>
      <c r="C2920" s="3" t="s">
        <v>28</v>
      </c>
      <c r="D2920" s="3" t="s">
        <v>29</v>
      </c>
      <c r="E2920" s="3" t="s">
        <v>12</v>
      </c>
      <c r="F2920" s="4">
        <v>65724.959700000007</v>
      </c>
      <c r="G2920" s="4">
        <v>102898.1335</v>
      </c>
      <c r="H2920" s="4">
        <v>26287.475300000002</v>
      </c>
    </row>
    <row r="2921" spans="1:8" ht="15.75" customHeight="1" x14ac:dyDescent="0.3">
      <c r="A2921" s="3" t="s">
        <v>140</v>
      </c>
      <c r="B2921" s="3" t="s">
        <v>142</v>
      </c>
      <c r="C2921" s="3" t="s">
        <v>28</v>
      </c>
      <c r="D2921" s="3" t="s">
        <v>29</v>
      </c>
      <c r="E2921" s="3" t="s">
        <v>12</v>
      </c>
      <c r="F2921" s="4">
        <v>61993.758900000001</v>
      </c>
      <c r="G2921" s="4">
        <v>93444.794799999989</v>
      </c>
      <c r="H2921" s="4">
        <v>14812.1716</v>
      </c>
    </row>
    <row r="2922" spans="1:8" ht="15.75" customHeight="1" x14ac:dyDescent="0.3">
      <c r="A2922" s="3" t="s">
        <v>140</v>
      </c>
      <c r="B2922" s="3" t="s">
        <v>142</v>
      </c>
      <c r="C2922" s="3" t="s">
        <v>28</v>
      </c>
      <c r="D2922" s="3" t="s">
        <v>29</v>
      </c>
      <c r="E2922" s="3" t="s">
        <v>13</v>
      </c>
      <c r="F2922" s="4">
        <v>19605.848399999999</v>
      </c>
      <c r="G2922" s="4">
        <v>36591.0772</v>
      </c>
      <c r="H2922" s="4">
        <v>2365.5875000000001</v>
      </c>
    </row>
    <row r="2923" spans="1:8" ht="15.75" customHeight="1" x14ac:dyDescent="0.3">
      <c r="A2923" s="3" t="s">
        <v>140</v>
      </c>
      <c r="B2923" s="3" t="s">
        <v>142</v>
      </c>
      <c r="C2923" s="3" t="s">
        <v>28</v>
      </c>
      <c r="D2923" s="3" t="s">
        <v>29</v>
      </c>
      <c r="E2923" s="3" t="s">
        <v>13</v>
      </c>
      <c r="F2923" s="4">
        <v>15251.41332</v>
      </c>
      <c r="G2923" s="4">
        <v>40488.284999999996</v>
      </c>
      <c r="H2923" s="4">
        <v>16090.069</v>
      </c>
    </row>
    <row r="2924" spans="1:8" ht="15.75" customHeight="1" x14ac:dyDescent="0.3">
      <c r="A2924" s="3" t="s">
        <v>140</v>
      </c>
      <c r="B2924" s="3" t="s">
        <v>142</v>
      </c>
      <c r="C2924" s="3" t="s">
        <v>28</v>
      </c>
      <c r="D2924" s="3" t="s">
        <v>29</v>
      </c>
      <c r="E2924" s="3" t="s">
        <v>13</v>
      </c>
      <c r="F2924" s="4">
        <v>22760.38812</v>
      </c>
      <c r="G2924" s="4">
        <v>41906.036999999997</v>
      </c>
      <c r="H2924" s="4">
        <v>5349.6373000000003</v>
      </c>
    </row>
    <row r="2925" spans="1:8" ht="15.75" customHeight="1" x14ac:dyDescent="0.3">
      <c r="A2925" s="3" t="s">
        <v>140</v>
      </c>
      <c r="B2925" s="3" t="s">
        <v>142</v>
      </c>
      <c r="C2925" s="3" t="s">
        <v>28</v>
      </c>
      <c r="D2925" s="3" t="s">
        <v>29</v>
      </c>
      <c r="E2925" s="3" t="s">
        <v>12</v>
      </c>
      <c r="F2925" s="4">
        <v>516722.06</v>
      </c>
      <c r="G2925" s="4">
        <v>930948.01599999995</v>
      </c>
      <c r="H2925" s="4">
        <v>290716.11200000002</v>
      </c>
    </row>
    <row r="2926" spans="1:8" ht="15.75" customHeight="1" x14ac:dyDescent="0.3">
      <c r="A2926" s="3" t="s">
        <v>140</v>
      </c>
      <c r="B2926" s="3" t="s">
        <v>142</v>
      </c>
      <c r="C2926" s="3" t="s">
        <v>28</v>
      </c>
      <c r="D2926" s="3" t="s">
        <v>29</v>
      </c>
      <c r="E2926" s="3" t="s">
        <v>12</v>
      </c>
      <c r="F2926" s="4">
        <v>628218.99</v>
      </c>
      <c r="G2926" s="4">
        <v>1031179.7325</v>
      </c>
      <c r="H2926" s="4">
        <v>248016.50949999999</v>
      </c>
    </row>
    <row r="2927" spans="1:8" ht="15.75" customHeight="1" x14ac:dyDescent="0.3">
      <c r="A2927" s="3" t="s">
        <v>140</v>
      </c>
      <c r="B2927" s="3" t="s">
        <v>142</v>
      </c>
      <c r="C2927" s="3" t="s">
        <v>28</v>
      </c>
      <c r="D2927" s="3" t="s">
        <v>29</v>
      </c>
      <c r="E2927" s="3" t="s">
        <v>12</v>
      </c>
      <c r="F2927" s="4">
        <v>408420.77</v>
      </c>
      <c r="G2927" s="4">
        <v>703981.03650000005</v>
      </c>
      <c r="H2927" s="4">
        <v>214760.68599999999</v>
      </c>
    </row>
    <row r="2928" spans="1:8" ht="15.75" customHeight="1" x14ac:dyDescent="0.3">
      <c r="A2928" s="3" t="s">
        <v>140</v>
      </c>
      <c r="B2928" s="3" t="s">
        <v>142</v>
      </c>
      <c r="C2928" s="3" t="s">
        <v>28</v>
      </c>
      <c r="D2928" s="3" t="s">
        <v>29</v>
      </c>
      <c r="E2928" s="3" t="s">
        <v>13</v>
      </c>
      <c r="F2928" s="4">
        <v>576453.97510000004</v>
      </c>
      <c r="G2928" s="4">
        <v>1108435.0814999999</v>
      </c>
      <c r="H2928" s="4">
        <v>385843.47850000003</v>
      </c>
    </row>
    <row r="2929" spans="1:8" ht="15.75" customHeight="1" x14ac:dyDescent="0.3">
      <c r="A2929" s="3" t="s">
        <v>140</v>
      </c>
      <c r="B2929" s="3" t="s">
        <v>142</v>
      </c>
      <c r="C2929" s="3" t="s">
        <v>28</v>
      </c>
      <c r="D2929" s="3" t="s">
        <v>29</v>
      </c>
      <c r="E2929" s="3" t="s">
        <v>13</v>
      </c>
      <c r="F2929" s="4">
        <v>459383.35</v>
      </c>
      <c r="G2929" s="4">
        <v>838136.35049999994</v>
      </c>
      <c r="H2929" s="4">
        <v>222882.29300000001</v>
      </c>
    </row>
    <row r="2930" spans="1:8" ht="15.75" customHeight="1" x14ac:dyDescent="0.3">
      <c r="A2930" s="3" t="s">
        <v>140</v>
      </c>
      <c r="B2930" s="3" t="s">
        <v>142</v>
      </c>
      <c r="C2930" s="3" t="s">
        <v>28</v>
      </c>
      <c r="D2930" s="3" t="s">
        <v>29</v>
      </c>
      <c r="E2930" s="3" t="s">
        <v>13</v>
      </c>
      <c r="F2930" s="4">
        <v>642618.85290000006</v>
      </c>
      <c r="G2930" s="4">
        <v>1195825.3059999999</v>
      </c>
      <c r="H2930" s="4">
        <v>399533.06399999995</v>
      </c>
    </row>
    <row r="2931" spans="1:8" ht="15.75" customHeight="1" x14ac:dyDescent="0.3">
      <c r="A2931" s="3" t="s">
        <v>140</v>
      </c>
      <c r="B2931" s="3" t="s">
        <v>142</v>
      </c>
      <c r="C2931" s="3" t="s">
        <v>28</v>
      </c>
      <c r="D2931" s="3" t="s">
        <v>133</v>
      </c>
      <c r="E2931" s="3" t="s">
        <v>12</v>
      </c>
      <c r="F2931" s="4">
        <v>1558.56</v>
      </c>
      <c r="G2931" s="4">
        <v>2940.4386</v>
      </c>
      <c r="H2931" s="4">
        <v>794.10019999999997</v>
      </c>
    </row>
    <row r="2932" spans="1:8" ht="15.75" hidden="1" customHeight="1" x14ac:dyDescent="0.3">
      <c r="A2932" s="3" t="s">
        <v>140</v>
      </c>
      <c r="B2932" s="3" t="s">
        <v>142</v>
      </c>
      <c r="C2932" s="3" t="s">
        <v>28</v>
      </c>
      <c r="D2932" s="3" t="s">
        <v>133</v>
      </c>
      <c r="E2932" s="3" t="s">
        <v>12</v>
      </c>
      <c r="F2932" s="4">
        <v>0</v>
      </c>
      <c r="G2932" s="4">
        <v>0</v>
      </c>
      <c r="H2932" s="4">
        <v>-143.30780000000001</v>
      </c>
    </row>
    <row r="2933" spans="1:8" ht="15.75" customHeight="1" x14ac:dyDescent="0.3">
      <c r="A2933" s="3" t="s">
        <v>140</v>
      </c>
      <c r="B2933" s="3" t="s">
        <v>142</v>
      </c>
      <c r="C2933" s="3" t="s">
        <v>28</v>
      </c>
      <c r="D2933" s="3" t="s">
        <v>30</v>
      </c>
      <c r="E2933" s="3" t="s">
        <v>12</v>
      </c>
      <c r="F2933" s="4">
        <v>228938.58791999999</v>
      </c>
      <c r="G2933" s="4">
        <v>441914.31690000003</v>
      </c>
      <c r="H2933" s="4">
        <v>133601.04880000002</v>
      </c>
    </row>
    <row r="2934" spans="1:8" ht="15.75" customHeight="1" x14ac:dyDescent="0.3">
      <c r="A2934" s="3" t="s">
        <v>140</v>
      </c>
      <c r="B2934" s="3" t="s">
        <v>142</v>
      </c>
      <c r="C2934" s="3" t="s">
        <v>28</v>
      </c>
      <c r="D2934" s="3" t="s">
        <v>30</v>
      </c>
      <c r="E2934" s="3" t="s">
        <v>12</v>
      </c>
      <c r="F2934" s="4">
        <v>273823.11569999997</v>
      </c>
      <c r="G2934" s="4">
        <v>516841.72440000001</v>
      </c>
      <c r="H2934" s="4">
        <v>161077.424</v>
      </c>
    </row>
    <row r="2935" spans="1:8" ht="15.75" customHeight="1" x14ac:dyDescent="0.3">
      <c r="A2935" s="3" t="s">
        <v>140</v>
      </c>
      <c r="B2935" s="3" t="s">
        <v>142</v>
      </c>
      <c r="C2935" s="3" t="s">
        <v>28</v>
      </c>
      <c r="D2935" s="3" t="s">
        <v>30</v>
      </c>
      <c r="E2935" s="3" t="s">
        <v>12</v>
      </c>
      <c r="F2935" s="4">
        <v>284987.74398000003</v>
      </c>
      <c r="G2935" s="4">
        <v>644552.31240000005</v>
      </c>
      <c r="H2935" s="4">
        <v>219135.54209999999</v>
      </c>
    </row>
    <row r="2936" spans="1:8" ht="15.75" customHeight="1" x14ac:dyDescent="0.3">
      <c r="A2936" s="3" t="s">
        <v>140</v>
      </c>
      <c r="B2936" s="3" t="s">
        <v>142</v>
      </c>
      <c r="C2936" s="3" t="s">
        <v>28</v>
      </c>
      <c r="D2936" s="3" t="s">
        <v>30</v>
      </c>
      <c r="E2936" s="3" t="s">
        <v>13</v>
      </c>
      <c r="F2936" s="4">
        <v>188469.29843999998</v>
      </c>
      <c r="G2936" s="4">
        <v>400563.16839999997</v>
      </c>
      <c r="H2936" s="4">
        <v>132205.72320000001</v>
      </c>
    </row>
    <row r="2937" spans="1:8" ht="15.75" customHeight="1" x14ac:dyDescent="0.3">
      <c r="A2937" s="3" t="s">
        <v>140</v>
      </c>
      <c r="B2937" s="3" t="s">
        <v>142</v>
      </c>
      <c r="C2937" s="3" t="s">
        <v>28</v>
      </c>
      <c r="D2937" s="3" t="s">
        <v>30</v>
      </c>
      <c r="E2937" s="3" t="s">
        <v>13</v>
      </c>
      <c r="F2937" s="4">
        <v>189048.33611999999</v>
      </c>
      <c r="G2937" s="4">
        <v>371216.99209999997</v>
      </c>
      <c r="H2937" s="4">
        <v>120001.901</v>
      </c>
    </row>
    <row r="2938" spans="1:8" ht="15.75" customHeight="1" x14ac:dyDescent="0.3">
      <c r="A2938" s="3" t="s">
        <v>140</v>
      </c>
      <c r="B2938" s="3" t="s">
        <v>142</v>
      </c>
      <c r="C2938" s="3" t="s">
        <v>28</v>
      </c>
      <c r="D2938" s="3" t="s">
        <v>30</v>
      </c>
      <c r="E2938" s="3" t="s">
        <v>13</v>
      </c>
      <c r="F2938" s="4">
        <v>352618.23402000003</v>
      </c>
      <c r="G2938" s="4">
        <v>761762.25269999995</v>
      </c>
      <c r="H2938" s="4">
        <v>247141.5858</v>
      </c>
    </row>
    <row r="2939" spans="1:8" ht="15.75" customHeight="1" x14ac:dyDescent="0.3">
      <c r="A2939" s="3" t="s">
        <v>140</v>
      </c>
      <c r="B2939" s="3" t="s">
        <v>142</v>
      </c>
      <c r="C2939" s="3" t="s">
        <v>28</v>
      </c>
      <c r="D2939" s="3" t="s">
        <v>30</v>
      </c>
      <c r="E2939" s="3" t="s">
        <v>12</v>
      </c>
      <c r="F2939" s="4">
        <v>1079196.8079100002</v>
      </c>
      <c r="G2939" s="4">
        <v>1876419.7364999999</v>
      </c>
      <c r="H2939" s="4">
        <v>599939.18350000004</v>
      </c>
    </row>
    <row r="2940" spans="1:8" ht="15.75" customHeight="1" x14ac:dyDescent="0.3">
      <c r="A2940" s="3" t="s">
        <v>140</v>
      </c>
      <c r="B2940" s="3" t="s">
        <v>142</v>
      </c>
      <c r="C2940" s="3" t="s">
        <v>28</v>
      </c>
      <c r="D2940" s="3" t="s">
        <v>30</v>
      </c>
      <c r="E2940" s="3" t="s">
        <v>12</v>
      </c>
      <c r="F2940" s="4">
        <v>1227347.99333</v>
      </c>
      <c r="G2940" s="4">
        <v>2524567.202</v>
      </c>
      <c r="H2940" s="4">
        <v>1009829.575</v>
      </c>
    </row>
    <row r="2941" spans="1:8" ht="15.75" customHeight="1" x14ac:dyDescent="0.3">
      <c r="A2941" s="3" t="s">
        <v>140</v>
      </c>
      <c r="B2941" s="3" t="s">
        <v>142</v>
      </c>
      <c r="C2941" s="3" t="s">
        <v>28</v>
      </c>
      <c r="D2941" s="3" t="s">
        <v>30</v>
      </c>
      <c r="E2941" s="3" t="s">
        <v>12</v>
      </c>
      <c r="F2941" s="4">
        <v>835248.52335999999</v>
      </c>
      <c r="G2941" s="4">
        <v>1638134.8559999999</v>
      </c>
      <c r="H2941" s="4">
        <v>603380.88150000002</v>
      </c>
    </row>
    <row r="2942" spans="1:8" ht="15.75" customHeight="1" x14ac:dyDescent="0.3">
      <c r="A2942" s="3" t="s">
        <v>140</v>
      </c>
      <c r="B2942" s="3" t="s">
        <v>142</v>
      </c>
      <c r="C2942" s="3" t="s">
        <v>28</v>
      </c>
      <c r="D2942" s="3" t="s">
        <v>30</v>
      </c>
      <c r="E2942" s="3" t="s">
        <v>13</v>
      </c>
      <c r="F2942" s="4">
        <v>1128601.0185099998</v>
      </c>
      <c r="G2942" s="4">
        <v>2278378.3784999996</v>
      </c>
      <c r="H2942" s="4">
        <v>822765.37899999996</v>
      </c>
    </row>
    <row r="2943" spans="1:8" ht="15.75" customHeight="1" x14ac:dyDescent="0.3">
      <c r="A2943" s="3" t="s">
        <v>140</v>
      </c>
      <c r="B2943" s="3" t="s">
        <v>142</v>
      </c>
      <c r="C2943" s="3" t="s">
        <v>28</v>
      </c>
      <c r="D2943" s="3" t="s">
        <v>30</v>
      </c>
      <c r="E2943" s="3" t="s">
        <v>13</v>
      </c>
      <c r="F2943" s="4">
        <v>907180.34158000001</v>
      </c>
      <c r="G2943" s="4">
        <v>1862277.7989999999</v>
      </c>
      <c r="H2943" s="4">
        <v>800538.54249999998</v>
      </c>
    </row>
    <row r="2944" spans="1:8" ht="15.75" customHeight="1" x14ac:dyDescent="0.3">
      <c r="A2944" s="3" t="s">
        <v>140</v>
      </c>
      <c r="B2944" s="3" t="s">
        <v>142</v>
      </c>
      <c r="C2944" s="3" t="s">
        <v>28</v>
      </c>
      <c r="D2944" s="3" t="s">
        <v>30</v>
      </c>
      <c r="E2944" s="3" t="s">
        <v>13</v>
      </c>
      <c r="F2944" s="4">
        <v>1143742.9072</v>
      </c>
      <c r="G2944" s="4">
        <v>2545288.2599999998</v>
      </c>
      <c r="H2944" s="4">
        <v>970013.08</v>
      </c>
    </row>
    <row r="2945" spans="1:8" ht="15.75" customHeight="1" x14ac:dyDescent="0.3">
      <c r="A2945" s="3" t="s">
        <v>140</v>
      </c>
      <c r="B2945" s="3" t="s">
        <v>142</v>
      </c>
      <c r="C2945" s="3" t="s">
        <v>28</v>
      </c>
      <c r="D2945" s="3" t="s">
        <v>144</v>
      </c>
      <c r="E2945" s="3" t="s">
        <v>13</v>
      </c>
      <c r="F2945" s="4">
        <v>7032.4920000000002</v>
      </c>
      <c r="G2945" s="4">
        <v>14322.011199999999</v>
      </c>
      <c r="H2945" s="4">
        <v>5118.7870000000003</v>
      </c>
    </row>
    <row r="2946" spans="1:8" ht="15.75" customHeight="1" x14ac:dyDescent="0.3">
      <c r="A2946" s="3" t="s">
        <v>140</v>
      </c>
      <c r="B2946" s="3" t="s">
        <v>142</v>
      </c>
      <c r="C2946" s="3" t="s">
        <v>31</v>
      </c>
      <c r="D2946" s="3" t="s">
        <v>32</v>
      </c>
      <c r="E2946" s="3" t="s">
        <v>12</v>
      </c>
      <c r="F2946" s="4">
        <v>879.24</v>
      </c>
      <c r="G2946" s="4">
        <v>-4144.9458000000004</v>
      </c>
      <c r="H2946" s="4">
        <v>-5730.3816999999999</v>
      </c>
    </row>
    <row r="2947" spans="1:8" ht="15.75" customHeight="1" x14ac:dyDescent="0.3">
      <c r="A2947" s="3" t="s">
        <v>140</v>
      </c>
      <c r="B2947" s="3" t="s">
        <v>142</v>
      </c>
      <c r="C2947" s="3" t="s">
        <v>31</v>
      </c>
      <c r="D2947" s="3" t="s">
        <v>32</v>
      </c>
      <c r="E2947" s="3" t="s">
        <v>12</v>
      </c>
      <c r="F2947" s="4">
        <v>32252.400000000001</v>
      </c>
      <c r="G2947" s="4">
        <v>65137.7601</v>
      </c>
      <c r="H2947" s="4">
        <v>15222.384599999999</v>
      </c>
    </row>
    <row r="2948" spans="1:8" ht="15.75" hidden="1" customHeight="1" x14ac:dyDescent="0.3">
      <c r="A2948" s="3" t="s">
        <v>140</v>
      </c>
      <c r="B2948" s="3" t="s">
        <v>142</v>
      </c>
      <c r="C2948" s="3" t="s">
        <v>31</v>
      </c>
      <c r="D2948" s="3" t="s">
        <v>32</v>
      </c>
      <c r="E2948" s="3" t="s">
        <v>12</v>
      </c>
      <c r="F2948" s="4">
        <v>0</v>
      </c>
      <c r="G2948" s="4">
        <v>0</v>
      </c>
      <c r="H2948" s="4">
        <v>-759.89799999999991</v>
      </c>
    </row>
    <row r="2949" spans="1:8" ht="15.75" hidden="1" customHeight="1" x14ac:dyDescent="0.3">
      <c r="A2949" s="3" t="s">
        <v>140</v>
      </c>
      <c r="B2949" s="3" t="s">
        <v>142</v>
      </c>
      <c r="C2949" s="3" t="s">
        <v>31</v>
      </c>
      <c r="D2949" s="3" t="s">
        <v>32</v>
      </c>
      <c r="E2949" s="3" t="s">
        <v>13</v>
      </c>
      <c r="F2949" s="4">
        <v>0</v>
      </c>
      <c r="G2949" s="4">
        <v>0</v>
      </c>
      <c r="H2949" s="4">
        <v>-406.08079999999995</v>
      </c>
    </row>
    <row r="2950" spans="1:8" ht="15.75" customHeight="1" x14ac:dyDescent="0.3">
      <c r="A2950" s="3" t="s">
        <v>140</v>
      </c>
      <c r="B2950" s="3" t="s">
        <v>142</v>
      </c>
      <c r="C2950" s="3" t="s">
        <v>31</v>
      </c>
      <c r="D2950" s="3" t="s">
        <v>32</v>
      </c>
      <c r="E2950" s="3" t="s">
        <v>12</v>
      </c>
      <c r="F2950" s="4">
        <v>39054.68</v>
      </c>
      <c r="G2950" s="4">
        <v>64197.826999999997</v>
      </c>
      <c r="H2950" s="4">
        <v>5585.8764999999994</v>
      </c>
    </row>
    <row r="2951" spans="1:8" ht="15.75" customHeight="1" x14ac:dyDescent="0.3">
      <c r="A2951" s="3" t="s">
        <v>140</v>
      </c>
      <c r="B2951" s="3" t="s">
        <v>142</v>
      </c>
      <c r="C2951" s="3" t="s">
        <v>31</v>
      </c>
      <c r="D2951" s="3" t="s">
        <v>32</v>
      </c>
      <c r="E2951" s="3" t="s">
        <v>12</v>
      </c>
      <c r="F2951" s="4">
        <v>65579.3</v>
      </c>
      <c r="G2951" s="4">
        <v>102047.5275</v>
      </c>
      <c r="H2951" s="4">
        <v>12418.475999999999</v>
      </c>
    </row>
    <row r="2952" spans="1:8" ht="15.75" customHeight="1" x14ac:dyDescent="0.3">
      <c r="A2952" s="3" t="s">
        <v>140</v>
      </c>
      <c r="B2952" s="3" t="s">
        <v>142</v>
      </c>
      <c r="C2952" s="3" t="s">
        <v>31</v>
      </c>
      <c r="D2952" s="3" t="s">
        <v>32</v>
      </c>
      <c r="E2952" s="3" t="s">
        <v>12</v>
      </c>
      <c r="F2952" s="4">
        <v>40343.440000000002</v>
      </c>
      <c r="G2952" s="4">
        <v>72879.563500000004</v>
      </c>
      <c r="H2952" s="4">
        <v>17457.019500000002</v>
      </c>
    </row>
    <row r="2953" spans="1:8" ht="15.75" customHeight="1" x14ac:dyDescent="0.3">
      <c r="A2953" s="3" t="s">
        <v>140</v>
      </c>
      <c r="B2953" s="3" t="s">
        <v>142</v>
      </c>
      <c r="C2953" s="3" t="s">
        <v>31</v>
      </c>
      <c r="D2953" s="3" t="s">
        <v>32</v>
      </c>
      <c r="E2953" s="3" t="s">
        <v>13</v>
      </c>
      <c r="F2953" s="4">
        <v>42357.38</v>
      </c>
      <c r="G2953" s="4">
        <v>91479.936499999996</v>
      </c>
      <c r="H2953" s="4">
        <v>25992.436999999998</v>
      </c>
    </row>
    <row r="2954" spans="1:8" ht="15.75" customHeight="1" x14ac:dyDescent="0.3">
      <c r="A2954" s="3" t="s">
        <v>140</v>
      </c>
      <c r="B2954" s="3" t="s">
        <v>142</v>
      </c>
      <c r="C2954" s="3" t="s">
        <v>31</v>
      </c>
      <c r="D2954" s="3" t="s">
        <v>32</v>
      </c>
      <c r="E2954" s="3" t="s">
        <v>13</v>
      </c>
      <c r="F2954" s="4">
        <v>58907.24</v>
      </c>
      <c r="G2954" s="4">
        <v>114633.0135</v>
      </c>
      <c r="H2954" s="4">
        <v>31717.839999999997</v>
      </c>
    </row>
    <row r="2955" spans="1:8" ht="15.75" customHeight="1" x14ac:dyDescent="0.3">
      <c r="A2955" s="3" t="s">
        <v>140</v>
      </c>
      <c r="B2955" s="3" t="s">
        <v>142</v>
      </c>
      <c r="C2955" s="3" t="s">
        <v>31</v>
      </c>
      <c r="D2955" s="3" t="s">
        <v>32</v>
      </c>
      <c r="E2955" s="3" t="s">
        <v>13</v>
      </c>
      <c r="F2955" s="4">
        <v>63378.51</v>
      </c>
      <c r="G2955" s="4">
        <v>127847.143</v>
      </c>
      <c r="H2955" s="4">
        <v>49656.670999999995</v>
      </c>
    </row>
    <row r="2956" spans="1:8" ht="15.75" hidden="1" customHeight="1" x14ac:dyDescent="0.3">
      <c r="A2956" s="3" t="s">
        <v>140</v>
      </c>
      <c r="B2956" s="3" t="s">
        <v>142</v>
      </c>
      <c r="C2956" s="3" t="s">
        <v>31</v>
      </c>
      <c r="D2956" s="3" t="s">
        <v>113</v>
      </c>
      <c r="E2956" s="3" t="s">
        <v>12</v>
      </c>
      <c r="F2956" s="4">
        <v>0</v>
      </c>
      <c r="G2956" s="4">
        <v>0</v>
      </c>
      <c r="H2956" s="4">
        <v>-68.598399999999998</v>
      </c>
    </row>
    <row r="2957" spans="1:8" ht="15.75" customHeight="1" x14ac:dyDescent="0.3">
      <c r="A2957" s="3" t="s">
        <v>140</v>
      </c>
      <c r="B2957" s="3" t="s">
        <v>142</v>
      </c>
      <c r="C2957" s="3" t="s">
        <v>31</v>
      </c>
      <c r="D2957" s="3" t="s">
        <v>113</v>
      </c>
      <c r="E2957" s="3" t="s">
        <v>12</v>
      </c>
      <c r="F2957" s="4">
        <v>1017.96</v>
      </c>
      <c r="G2957" s="4">
        <v>2557.0945999999999</v>
      </c>
      <c r="H2957" s="4">
        <v>581.39859999999999</v>
      </c>
    </row>
    <row r="2958" spans="1:8" ht="15.75" customHeight="1" x14ac:dyDescent="0.3">
      <c r="A2958" s="3" t="s">
        <v>140</v>
      </c>
      <c r="B2958" s="3" t="s">
        <v>142</v>
      </c>
      <c r="C2958" s="3" t="s">
        <v>31</v>
      </c>
      <c r="D2958" s="3" t="s">
        <v>113</v>
      </c>
      <c r="E2958" s="3" t="s">
        <v>12</v>
      </c>
      <c r="F2958" s="4">
        <v>1017.96</v>
      </c>
      <c r="G2958" s="4">
        <v>2612.7338</v>
      </c>
      <c r="H2958" s="4">
        <v>744.70780000000002</v>
      </c>
    </row>
    <row r="2959" spans="1:8" ht="15.75" customHeight="1" x14ac:dyDescent="0.3">
      <c r="A2959" s="3" t="s">
        <v>140</v>
      </c>
      <c r="B2959" s="3" t="s">
        <v>142</v>
      </c>
      <c r="C2959" s="3" t="s">
        <v>31</v>
      </c>
      <c r="D2959" s="3" t="s">
        <v>113</v>
      </c>
      <c r="E2959" s="3" t="s">
        <v>13</v>
      </c>
      <c r="F2959" s="4">
        <v>26427.95622</v>
      </c>
      <c r="G2959" s="4">
        <v>47349.948599999996</v>
      </c>
      <c r="H2959" s="4">
        <v>12957.8905</v>
      </c>
    </row>
    <row r="2960" spans="1:8" ht="15.75" customHeight="1" x14ac:dyDescent="0.3">
      <c r="A2960" s="3" t="s">
        <v>140</v>
      </c>
      <c r="B2960" s="3" t="s">
        <v>142</v>
      </c>
      <c r="C2960" s="3" t="s">
        <v>31</v>
      </c>
      <c r="D2960" s="3" t="s">
        <v>113</v>
      </c>
      <c r="E2960" s="3" t="s">
        <v>13</v>
      </c>
      <c r="F2960" s="4">
        <v>4071.84</v>
      </c>
      <c r="G2960" s="4">
        <v>11360.1841</v>
      </c>
      <c r="H2960" s="4">
        <v>1777.2146</v>
      </c>
    </row>
    <row r="2961" spans="1:8" ht="15.75" customHeight="1" x14ac:dyDescent="0.3">
      <c r="A2961" s="3" t="s">
        <v>140</v>
      </c>
      <c r="B2961" s="3" t="s">
        <v>142</v>
      </c>
      <c r="C2961" s="3" t="s">
        <v>31</v>
      </c>
      <c r="D2961" s="3" t="s">
        <v>113</v>
      </c>
      <c r="E2961" s="3" t="s">
        <v>12</v>
      </c>
      <c r="F2961" s="4">
        <v>0.30299999999999999</v>
      </c>
      <c r="G2961" s="4">
        <v>-0.81699999999999995</v>
      </c>
      <c r="H2961" s="4">
        <v>-53.703499999999998</v>
      </c>
    </row>
    <row r="2962" spans="1:8" ht="15.75" hidden="1" customHeight="1" x14ac:dyDescent="0.3">
      <c r="A2962" s="3" t="s">
        <v>140</v>
      </c>
      <c r="B2962" s="3" t="s">
        <v>142</v>
      </c>
      <c r="C2962" s="3" t="s">
        <v>31</v>
      </c>
      <c r="D2962" s="3" t="s">
        <v>113</v>
      </c>
      <c r="E2962" s="3" t="s">
        <v>12</v>
      </c>
      <c r="F2962" s="4">
        <v>0</v>
      </c>
      <c r="G2962" s="4">
        <v>0</v>
      </c>
      <c r="H2962" s="4">
        <v>1.8144999999999998</v>
      </c>
    </row>
    <row r="2963" spans="1:8" ht="15.75" hidden="1" customHeight="1" x14ac:dyDescent="0.3">
      <c r="A2963" s="3" t="s">
        <v>140</v>
      </c>
      <c r="B2963" s="3" t="s">
        <v>142</v>
      </c>
      <c r="C2963" s="3" t="s">
        <v>31</v>
      </c>
      <c r="D2963" s="3" t="s">
        <v>55</v>
      </c>
      <c r="E2963" s="3" t="s">
        <v>12</v>
      </c>
      <c r="F2963" s="4">
        <v>0</v>
      </c>
      <c r="G2963" s="4">
        <v>0</v>
      </c>
      <c r="H2963" s="4">
        <v>-291.5265</v>
      </c>
    </row>
    <row r="2964" spans="1:8" ht="15.75" customHeight="1" x14ac:dyDescent="0.3">
      <c r="A2964" s="3" t="s">
        <v>140</v>
      </c>
      <c r="B2964" s="3" t="s">
        <v>142</v>
      </c>
      <c r="C2964" s="3" t="s">
        <v>31</v>
      </c>
      <c r="D2964" s="3" t="s">
        <v>55</v>
      </c>
      <c r="E2964" s="3" t="s">
        <v>12</v>
      </c>
      <c r="F2964" s="4">
        <v>10079.799999999999</v>
      </c>
      <c r="G2964" s="4">
        <v>16653.281500000001</v>
      </c>
      <c r="H2964" s="4">
        <v>444.98950000000002</v>
      </c>
    </row>
    <row r="2965" spans="1:8" ht="15.75" customHeight="1" x14ac:dyDescent="0.3">
      <c r="A2965" s="3" t="s">
        <v>140</v>
      </c>
      <c r="B2965" s="3" t="s">
        <v>142</v>
      </c>
      <c r="C2965" s="3" t="s">
        <v>31</v>
      </c>
      <c r="D2965" s="3" t="s">
        <v>55</v>
      </c>
      <c r="E2965" s="3" t="s">
        <v>13</v>
      </c>
      <c r="F2965" s="4">
        <v>4031.92</v>
      </c>
      <c r="G2965" s="4">
        <v>6831.0509999999995</v>
      </c>
      <c r="H2965" s="4">
        <v>-5.2534999999999998</v>
      </c>
    </row>
    <row r="2966" spans="1:8" ht="15.75" hidden="1" customHeight="1" x14ac:dyDescent="0.3">
      <c r="A2966" s="3" t="s">
        <v>140</v>
      </c>
      <c r="B2966" s="3" t="s">
        <v>142</v>
      </c>
      <c r="C2966" s="3" t="s">
        <v>31</v>
      </c>
      <c r="D2966" s="3" t="s">
        <v>55</v>
      </c>
      <c r="E2966" s="3" t="s">
        <v>13</v>
      </c>
      <c r="F2966" s="4">
        <v>0</v>
      </c>
      <c r="G2966" s="4">
        <v>0</v>
      </c>
      <c r="H2966" s="4">
        <v>-9.8419999999999987</v>
      </c>
    </row>
    <row r="2967" spans="1:8" ht="15.75" customHeight="1" x14ac:dyDescent="0.3">
      <c r="A2967" s="3" t="s">
        <v>140</v>
      </c>
      <c r="B2967" s="3" t="s">
        <v>142</v>
      </c>
      <c r="C2967" s="3" t="s">
        <v>31</v>
      </c>
      <c r="D2967" s="3" t="s">
        <v>55</v>
      </c>
      <c r="E2967" s="3" t="s">
        <v>13</v>
      </c>
      <c r="F2967" s="4">
        <v>17134.245999999999</v>
      </c>
      <c r="G2967" s="4">
        <v>28917.781499999997</v>
      </c>
      <c r="H2967" s="4">
        <v>-778.83849999999995</v>
      </c>
    </row>
    <row r="2968" spans="1:8" ht="15.75" customHeight="1" x14ac:dyDescent="0.3">
      <c r="A2968" s="3" t="s">
        <v>140</v>
      </c>
      <c r="B2968" s="3" t="s">
        <v>142</v>
      </c>
      <c r="C2968" s="3" t="s">
        <v>31</v>
      </c>
      <c r="D2968" s="3" t="s">
        <v>139</v>
      </c>
      <c r="E2968" s="3" t="s">
        <v>12</v>
      </c>
      <c r="F2968" s="4">
        <v>12120</v>
      </c>
      <c r="G2968" s="4">
        <v>17954.477500000001</v>
      </c>
      <c r="H2968" s="4">
        <v>2844.319</v>
      </c>
    </row>
    <row r="2969" spans="1:8" ht="15.75" hidden="1" customHeight="1" x14ac:dyDescent="0.3">
      <c r="A2969" s="3" t="s">
        <v>140</v>
      </c>
      <c r="B2969" s="3" t="s">
        <v>142</v>
      </c>
      <c r="C2969" s="3" t="s">
        <v>31</v>
      </c>
      <c r="D2969" s="3" t="s">
        <v>139</v>
      </c>
      <c r="E2969" s="3" t="s">
        <v>12</v>
      </c>
      <c r="F2969" s="4">
        <v>0</v>
      </c>
      <c r="G2969" s="4">
        <v>0</v>
      </c>
      <c r="H2969" s="4">
        <v>-549.34699999999998</v>
      </c>
    </row>
    <row r="2970" spans="1:8" ht="15.75" customHeight="1" x14ac:dyDescent="0.3">
      <c r="A2970" s="3" t="s">
        <v>140</v>
      </c>
      <c r="B2970" s="3" t="s">
        <v>142</v>
      </c>
      <c r="C2970" s="3" t="s">
        <v>31</v>
      </c>
      <c r="D2970" s="3" t="s">
        <v>139</v>
      </c>
      <c r="E2970" s="3" t="s">
        <v>12</v>
      </c>
      <c r="F2970" s="4">
        <v>12120</v>
      </c>
      <c r="G2970" s="4">
        <v>17924.752</v>
      </c>
      <c r="H2970" s="4">
        <v>3931.0239999999999</v>
      </c>
    </row>
    <row r="2971" spans="1:8" ht="15.75" hidden="1" customHeight="1" x14ac:dyDescent="0.3">
      <c r="A2971" s="3" t="s">
        <v>140</v>
      </c>
      <c r="B2971" s="3" t="s">
        <v>142</v>
      </c>
      <c r="C2971" s="3" t="s">
        <v>31</v>
      </c>
      <c r="D2971" s="3" t="s">
        <v>139</v>
      </c>
      <c r="E2971" s="3" t="s">
        <v>13</v>
      </c>
      <c r="F2971" s="4">
        <v>0</v>
      </c>
      <c r="G2971" s="4">
        <v>0</v>
      </c>
      <c r="H2971" s="4">
        <v>553.755</v>
      </c>
    </row>
    <row r="2972" spans="1:8" ht="15.75" customHeight="1" x14ac:dyDescent="0.3">
      <c r="A2972" s="3" t="s">
        <v>140</v>
      </c>
      <c r="B2972" s="3" t="s">
        <v>142</v>
      </c>
      <c r="C2972" s="3" t="s">
        <v>31</v>
      </c>
      <c r="D2972" s="3" t="s">
        <v>139</v>
      </c>
      <c r="E2972" s="3" t="s">
        <v>13</v>
      </c>
      <c r="F2972" s="4">
        <v>1010</v>
      </c>
      <c r="G2972" s="4">
        <v>1335.9469999999999</v>
      </c>
      <c r="H2972" s="4">
        <v>-842.11800000000005</v>
      </c>
    </row>
    <row r="2973" spans="1:8" ht="15.75" hidden="1" customHeight="1" x14ac:dyDescent="0.3">
      <c r="A2973" s="3" t="s">
        <v>140</v>
      </c>
      <c r="B2973" s="3" t="s">
        <v>142</v>
      </c>
      <c r="C2973" s="3" t="s">
        <v>31</v>
      </c>
      <c r="D2973" s="3" t="s">
        <v>139</v>
      </c>
      <c r="E2973" s="3" t="s">
        <v>13</v>
      </c>
      <c r="F2973" s="4">
        <v>0</v>
      </c>
      <c r="G2973" s="4">
        <v>0</v>
      </c>
      <c r="H2973" s="4">
        <v>-1585.9680000000001</v>
      </c>
    </row>
    <row r="2974" spans="1:8" ht="15.75" customHeight="1" x14ac:dyDescent="0.3">
      <c r="A2974" s="3" t="s">
        <v>140</v>
      </c>
      <c r="B2974" s="3" t="s">
        <v>145</v>
      </c>
      <c r="C2974" s="3" t="s">
        <v>35</v>
      </c>
      <c r="D2974" s="3" t="s">
        <v>36</v>
      </c>
      <c r="E2974" s="3" t="s">
        <v>12</v>
      </c>
      <c r="F2974" s="4">
        <v>2525</v>
      </c>
      <c r="G2974" s="4">
        <v>4659.5124999999998</v>
      </c>
      <c r="H2974" s="4">
        <v>1834.7539999999999</v>
      </c>
    </row>
    <row r="2975" spans="1:8" ht="15.75" customHeight="1" x14ac:dyDescent="0.3">
      <c r="A2975" s="3" t="s">
        <v>140</v>
      </c>
      <c r="B2975" s="3" t="s">
        <v>145</v>
      </c>
      <c r="C2975" s="3" t="s">
        <v>35</v>
      </c>
      <c r="D2975" s="3" t="s">
        <v>36</v>
      </c>
      <c r="E2975" s="3" t="s">
        <v>12</v>
      </c>
      <c r="F2975" s="4">
        <v>12625</v>
      </c>
      <c r="G2975" s="4">
        <v>23365.915000000001</v>
      </c>
      <c r="H2975" s="4">
        <v>9496.9979999999996</v>
      </c>
    </row>
    <row r="2976" spans="1:8" ht="15.75" customHeight="1" x14ac:dyDescent="0.3">
      <c r="A2976" s="3" t="s">
        <v>140</v>
      </c>
      <c r="B2976" s="3" t="s">
        <v>145</v>
      </c>
      <c r="C2976" s="3" t="s">
        <v>35</v>
      </c>
      <c r="D2976" s="3" t="s">
        <v>36</v>
      </c>
      <c r="E2976" s="3" t="s">
        <v>12</v>
      </c>
      <c r="F2976" s="4">
        <v>14544</v>
      </c>
      <c r="G2976" s="4">
        <v>26115.746999999996</v>
      </c>
      <c r="H2976" s="4">
        <v>9495.1929999999993</v>
      </c>
    </row>
    <row r="2977" spans="1:8" ht="15.75" customHeight="1" x14ac:dyDescent="0.3">
      <c r="A2977" s="3" t="s">
        <v>140</v>
      </c>
      <c r="B2977" s="3" t="s">
        <v>145</v>
      </c>
      <c r="C2977" s="3" t="s">
        <v>35</v>
      </c>
      <c r="D2977" s="3" t="s">
        <v>36</v>
      </c>
      <c r="E2977" s="3" t="s">
        <v>13</v>
      </c>
      <c r="F2977" s="4">
        <v>13736</v>
      </c>
      <c r="G2977" s="4">
        <v>24715.798500000001</v>
      </c>
      <c r="H2977" s="4">
        <v>9281.3289999999997</v>
      </c>
    </row>
    <row r="2978" spans="1:8" ht="15.75" customHeight="1" x14ac:dyDescent="0.3">
      <c r="A2978" s="3" t="s">
        <v>140</v>
      </c>
      <c r="B2978" s="3" t="s">
        <v>145</v>
      </c>
      <c r="C2978" s="3" t="s">
        <v>35</v>
      </c>
      <c r="D2978" s="3" t="s">
        <v>36</v>
      </c>
      <c r="E2978" s="3" t="s">
        <v>13</v>
      </c>
      <c r="F2978" s="4">
        <v>4848</v>
      </c>
      <c r="G2978" s="4">
        <v>8991.7974999999988</v>
      </c>
      <c r="H2978" s="4">
        <v>3307.3584999999998</v>
      </c>
    </row>
    <row r="2979" spans="1:8" ht="15.75" customHeight="1" x14ac:dyDescent="0.3">
      <c r="A2979" s="3" t="s">
        <v>140</v>
      </c>
      <c r="B2979" s="3" t="s">
        <v>145</v>
      </c>
      <c r="C2979" s="3" t="s">
        <v>35</v>
      </c>
      <c r="D2979" s="3" t="s">
        <v>36</v>
      </c>
      <c r="E2979" s="3" t="s">
        <v>13</v>
      </c>
      <c r="F2979" s="4">
        <v>3737</v>
      </c>
      <c r="G2979" s="4">
        <v>6902.8710000000001</v>
      </c>
      <c r="H2979" s="4">
        <v>2385.1079999999997</v>
      </c>
    </row>
    <row r="2980" spans="1:8" ht="15.75" customHeight="1" x14ac:dyDescent="0.3">
      <c r="A2980" s="3" t="s">
        <v>140</v>
      </c>
      <c r="B2980" s="3" t="s">
        <v>145</v>
      </c>
      <c r="C2980" s="3" t="s">
        <v>35</v>
      </c>
      <c r="D2980" s="3" t="s">
        <v>74</v>
      </c>
      <c r="E2980" s="3" t="s">
        <v>12</v>
      </c>
      <c r="F2980" s="4">
        <v>22986.720000000001</v>
      </c>
      <c r="G2980" s="4">
        <v>26254.631099999999</v>
      </c>
      <c r="H2980" s="4">
        <v>3651.3031000000001</v>
      </c>
    </row>
    <row r="2981" spans="1:8" ht="15.75" customHeight="1" x14ac:dyDescent="0.3">
      <c r="A2981" s="3" t="s">
        <v>140</v>
      </c>
      <c r="B2981" s="3" t="s">
        <v>145</v>
      </c>
      <c r="C2981" s="3" t="s">
        <v>35</v>
      </c>
      <c r="D2981" s="3" t="s">
        <v>74</v>
      </c>
      <c r="E2981" s="3" t="s">
        <v>12</v>
      </c>
      <c r="F2981" s="4">
        <v>30600</v>
      </c>
      <c r="G2981" s="4">
        <v>30332.4529</v>
      </c>
      <c r="H2981" s="4">
        <v>-2225.7231999999999</v>
      </c>
    </row>
    <row r="2982" spans="1:8" ht="15.75" customHeight="1" x14ac:dyDescent="0.3">
      <c r="A2982" s="3" t="s">
        <v>140</v>
      </c>
      <c r="B2982" s="3" t="s">
        <v>145</v>
      </c>
      <c r="C2982" s="3" t="s">
        <v>35</v>
      </c>
      <c r="D2982" s="3" t="s">
        <v>74</v>
      </c>
      <c r="E2982" s="3" t="s">
        <v>12</v>
      </c>
      <c r="F2982" s="4">
        <v>4626.72</v>
      </c>
      <c r="G2982" s="4">
        <v>9020.8253999999997</v>
      </c>
      <c r="H2982" s="4">
        <v>925.86500000000001</v>
      </c>
    </row>
    <row r="2983" spans="1:8" ht="15.75" hidden="1" customHeight="1" x14ac:dyDescent="0.3">
      <c r="A2983" s="3" t="s">
        <v>140</v>
      </c>
      <c r="B2983" s="3" t="s">
        <v>145</v>
      </c>
      <c r="C2983" s="3" t="s">
        <v>35</v>
      </c>
      <c r="D2983" s="3" t="s">
        <v>74</v>
      </c>
      <c r="E2983" s="3" t="s">
        <v>13</v>
      </c>
      <c r="F2983" s="4">
        <v>0</v>
      </c>
      <c r="G2983" s="4">
        <v>0</v>
      </c>
      <c r="H2983" s="4">
        <v>1385.5965000000001</v>
      </c>
    </row>
    <row r="2984" spans="1:8" ht="15.75" customHeight="1" x14ac:dyDescent="0.3">
      <c r="A2984" s="3" t="s">
        <v>140</v>
      </c>
      <c r="B2984" s="3" t="s">
        <v>145</v>
      </c>
      <c r="C2984" s="3" t="s">
        <v>35</v>
      </c>
      <c r="D2984" s="3" t="s">
        <v>74</v>
      </c>
      <c r="E2984" s="3" t="s">
        <v>13</v>
      </c>
      <c r="F2984" s="4">
        <v>31110</v>
      </c>
      <c r="G2984" s="4">
        <v>16607.6901</v>
      </c>
      <c r="H2984" s="4">
        <v>2427.6868999999997</v>
      </c>
    </row>
    <row r="2985" spans="1:8" ht="15.75" customHeight="1" x14ac:dyDescent="0.3">
      <c r="A2985" s="3" t="s">
        <v>140</v>
      </c>
      <c r="B2985" s="3" t="s">
        <v>145</v>
      </c>
      <c r="C2985" s="3" t="s">
        <v>35</v>
      </c>
      <c r="D2985" s="3" t="s">
        <v>74</v>
      </c>
      <c r="E2985" s="3" t="s">
        <v>13</v>
      </c>
      <c r="F2985" s="4">
        <v>35226.720000000001</v>
      </c>
      <c r="G2985" s="4">
        <v>25036.272300000001</v>
      </c>
      <c r="H2985" s="4">
        <v>-41.273499999999999</v>
      </c>
    </row>
    <row r="2986" spans="1:8" ht="15.75" customHeight="1" x14ac:dyDescent="0.3">
      <c r="A2986" s="3" t="s">
        <v>140</v>
      </c>
      <c r="B2986" s="3" t="s">
        <v>145</v>
      </c>
      <c r="C2986" s="3" t="s">
        <v>35</v>
      </c>
      <c r="D2986" s="3" t="s">
        <v>74</v>
      </c>
      <c r="E2986" s="3" t="s">
        <v>12</v>
      </c>
      <c r="F2986" s="4">
        <v>86662.04</v>
      </c>
      <c r="G2986" s="4">
        <v>112351.83549999999</v>
      </c>
      <c r="H2986" s="4">
        <v>32935.702000000005</v>
      </c>
    </row>
    <row r="2987" spans="1:8" ht="15.75" customHeight="1" x14ac:dyDescent="0.3">
      <c r="A2987" s="3" t="s">
        <v>140</v>
      </c>
      <c r="B2987" s="3" t="s">
        <v>145</v>
      </c>
      <c r="C2987" s="3" t="s">
        <v>35</v>
      </c>
      <c r="D2987" s="3" t="s">
        <v>74</v>
      </c>
      <c r="E2987" s="3" t="s">
        <v>12</v>
      </c>
      <c r="F2987" s="4">
        <v>46460</v>
      </c>
      <c r="G2987" s="4">
        <v>91927.063500000004</v>
      </c>
      <c r="H2987" s="4">
        <v>42973.183499999999</v>
      </c>
    </row>
    <row r="2988" spans="1:8" ht="15.75" customHeight="1" x14ac:dyDescent="0.3">
      <c r="A2988" s="3" t="s">
        <v>140</v>
      </c>
      <c r="B2988" s="3" t="s">
        <v>145</v>
      </c>
      <c r="C2988" s="3" t="s">
        <v>35</v>
      </c>
      <c r="D2988" s="3" t="s">
        <v>74</v>
      </c>
      <c r="E2988" s="3" t="s">
        <v>12</v>
      </c>
      <c r="F2988" s="4">
        <v>48480</v>
      </c>
      <c r="G2988" s="4">
        <v>74377.171999999991</v>
      </c>
      <c r="H2988" s="4">
        <v>33634.7595</v>
      </c>
    </row>
    <row r="2989" spans="1:8" ht="15.75" customHeight="1" x14ac:dyDescent="0.3">
      <c r="A2989" s="3" t="s">
        <v>140</v>
      </c>
      <c r="B2989" s="3" t="s">
        <v>145</v>
      </c>
      <c r="C2989" s="3" t="s">
        <v>35</v>
      </c>
      <c r="D2989" s="3" t="s">
        <v>74</v>
      </c>
      <c r="E2989" s="3" t="s">
        <v>13</v>
      </c>
      <c r="F2989" s="4">
        <v>68680</v>
      </c>
      <c r="G2989" s="4">
        <v>124495.70449999999</v>
      </c>
      <c r="H2989" s="4">
        <v>55630.128499999999</v>
      </c>
    </row>
    <row r="2990" spans="1:8" ht="15.75" customHeight="1" x14ac:dyDescent="0.3">
      <c r="A2990" s="3" t="s">
        <v>140</v>
      </c>
      <c r="B2990" s="3" t="s">
        <v>145</v>
      </c>
      <c r="C2990" s="3" t="s">
        <v>35</v>
      </c>
      <c r="D2990" s="3" t="s">
        <v>74</v>
      </c>
      <c r="E2990" s="3" t="s">
        <v>13</v>
      </c>
      <c r="F2990" s="4">
        <v>170398.11000000002</v>
      </c>
      <c r="G2990" s="4">
        <v>219779.83049999998</v>
      </c>
      <c r="H2990" s="4">
        <v>65572.258499999996</v>
      </c>
    </row>
    <row r="2991" spans="1:8" ht="15.75" customHeight="1" x14ac:dyDescent="0.3">
      <c r="A2991" s="3" t="s">
        <v>140</v>
      </c>
      <c r="B2991" s="3" t="s">
        <v>145</v>
      </c>
      <c r="C2991" s="3" t="s">
        <v>35</v>
      </c>
      <c r="D2991" s="3" t="s">
        <v>74</v>
      </c>
      <c r="E2991" s="3" t="s">
        <v>13</v>
      </c>
      <c r="F2991" s="4">
        <v>93417.930000000008</v>
      </c>
      <c r="G2991" s="4">
        <v>111827.47349999999</v>
      </c>
      <c r="H2991" s="4">
        <v>31142.7765</v>
      </c>
    </row>
    <row r="2992" spans="1:8" ht="15.75" customHeight="1" x14ac:dyDescent="0.3">
      <c r="A2992" s="3" t="s">
        <v>140</v>
      </c>
      <c r="B2992" s="3" t="s">
        <v>145</v>
      </c>
      <c r="C2992" s="3" t="s">
        <v>35</v>
      </c>
      <c r="D2992" s="3" t="s">
        <v>84</v>
      </c>
      <c r="E2992" s="3" t="s">
        <v>12</v>
      </c>
      <c r="F2992" s="4">
        <v>2023.68</v>
      </c>
      <c r="G2992" s="4">
        <v>3583.0248000000001</v>
      </c>
      <c r="H2992" s="4">
        <v>891.81799999999998</v>
      </c>
    </row>
    <row r="2993" spans="1:8" ht="15.75" customHeight="1" x14ac:dyDescent="0.3">
      <c r="A2993" s="3" t="s">
        <v>140</v>
      </c>
      <c r="B2993" s="3" t="s">
        <v>145</v>
      </c>
      <c r="C2993" s="3" t="s">
        <v>35</v>
      </c>
      <c r="D2993" s="3" t="s">
        <v>84</v>
      </c>
      <c r="E2993" s="3" t="s">
        <v>12</v>
      </c>
      <c r="F2993" s="4">
        <v>6120</v>
      </c>
      <c r="G2993" s="4">
        <v>11261.215</v>
      </c>
      <c r="H2993" s="4">
        <v>2966.163</v>
      </c>
    </row>
    <row r="2994" spans="1:8" ht="15.75" hidden="1" customHeight="1" x14ac:dyDescent="0.3">
      <c r="A2994" s="3" t="s">
        <v>140</v>
      </c>
      <c r="B2994" s="3" t="s">
        <v>145</v>
      </c>
      <c r="C2994" s="3" t="s">
        <v>35</v>
      </c>
      <c r="D2994" s="3" t="s">
        <v>84</v>
      </c>
      <c r="E2994" s="3" t="s">
        <v>12</v>
      </c>
      <c r="F2994" s="4">
        <v>0</v>
      </c>
      <c r="G2994" s="4">
        <v>0</v>
      </c>
      <c r="H2994" s="4">
        <v>-385.90479999999997</v>
      </c>
    </row>
    <row r="2995" spans="1:8" ht="15.75" customHeight="1" x14ac:dyDescent="0.3">
      <c r="A2995" s="3" t="s">
        <v>140</v>
      </c>
      <c r="B2995" s="3" t="s">
        <v>145</v>
      </c>
      <c r="C2995" s="3" t="s">
        <v>35</v>
      </c>
      <c r="D2995" s="3" t="s">
        <v>84</v>
      </c>
      <c r="E2995" s="3" t="s">
        <v>13</v>
      </c>
      <c r="F2995" s="4">
        <v>3060</v>
      </c>
      <c r="G2995" s="4">
        <v>5412.5999999999995</v>
      </c>
      <c r="H2995" s="4">
        <v>2284.9805000000001</v>
      </c>
    </row>
    <row r="2996" spans="1:8" ht="15.75" customHeight="1" x14ac:dyDescent="0.3">
      <c r="A2996" s="3" t="s">
        <v>140</v>
      </c>
      <c r="B2996" s="3" t="s">
        <v>145</v>
      </c>
      <c r="C2996" s="3" t="s">
        <v>35</v>
      </c>
      <c r="D2996" s="3" t="s">
        <v>84</v>
      </c>
      <c r="E2996" s="3" t="s">
        <v>12</v>
      </c>
      <c r="F2996" s="4">
        <v>502.98</v>
      </c>
      <c r="G2996" s="4">
        <v>1027.8050000000001</v>
      </c>
      <c r="H2996" s="4">
        <v>641.97199999999998</v>
      </c>
    </row>
    <row r="2997" spans="1:8" ht="15.75" customHeight="1" x14ac:dyDescent="0.3">
      <c r="A2997" s="3" t="s">
        <v>140</v>
      </c>
      <c r="B2997" s="3" t="s">
        <v>145</v>
      </c>
      <c r="C2997" s="3" t="s">
        <v>35</v>
      </c>
      <c r="D2997" s="3" t="s">
        <v>84</v>
      </c>
      <c r="E2997" s="3" t="s">
        <v>12</v>
      </c>
      <c r="F2997" s="4">
        <v>1702.8600000000001</v>
      </c>
      <c r="G2997" s="4">
        <v>3480.5814999999998</v>
      </c>
      <c r="H2997" s="4">
        <v>2225.8879999999999</v>
      </c>
    </row>
    <row r="2998" spans="1:8" ht="15.75" customHeight="1" x14ac:dyDescent="0.3">
      <c r="A2998" s="3" t="s">
        <v>140</v>
      </c>
      <c r="B2998" s="3" t="s">
        <v>145</v>
      </c>
      <c r="C2998" s="3" t="s">
        <v>35</v>
      </c>
      <c r="D2998" s="3" t="s">
        <v>84</v>
      </c>
      <c r="E2998" s="3" t="s">
        <v>13</v>
      </c>
      <c r="F2998" s="4">
        <v>1124.1300000000001</v>
      </c>
      <c r="G2998" s="4">
        <v>2361.8329999999996</v>
      </c>
      <c r="H2998" s="4">
        <v>1506.2345</v>
      </c>
    </row>
    <row r="2999" spans="1:8" ht="15.75" customHeight="1" x14ac:dyDescent="0.3">
      <c r="A2999" s="3" t="s">
        <v>140</v>
      </c>
      <c r="B2999" s="3" t="s">
        <v>145</v>
      </c>
      <c r="C2999" s="3" t="s">
        <v>35</v>
      </c>
      <c r="D2999" s="3" t="s">
        <v>84</v>
      </c>
      <c r="E2999" s="3" t="s">
        <v>13</v>
      </c>
      <c r="F2999" s="4">
        <v>2149.2800000000002</v>
      </c>
      <c r="G2999" s="4">
        <v>4516.509</v>
      </c>
      <c r="H2999" s="4">
        <v>2887.9334999999996</v>
      </c>
    </row>
    <row r="3000" spans="1:8" ht="15.75" customHeight="1" x14ac:dyDescent="0.3">
      <c r="A3000" s="3" t="s">
        <v>140</v>
      </c>
      <c r="B3000" s="3" t="s">
        <v>145</v>
      </c>
      <c r="C3000" s="3" t="s">
        <v>35</v>
      </c>
      <c r="D3000" s="3" t="s">
        <v>84</v>
      </c>
      <c r="E3000" s="3" t="s">
        <v>13</v>
      </c>
      <c r="F3000" s="4">
        <v>2064.44</v>
      </c>
      <c r="G3000" s="4">
        <v>2636.2784999999999</v>
      </c>
      <c r="H3000" s="4">
        <v>1050.5764999999999</v>
      </c>
    </row>
    <row r="3001" spans="1:8" ht="15.75" customHeight="1" x14ac:dyDescent="0.3">
      <c r="A3001" s="3" t="s">
        <v>140</v>
      </c>
      <c r="B3001" s="3" t="s">
        <v>145</v>
      </c>
      <c r="C3001" s="3" t="s">
        <v>35</v>
      </c>
      <c r="D3001" s="3" t="s">
        <v>39</v>
      </c>
      <c r="E3001" s="3" t="s">
        <v>12</v>
      </c>
      <c r="F3001" s="4">
        <v>4718.72</v>
      </c>
      <c r="G3001" s="4">
        <v>9663.2479999999996</v>
      </c>
      <c r="H3001" s="4">
        <v>3358.5349999999999</v>
      </c>
    </row>
    <row r="3002" spans="1:8" ht="15.75" customHeight="1" x14ac:dyDescent="0.3">
      <c r="A3002" s="3" t="s">
        <v>140</v>
      </c>
      <c r="B3002" s="3" t="s">
        <v>145</v>
      </c>
      <c r="C3002" s="3" t="s">
        <v>35</v>
      </c>
      <c r="D3002" s="3" t="s">
        <v>39</v>
      </c>
      <c r="E3002" s="3" t="s">
        <v>12</v>
      </c>
      <c r="F3002" s="4">
        <v>3373.4</v>
      </c>
      <c r="G3002" s="4">
        <v>5314.4044999999996</v>
      </c>
      <c r="H3002" s="4">
        <v>2061.8989999999999</v>
      </c>
    </row>
    <row r="3003" spans="1:8" ht="15.75" customHeight="1" x14ac:dyDescent="0.3">
      <c r="A3003" s="3" t="s">
        <v>140</v>
      </c>
      <c r="B3003" s="3" t="s">
        <v>145</v>
      </c>
      <c r="C3003" s="3" t="s">
        <v>35</v>
      </c>
      <c r="D3003" s="3" t="s">
        <v>39</v>
      </c>
      <c r="E3003" s="3" t="s">
        <v>12</v>
      </c>
      <c r="F3003" s="4">
        <v>6666</v>
      </c>
      <c r="G3003" s="4">
        <v>9375.3694999999989</v>
      </c>
      <c r="H3003" s="4">
        <v>3124.5024999999996</v>
      </c>
    </row>
    <row r="3004" spans="1:8" ht="15.75" customHeight="1" x14ac:dyDescent="0.3">
      <c r="A3004" s="3" t="s">
        <v>140</v>
      </c>
      <c r="B3004" s="3" t="s">
        <v>145</v>
      </c>
      <c r="C3004" s="3" t="s">
        <v>35</v>
      </c>
      <c r="D3004" s="3" t="s">
        <v>39</v>
      </c>
      <c r="E3004" s="3" t="s">
        <v>13</v>
      </c>
      <c r="F3004" s="4">
        <v>4718.72</v>
      </c>
      <c r="G3004" s="4">
        <v>9729.6434999999983</v>
      </c>
      <c r="H3004" s="4">
        <v>4313.0190000000002</v>
      </c>
    </row>
    <row r="3005" spans="1:8" ht="15.75" customHeight="1" x14ac:dyDescent="0.3">
      <c r="A3005" s="3" t="s">
        <v>140</v>
      </c>
      <c r="B3005" s="3" t="s">
        <v>145</v>
      </c>
      <c r="C3005" s="3" t="s">
        <v>35</v>
      </c>
      <c r="D3005" s="3" t="s">
        <v>39</v>
      </c>
      <c r="E3005" s="3" t="s">
        <v>13</v>
      </c>
      <c r="F3005" s="4">
        <v>11514</v>
      </c>
      <c r="G3005" s="4">
        <v>19291.517</v>
      </c>
      <c r="H3005" s="4">
        <v>7437.7494999999999</v>
      </c>
    </row>
    <row r="3006" spans="1:8" ht="15.75" customHeight="1" x14ac:dyDescent="0.3">
      <c r="A3006" s="3" t="s">
        <v>140</v>
      </c>
      <c r="B3006" s="3" t="s">
        <v>145</v>
      </c>
      <c r="C3006" s="3" t="s">
        <v>35</v>
      </c>
      <c r="D3006" s="3" t="s">
        <v>39</v>
      </c>
      <c r="E3006" s="3" t="s">
        <v>13</v>
      </c>
      <c r="F3006" s="4">
        <v>3535</v>
      </c>
      <c r="G3006" s="4">
        <v>5327.5715</v>
      </c>
      <c r="H3006" s="4">
        <v>1400.87</v>
      </c>
    </row>
    <row r="3007" spans="1:8" ht="15.75" hidden="1" customHeight="1" x14ac:dyDescent="0.3">
      <c r="A3007" s="3" t="s">
        <v>140</v>
      </c>
      <c r="B3007" s="3" t="s">
        <v>145</v>
      </c>
      <c r="C3007" s="3" t="s">
        <v>35</v>
      </c>
      <c r="D3007" s="3" t="s">
        <v>40</v>
      </c>
      <c r="E3007" s="3" t="s">
        <v>12</v>
      </c>
      <c r="F3007" s="4">
        <v>0</v>
      </c>
      <c r="G3007" s="4">
        <v>0</v>
      </c>
      <c r="H3007" s="4">
        <v>-36.472000000000001</v>
      </c>
    </row>
    <row r="3008" spans="1:8" ht="15.75" customHeight="1" x14ac:dyDescent="0.3">
      <c r="A3008" s="3" t="s">
        <v>140</v>
      </c>
      <c r="B3008" s="3" t="s">
        <v>145</v>
      </c>
      <c r="C3008" s="3" t="s">
        <v>35</v>
      </c>
      <c r="D3008" s="3" t="s">
        <v>40</v>
      </c>
      <c r="E3008" s="3" t="s">
        <v>13</v>
      </c>
      <c r="F3008" s="4">
        <v>12750</v>
      </c>
      <c r="G3008" s="4">
        <v>24402.784699999997</v>
      </c>
      <c r="H3008" s="4">
        <v>12292.1698</v>
      </c>
    </row>
    <row r="3009" spans="1:8" ht="15.75" customHeight="1" x14ac:dyDescent="0.3">
      <c r="A3009" s="3" t="s">
        <v>140</v>
      </c>
      <c r="B3009" s="3" t="s">
        <v>145</v>
      </c>
      <c r="C3009" s="3" t="s">
        <v>35</v>
      </c>
      <c r="D3009" s="3" t="s">
        <v>75</v>
      </c>
      <c r="E3009" s="3" t="s">
        <v>12</v>
      </c>
      <c r="F3009" s="4">
        <v>8837.5</v>
      </c>
      <c r="G3009" s="4">
        <v>24773.814999999999</v>
      </c>
      <c r="H3009" s="4">
        <v>14393.573499999999</v>
      </c>
    </row>
    <row r="3010" spans="1:8" ht="15.75" customHeight="1" x14ac:dyDescent="0.3">
      <c r="A3010" s="3" t="s">
        <v>140</v>
      </c>
      <c r="B3010" s="3" t="s">
        <v>145</v>
      </c>
      <c r="C3010" s="3" t="s">
        <v>35</v>
      </c>
      <c r="D3010" s="3" t="s">
        <v>75</v>
      </c>
      <c r="E3010" s="3" t="s">
        <v>12</v>
      </c>
      <c r="F3010" s="4">
        <v>12625</v>
      </c>
      <c r="G3010" s="4">
        <v>34970.041499999999</v>
      </c>
      <c r="H3010" s="4">
        <v>19859.635999999999</v>
      </c>
    </row>
    <row r="3011" spans="1:8" ht="15.75" customHeight="1" x14ac:dyDescent="0.3">
      <c r="A3011" s="3" t="s">
        <v>140</v>
      </c>
      <c r="B3011" s="3" t="s">
        <v>145</v>
      </c>
      <c r="C3011" s="3" t="s">
        <v>35</v>
      </c>
      <c r="D3011" s="3" t="s">
        <v>75</v>
      </c>
      <c r="E3011" s="3" t="s">
        <v>12</v>
      </c>
      <c r="F3011" s="4">
        <v>8837.5</v>
      </c>
      <c r="G3011" s="4">
        <v>24141.485499999999</v>
      </c>
      <c r="H3011" s="4">
        <v>13416.137499999999</v>
      </c>
    </row>
    <row r="3012" spans="1:8" ht="15.75" customHeight="1" x14ac:dyDescent="0.3">
      <c r="A3012" s="3" t="s">
        <v>140</v>
      </c>
      <c r="B3012" s="3" t="s">
        <v>145</v>
      </c>
      <c r="C3012" s="3" t="s">
        <v>35</v>
      </c>
      <c r="D3012" s="3" t="s">
        <v>75</v>
      </c>
      <c r="E3012" s="3" t="s">
        <v>13</v>
      </c>
      <c r="F3012" s="4">
        <v>12625</v>
      </c>
      <c r="G3012" s="4">
        <v>34517.205000000002</v>
      </c>
      <c r="H3012" s="4">
        <v>19853.194999999996</v>
      </c>
    </row>
    <row r="3013" spans="1:8" ht="15.75" customHeight="1" x14ac:dyDescent="0.3">
      <c r="A3013" s="3" t="s">
        <v>140</v>
      </c>
      <c r="B3013" s="3" t="s">
        <v>145</v>
      </c>
      <c r="C3013" s="3" t="s">
        <v>35</v>
      </c>
      <c r="D3013" s="3" t="s">
        <v>75</v>
      </c>
      <c r="E3013" s="3" t="s">
        <v>13</v>
      </c>
      <c r="F3013" s="4">
        <v>11362.5</v>
      </c>
      <c r="G3013" s="4">
        <v>32324.889999999996</v>
      </c>
      <c r="H3013" s="4">
        <v>19824.134499999996</v>
      </c>
    </row>
    <row r="3014" spans="1:8" ht="15.75" customHeight="1" x14ac:dyDescent="0.3">
      <c r="A3014" s="3" t="s">
        <v>140</v>
      </c>
      <c r="B3014" s="3" t="s">
        <v>145</v>
      </c>
      <c r="C3014" s="3" t="s">
        <v>35</v>
      </c>
      <c r="D3014" s="3" t="s">
        <v>75</v>
      </c>
      <c r="E3014" s="3" t="s">
        <v>13</v>
      </c>
      <c r="F3014" s="4">
        <v>15150</v>
      </c>
      <c r="G3014" s="4">
        <v>44355.290999999997</v>
      </c>
      <c r="H3014" s="4">
        <v>26883.4895</v>
      </c>
    </row>
    <row r="3015" spans="1:8" ht="15.75" customHeight="1" x14ac:dyDescent="0.3">
      <c r="A3015" s="3" t="s">
        <v>140</v>
      </c>
      <c r="B3015" s="3" t="s">
        <v>145</v>
      </c>
      <c r="C3015" s="3" t="s">
        <v>35</v>
      </c>
      <c r="D3015" s="3" t="s">
        <v>85</v>
      </c>
      <c r="E3015" s="3" t="s">
        <v>13</v>
      </c>
      <c r="F3015" s="4">
        <v>3035.52</v>
      </c>
      <c r="G3015" s="4">
        <v>6650.8437999999996</v>
      </c>
      <c r="H3015" s="4">
        <v>1784.8193999999999</v>
      </c>
    </row>
    <row r="3016" spans="1:8" ht="15.75" hidden="1" customHeight="1" x14ac:dyDescent="0.3">
      <c r="A3016" s="3" t="s">
        <v>140</v>
      </c>
      <c r="B3016" s="3" t="s">
        <v>145</v>
      </c>
      <c r="C3016" s="3" t="s">
        <v>35</v>
      </c>
      <c r="D3016" s="3" t="s">
        <v>42</v>
      </c>
      <c r="E3016" s="3" t="s">
        <v>12</v>
      </c>
      <c r="F3016" s="4">
        <v>0</v>
      </c>
      <c r="G3016" s="4">
        <v>0</v>
      </c>
      <c r="H3016" s="4">
        <v>85.165999999999997</v>
      </c>
    </row>
    <row r="3017" spans="1:8" ht="15.75" customHeight="1" x14ac:dyDescent="0.3">
      <c r="A3017" s="3" t="s">
        <v>140</v>
      </c>
      <c r="B3017" s="3" t="s">
        <v>145</v>
      </c>
      <c r="C3017" s="3" t="s">
        <v>35</v>
      </c>
      <c r="D3017" s="3" t="s">
        <v>42</v>
      </c>
      <c r="E3017" s="3" t="s">
        <v>12</v>
      </c>
      <c r="F3017" s="4">
        <v>21336.278399999999</v>
      </c>
      <c r="G3017" s="4">
        <v>26440.046599999998</v>
      </c>
      <c r="H3017" s="4">
        <v>9843.3950999999997</v>
      </c>
    </row>
    <row r="3018" spans="1:8" ht="15.75" hidden="1" customHeight="1" x14ac:dyDescent="0.3">
      <c r="A3018" s="3" t="s">
        <v>140</v>
      </c>
      <c r="B3018" s="3" t="s">
        <v>145</v>
      </c>
      <c r="C3018" s="3" t="s">
        <v>35</v>
      </c>
      <c r="D3018" s="3" t="s">
        <v>42</v>
      </c>
      <c r="E3018" s="3" t="s">
        <v>13</v>
      </c>
      <c r="F3018" s="4">
        <v>0</v>
      </c>
      <c r="G3018" s="4">
        <v>0</v>
      </c>
      <c r="H3018" s="4">
        <v>7816.1048000000001</v>
      </c>
    </row>
    <row r="3019" spans="1:8" ht="15.75" customHeight="1" x14ac:dyDescent="0.3">
      <c r="A3019" s="3" t="s">
        <v>140</v>
      </c>
      <c r="B3019" s="3" t="s">
        <v>145</v>
      </c>
      <c r="C3019" s="3" t="s">
        <v>35</v>
      </c>
      <c r="D3019" s="3" t="s">
        <v>42</v>
      </c>
      <c r="E3019" s="3" t="s">
        <v>13</v>
      </c>
      <c r="F3019" s="4">
        <v>2868.5337600000003</v>
      </c>
      <c r="G3019" s="4">
        <v>7059.2428999999993</v>
      </c>
      <c r="H3019" s="4">
        <v>3777.5680000000002</v>
      </c>
    </row>
    <row r="3020" spans="1:8" ht="15.75" hidden="1" customHeight="1" x14ac:dyDescent="0.3">
      <c r="A3020" s="3" t="s">
        <v>140</v>
      </c>
      <c r="B3020" s="3" t="s">
        <v>145</v>
      </c>
      <c r="C3020" s="3" t="s">
        <v>35</v>
      </c>
      <c r="D3020" s="3" t="s">
        <v>42</v>
      </c>
      <c r="E3020" s="3" t="s">
        <v>13</v>
      </c>
      <c r="F3020" s="4">
        <v>0</v>
      </c>
      <c r="G3020" s="4">
        <v>0</v>
      </c>
      <c r="H3020" s="4">
        <v>34.706600000000002</v>
      </c>
    </row>
    <row r="3021" spans="1:8" ht="15.75" customHeight="1" x14ac:dyDescent="0.3">
      <c r="A3021" s="3" t="s">
        <v>140</v>
      </c>
      <c r="B3021" s="3" t="s">
        <v>145</v>
      </c>
      <c r="C3021" s="3" t="s">
        <v>35</v>
      </c>
      <c r="D3021" s="3" t="s">
        <v>44</v>
      </c>
      <c r="E3021" s="3" t="s">
        <v>12</v>
      </c>
      <c r="F3021" s="4">
        <v>4063.6800000000003</v>
      </c>
      <c r="G3021" s="4">
        <v>7014.3512999999994</v>
      </c>
      <c r="H3021" s="4">
        <v>3323.4818999999998</v>
      </c>
    </row>
    <row r="3022" spans="1:8" ht="15.75" hidden="1" customHeight="1" x14ac:dyDescent="0.3">
      <c r="A3022" s="3" t="s">
        <v>140</v>
      </c>
      <c r="B3022" s="3" t="s">
        <v>145</v>
      </c>
      <c r="C3022" s="3" t="s">
        <v>35</v>
      </c>
      <c r="D3022" s="3" t="s">
        <v>44</v>
      </c>
      <c r="E3022" s="3" t="s">
        <v>12</v>
      </c>
      <c r="F3022" s="4">
        <v>0</v>
      </c>
      <c r="G3022" s="4">
        <v>0</v>
      </c>
      <c r="H3022" s="4">
        <v>-11.1356</v>
      </c>
    </row>
    <row r="3023" spans="1:8" ht="15.75" customHeight="1" x14ac:dyDescent="0.3">
      <c r="A3023" s="3" t="s">
        <v>140</v>
      </c>
      <c r="B3023" s="3" t="s">
        <v>145</v>
      </c>
      <c r="C3023" s="3" t="s">
        <v>35</v>
      </c>
      <c r="D3023" s="3" t="s">
        <v>44</v>
      </c>
      <c r="E3023" s="3" t="s">
        <v>13</v>
      </c>
      <c r="F3023" s="4">
        <v>7111.4400000000005</v>
      </c>
      <c r="G3023" s="4">
        <v>11774.7718</v>
      </c>
      <c r="H3023" s="4">
        <v>4935.0689999999995</v>
      </c>
    </row>
    <row r="3024" spans="1:8" ht="15.75" hidden="1" customHeight="1" x14ac:dyDescent="0.3">
      <c r="A3024" s="3" t="s">
        <v>140</v>
      </c>
      <c r="B3024" s="3" t="s">
        <v>145</v>
      </c>
      <c r="C3024" s="3" t="s">
        <v>35</v>
      </c>
      <c r="D3024" s="3" t="s">
        <v>44</v>
      </c>
      <c r="E3024" s="3" t="s">
        <v>13</v>
      </c>
      <c r="F3024" s="4">
        <v>0</v>
      </c>
      <c r="G3024" s="4">
        <v>0</v>
      </c>
      <c r="H3024" s="4">
        <v>-11.009499999999999</v>
      </c>
    </row>
    <row r="3025" spans="1:8" ht="15.75" customHeight="1" x14ac:dyDescent="0.3">
      <c r="A3025" s="3" t="s">
        <v>140</v>
      </c>
      <c r="B3025" s="3" t="s">
        <v>145</v>
      </c>
      <c r="C3025" s="3" t="s">
        <v>10</v>
      </c>
      <c r="D3025" s="3" t="s">
        <v>76</v>
      </c>
      <c r="E3025" s="3" t="s">
        <v>12</v>
      </c>
      <c r="F3025" s="4">
        <v>6375</v>
      </c>
      <c r="G3025" s="4">
        <v>9419.0103999999992</v>
      </c>
      <c r="H3025" s="4">
        <v>2754.6351</v>
      </c>
    </row>
    <row r="3026" spans="1:8" ht="15.75" hidden="1" customHeight="1" x14ac:dyDescent="0.3">
      <c r="A3026" s="3" t="s">
        <v>140</v>
      </c>
      <c r="B3026" s="3" t="s">
        <v>145</v>
      </c>
      <c r="C3026" s="3" t="s">
        <v>10</v>
      </c>
      <c r="D3026" s="3" t="s">
        <v>76</v>
      </c>
      <c r="E3026" s="3" t="s">
        <v>12</v>
      </c>
      <c r="F3026" s="4">
        <v>0</v>
      </c>
      <c r="G3026" s="4">
        <v>0</v>
      </c>
      <c r="H3026" s="4">
        <v>1.4258999999999999</v>
      </c>
    </row>
    <row r="3027" spans="1:8" ht="15.75" hidden="1" customHeight="1" x14ac:dyDescent="0.3">
      <c r="A3027" s="3" t="s">
        <v>140</v>
      </c>
      <c r="B3027" s="3" t="s">
        <v>145</v>
      </c>
      <c r="C3027" s="3" t="s">
        <v>10</v>
      </c>
      <c r="D3027" s="3" t="s">
        <v>76</v>
      </c>
      <c r="E3027" s="3" t="s">
        <v>13</v>
      </c>
      <c r="F3027" s="4">
        <v>-2550</v>
      </c>
      <c r="G3027" s="4">
        <v>-5213.75</v>
      </c>
      <c r="H3027" s="4">
        <v>-4246.66</v>
      </c>
    </row>
    <row r="3028" spans="1:8" ht="15.75" customHeight="1" x14ac:dyDescent="0.3">
      <c r="A3028" s="3" t="s">
        <v>140</v>
      </c>
      <c r="B3028" s="3" t="s">
        <v>145</v>
      </c>
      <c r="C3028" s="3" t="s">
        <v>10</v>
      </c>
      <c r="D3028" s="3" t="s">
        <v>76</v>
      </c>
      <c r="E3028" s="3" t="s">
        <v>13</v>
      </c>
      <c r="F3028" s="4">
        <v>87975</v>
      </c>
      <c r="G3028" s="4">
        <v>131859.375</v>
      </c>
      <c r="H3028" s="4">
        <v>44217.052299999996</v>
      </c>
    </row>
    <row r="3029" spans="1:8" ht="15.75" hidden="1" customHeight="1" x14ac:dyDescent="0.3">
      <c r="A3029" s="3" t="s">
        <v>140</v>
      </c>
      <c r="B3029" s="3" t="s">
        <v>145</v>
      </c>
      <c r="C3029" s="3" t="s">
        <v>10</v>
      </c>
      <c r="D3029" s="3" t="s">
        <v>76</v>
      </c>
      <c r="E3029" s="3" t="s">
        <v>13</v>
      </c>
      <c r="F3029" s="4">
        <v>0</v>
      </c>
      <c r="G3029" s="4">
        <v>0</v>
      </c>
      <c r="H3029" s="4">
        <v>-50.730999999999995</v>
      </c>
    </row>
    <row r="3030" spans="1:8" ht="15.75" customHeight="1" x14ac:dyDescent="0.3">
      <c r="A3030" s="3" t="s">
        <v>140</v>
      </c>
      <c r="B3030" s="3" t="s">
        <v>145</v>
      </c>
      <c r="C3030" s="3" t="s">
        <v>10</v>
      </c>
      <c r="D3030" s="3" t="s">
        <v>58</v>
      </c>
      <c r="E3030" s="3" t="s">
        <v>12</v>
      </c>
      <c r="F3030" s="4">
        <v>1275</v>
      </c>
      <c r="G3030" s="4">
        <v>2328</v>
      </c>
      <c r="H3030" s="4">
        <v>926.6312999999999</v>
      </c>
    </row>
    <row r="3031" spans="1:8" ht="15.75" hidden="1" customHeight="1" x14ac:dyDescent="0.3">
      <c r="A3031" s="3" t="s">
        <v>140</v>
      </c>
      <c r="B3031" s="3" t="s">
        <v>145</v>
      </c>
      <c r="C3031" s="3" t="s">
        <v>10</v>
      </c>
      <c r="D3031" s="3" t="s">
        <v>58</v>
      </c>
      <c r="E3031" s="3" t="s">
        <v>12</v>
      </c>
      <c r="F3031" s="4">
        <v>0</v>
      </c>
      <c r="G3031" s="4">
        <v>0</v>
      </c>
      <c r="H3031" s="4">
        <v>236.09800000000001</v>
      </c>
    </row>
    <row r="3032" spans="1:8" ht="15.75" customHeight="1" x14ac:dyDescent="0.3">
      <c r="A3032" s="3" t="s">
        <v>140</v>
      </c>
      <c r="B3032" s="3" t="s">
        <v>145</v>
      </c>
      <c r="C3032" s="3" t="s">
        <v>10</v>
      </c>
      <c r="D3032" s="3" t="s">
        <v>58</v>
      </c>
      <c r="E3032" s="3" t="s">
        <v>13</v>
      </c>
      <c r="F3032" s="4">
        <v>3825</v>
      </c>
      <c r="G3032" s="4">
        <v>6984</v>
      </c>
      <c r="H3032" s="4">
        <v>3534.9322000000002</v>
      </c>
    </row>
    <row r="3033" spans="1:8" ht="15.75" customHeight="1" x14ac:dyDescent="0.3">
      <c r="A3033" s="3" t="s">
        <v>140</v>
      </c>
      <c r="B3033" s="3" t="s">
        <v>145</v>
      </c>
      <c r="C3033" s="3" t="s">
        <v>10</v>
      </c>
      <c r="D3033" s="3" t="s">
        <v>58</v>
      </c>
      <c r="E3033" s="3" t="s">
        <v>13</v>
      </c>
      <c r="F3033" s="4">
        <v>5100</v>
      </c>
      <c r="G3033" s="4">
        <v>9457.5</v>
      </c>
      <c r="H3033" s="4">
        <v>5168.2375999999995</v>
      </c>
    </row>
    <row r="3034" spans="1:8" ht="15.75" hidden="1" customHeight="1" x14ac:dyDescent="0.3">
      <c r="A3034" s="3" t="s">
        <v>140</v>
      </c>
      <c r="B3034" s="3" t="s">
        <v>145</v>
      </c>
      <c r="C3034" s="3" t="s">
        <v>10</v>
      </c>
      <c r="D3034" s="3" t="s">
        <v>58</v>
      </c>
      <c r="E3034" s="3" t="s">
        <v>13</v>
      </c>
      <c r="F3034" s="4">
        <v>0</v>
      </c>
      <c r="G3034" s="4">
        <v>-1891.5</v>
      </c>
      <c r="H3034" s="4">
        <v>-1891.5</v>
      </c>
    </row>
    <row r="3035" spans="1:8" ht="15.75" customHeight="1" x14ac:dyDescent="0.3">
      <c r="A3035" s="3" t="s">
        <v>140</v>
      </c>
      <c r="B3035" s="3" t="s">
        <v>145</v>
      </c>
      <c r="C3035" s="3" t="s">
        <v>10</v>
      </c>
      <c r="D3035" s="3" t="s">
        <v>58</v>
      </c>
      <c r="E3035" s="3" t="s">
        <v>13</v>
      </c>
      <c r="F3035" s="4">
        <v>2222</v>
      </c>
      <c r="G3035" s="4">
        <v>3218.6</v>
      </c>
      <c r="H3035" s="4">
        <v>1104.0425</v>
      </c>
    </row>
    <row r="3036" spans="1:8" ht="15.75" customHeight="1" x14ac:dyDescent="0.3">
      <c r="A3036" s="3" t="s">
        <v>140</v>
      </c>
      <c r="B3036" s="3" t="s">
        <v>145</v>
      </c>
      <c r="C3036" s="3" t="s">
        <v>10</v>
      </c>
      <c r="D3036" s="3" t="s">
        <v>146</v>
      </c>
      <c r="E3036" s="3" t="s">
        <v>12</v>
      </c>
      <c r="F3036" s="4">
        <v>22950</v>
      </c>
      <c r="G3036" s="4">
        <v>26484.2592</v>
      </c>
      <c r="H3036" s="4">
        <v>4159.0204999999996</v>
      </c>
    </row>
    <row r="3037" spans="1:8" ht="15.75" customHeight="1" x14ac:dyDescent="0.3">
      <c r="A3037" s="3" t="s">
        <v>140</v>
      </c>
      <c r="B3037" s="3" t="s">
        <v>145</v>
      </c>
      <c r="C3037" s="3" t="s">
        <v>10</v>
      </c>
      <c r="D3037" s="3" t="s">
        <v>59</v>
      </c>
      <c r="E3037" s="3" t="s">
        <v>12</v>
      </c>
      <c r="F3037" s="4">
        <v>3434</v>
      </c>
      <c r="G3037" s="4">
        <v>6692.75</v>
      </c>
      <c r="H3037" s="4">
        <v>1170.3715</v>
      </c>
    </row>
    <row r="3038" spans="1:8" ht="15.75" customHeight="1" x14ac:dyDescent="0.3">
      <c r="A3038" s="3" t="s">
        <v>140</v>
      </c>
      <c r="B3038" s="3" t="s">
        <v>145</v>
      </c>
      <c r="C3038" s="3" t="s">
        <v>10</v>
      </c>
      <c r="D3038" s="3" t="s">
        <v>59</v>
      </c>
      <c r="E3038" s="3" t="s">
        <v>12</v>
      </c>
      <c r="F3038" s="4">
        <v>2222</v>
      </c>
      <c r="G3038" s="4">
        <v>3553</v>
      </c>
      <c r="H3038" s="4">
        <v>1701.5449999999998</v>
      </c>
    </row>
    <row r="3039" spans="1:8" ht="15.75" customHeight="1" x14ac:dyDescent="0.3">
      <c r="A3039" s="3" t="s">
        <v>140</v>
      </c>
      <c r="B3039" s="3" t="s">
        <v>145</v>
      </c>
      <c r="C3039" s="3" t="s">
        <v>10</v>
      </c>
      <c r="D3039" s="3" t="s">
        <v>59</v>
      </c>
      <c r="E3039" s="3" t="s">
        <v>13</v>
      </c>
      <c r="F3039" s="4">
        <v>3535</v>
      </c>
      <c r="G3039" s="4">
        <v>6331.75</v>
      </c>
      <c r="H3039" s="4">
        <v>3568.2</v>
      </c>
    </row>
    <row r="3040" spans="1:8" ht="15.75" customHeight="1" x14ac:dyDescent="0.3">
      <c r="A3040" s="3" t="s">
        <v>140</v>
      </c>
      <c r="B3040" s="3" t="s">
        <v>145</v>
      </c>
      <c r="C3040" s="3" t="s">
        <v>10</v>
      </c>
      <c r="D3040" s="3" t="s">
        <v>59</v>
      </c>
      <c r="E3040" s="3" t="s">
        <v>13</v>
      </c>
      <c r="F3040" s="4">
        <v>2626</v>
      </c>
      <c r="G3040" s="4">
        <v>5557.5</v>
      </c>
      <c r="H3040" s="4">
        <v>3429.6994999999997</v>
      </c>
    </row>
    <row r="3041" spans="1:8" ht="15.75" customHeight="1" x14ac:dyDescent="0.3">
      <c r="A3041" s="3" t="s">
        <v>140</v>
      </c>
      <c r="B3041" s="3" t="s">
        <v>145</v>
      </c>
      <c r="C3041" s="3" t="s">
        <v>10</v>
      </c>
      <c r="D3041" s="3" t="s">
        <v>11</v>
      </c>
      <c r="E3041" s="3" t="s">
        <v>12</v>
      </c>
      <c r="F3041" s="4">
        <v>44064</v>
      </c>
      <c r="G3041" s="4">
        <v>56151.360000000001</v>
      </c>
      <c r="H3041" s="4">
        <v>18520.918099999999</v>
      </c>
    </row>
    <row r="3042" spans="1:8" ht="15.75" customHeight="1" x14ac:dyDescent="0.3">
      <c r="A3042" s="3" t="s">
        <v>140</v>
      </c>
      <c r="B3042" s="3" t="s">
        <v>145</v>
      </c>
      <c r="C3042" s="3" t="s">
        <v>10</v>
      </c>
      <c r="D3042" s="3" t="s">
        <v>11</v>
      </c>
      <c r="E3042" s="3" t="s">
        <v>13</v>
      </c>
      <c r="F3042" s="4">
        <v>1224</v>
      </c>
      <c r="G3042" s="4">
        <v>2037</v>
      </c>
      <c r="H3042" s="4">
        <v>863.2903</v>
      </c>
    </row>
    <row r="3043" spans="1:8" ht="15.75" customHeight="1" x14ac:dyDescent="0.3">
      <c r="A3043" s="3" t="s">
        <v>140</v>
      </c>
      <c r="B3043" s="3" t="s">
        <v>145</v>
      </c>
      <c r="C3043" s="3" t="s">
        <v>10</v>
      </c>
      <c r="D3043" s="3" t="s">
        <v>11</v>
      </c>
      <c r="E3043" s="3" t="s">
        <v>13</v>
      </c>
      <c r="F3043" s="4">
        <v>44064</v>
      </c>
      <c r="G3043" s="4">
        <v>54056.159999999996</v>
      </c>
      <c r="H3043" s="4">
        <v>21525.832600000002</v>
      </c>
    </row>
    <row r="3044" spans="1:8" ht="15.75" customHeight="1" x14ac:dyDescent="0.3">
      <c r="A3044" s="3" t="s">
        <v>140</v>
      </c>
      <c r="B3044" s="3" t="s">
        <v>145</v>
      </c>
      <c r="C3044" s="3" t="s">
        <v>10</v>
      </c>
      <c r="D3044" s="3" t="s">
        <v>63</v>
      </c>
      <c r="E3044" s="3" t="s">
        <v>12</v>
      </c>
      <c r="F3044" s="4">
        <v>1275</v>
      </c>
      <c r="G3044" s="4">
        <v>2412.5063999999998</v>
      </c>
      <c r="H3044" s="4">
        <v>807.49590000000001</v>
      </c>
    </row>
    <row r="3045" spans="1:8" ht="15.75" hidden="1" customHeight="1" x14ac:dyDescent="0.3">
      <c r="A3045" s="3" t="s">
        <v>140</v>
      </c>
      <c r="B3045" s="3" t="s">
        <v>145</v>
      </c>
      <c r="C3045" s="3" t="s">
        <v>10</v>
      </c>
      <c r="D3045" s="3" t="s">
        <v>63</v>
      </c>
      <c r="E3045" s="3" t="s">
        <v>12</v>
      </c>
      <c r="F3045" s="4">
        <v>0</v>
      </c>
      <c r="G3045" s="4">
        <v>0</v>
      </c>
      <c r="H3045" s="4">
        <v>-28.886600000000001</v>
      </c>
    </row>
    <row r="3046" spans="1:8" ht="15.75" hidden="1" customHeight="1" x14ac:dyDescent="0.3">
      <c r="A3046" s="3" t="s">
        <v>140</v>
      </c>
      <c r="B3046" s="3" t="s">
        <v>145</v>
      </c>
      <c r="C3046" s="3" t="s">
        <v>10</v>
      </c>
      <c r="D3046" s="3" t="s">
        <v>63</v>
      </c>
      <c r="E3046" s="3" t="s">
        <v>13</v>
      </c>
      <c r="F3046" s="4">
        <v>0</v>
      </c>
      <c r="G3046" s="4">
        <v>0</v>
      </c>
      <c r="H3046" s="4">
        <v>206.58089999999999</v>
      </c>
    </row>
    <row r="3047" spans="1:8" ht="15.75" customHeight="1" x14ac:dyDescent="0.3">
      <c r="A3047" s="3" t="s">
        <v>140</v>
      </c>
      <c r="B3047" s="3" t="s">
        <v>145</v>
      </c>
      <c r="C3047" s="3" t="s">
        <v>10</v>
      </c>
      <c r="D3047" s="3" t="s">
        <v>14</v>
      </c>
      <c r="E3047" s="3" t="s">
        <v>12</v>
      </c>
      <c r="F3047" s="4">
        <v>204</v>
      </c>
      <c r="G3047" s="4">
        <v>866.03539999999998</v>
      </c>
      <c r="H3047" s="4">
        <v>627.55119999999999</v>
      </c>
    </row>
    <row r="3048" spans="1:8" ht="15.75" hidden="1" customHeight="1" x14ac:dyDescent="0.3">
      <c r="A3048" s="3" t="s">
        <v>140</v>
      </c>
      <c r="B3048" s="3" t="s">
        <v>145</v>
      </c>
      <c r="C3048" s="3" t="s">
        <v>10</v>
      </c>
      <c r="D3048" s="3" t="s">
        <v>14</v>
      </c>
      <c r="E3048" s="3" t="s">
        <v>12</v>
      </c>
      <c r="F3048" s="4">
        <v>0</v>
      </c>
      <c r="G3048" s="4">
        <v>0</v>
      </c>
      <c r="H3048" s="4">
        <v>-176.68549999999999</v>
      </c>
    </row>
    <row r="3049" spans="1:8" ht="15.75" customHeight="1" x14ac:dyDescent="0.3">
      <c r="A3049" s="3" t="s">
        <v>140</v>
      </c>
      <c r="B3049" s="3" t="s">
        <v>145</v>
      </c>
      <c r="C3049" s="3" t="s">
        <v>10</v>
      </c>
      <c r="D3049" s="3" t="s">
        <v>14</v>
      </c>
      <c r="E3049" s="3" t="s">
        <v>12</v>
      </c>
      <c r="F3049" s="4">
        <v>21280.7</v>
      </c>
      <c r="G3049" s="4">
        <v>21826.012500000001</v>
      </c>
      <c r="H3049" s="4">
        <v>7061.7774999999992</v>
      </c>
    </row>
    <row r="3050" spans="1:8" ht="15.75" customHeight="1" x14ac:dyDescent="0.3">
      <c r="A3050" s="3" t="s">
        <v>140</v>
      </c>
      <c r="B3050" s="3" t="s">
        <v>145</v>
      </c>
      <c r="C3050" s="3" t="s">
        <v>10</v>
      </c>
      <c r="D3050" s="3" t="s">
        <v>14</v>
      </c>
      <c r="E3050" s="3" t="s">
        <v>12</v>
      </c>
      <c r="F3050" s="4">
        <v>26664</v>
      </c>
      <c r="G3050" s="4">
        <v>26133.359999999997</v>
      </c>
      <c r="H3050" s="4">
        <v>8629.6859999999997</v>
      </c>
    </row>
    <row r="3051" spans="1:8" ht="15.75" customHeight="1" x14ac:dyDescent="0.3">
      <c r="A3051" s="3" t="s">
        <v>140</v>
      </c>
      <c r="B3051" s="3" t="s">
        <v>145</v>
      </c>
      <c r="C3051" s="3" t="s">
        <v>10</v>
      </c>
      <c r="D3051" s="3" t="s">
        <v>14</v>
      </c>
      <c r="E3051" s="3" t="s">
        <v>12</v>
      </c>
      <c r="F3051" s="4">
        <v>26664</v>
      </c>
      <c r="G3051" s="4">
        <v>26133.359999999997</v>
      </c>
      <c r="H3051" s="4">
        <v>7862.4660000000003</v>
      </c>
    </row>
    <row r="3052" spans="1:8" ht="15.75" customHeight="1" x14ac:dyDescent="0.3">
      <c r="A3052" s="3" t="s">
        <v>140</v>
      </c>
      <c r="B3052" s="3" t="s">
        <v>145</v>
      </c>
      <c r="C3052" s="3" t="s">
        <v>10</v>
      </c>
      <c r="D3052" s="3" t="s">
        <v>14</v>
      </c>
      <c r="E3052" s="3" t="s">
        <v>13</v>
      </c>
      <c r="F3052" s="4">
        <v>6666</v>
      </c>
      <c r="G3052" s="4">
        <v>6533.3399999999992</v>
      </c>
      <c r="H3052" s="4">
        <v>1917.1759999999999</v>
      </c>
    </row>
    <row r="3053" spans="1:8" ht="15.75" customHeight="1" x14ac:dyDescent="0.3">
      <c r="A3053" s="3" t="s">
        <v>140</v>
      </c>
      <c r="B3053" s="3" t="s">
        <v>145</v>
      </c>
      <c r="C3053" s="3" t="s">
        <v>10</v>
      </c>
      <c r="D3053" s="3" t="s">
        <v>14</v>
      </c>
      <c r="E3053" s="3" t="s">
        <v>13</v>
      </c>
      <c r="F3053" s="4">
        <v>19998</v>
      </c>
      <c r="G3053" s="4">
        <v>6533.3399999999992</v>
      </c>
      <c r="H3053" s="4">
        <v>-7203.375</v>
      </c>
    </row>
    <row r="3054" spans="1:8" ht="15.75" customHeight="1" x14ac:dyDescent="0.3">
      <c r="A3054" s="3" t="s">
        <v>140</v>
      </c>
      <c r="B3054" s="3" t="s">
        <v>145</v>
      </c>
      <c r="C3054" s="3" t="s">
        <v>10</v>
      </c>
      <c r="D3054" s="3" t="s">
        <v>14</v>
      </c>
      <c r="E3054" s="3" t="s">
        <v>13</v>
      </c>
      <c r="F3054" s="4">
        <v>19998</v>
      </c>
      <c r="G3054" s="4">
        <v>19600.019999999997</v>
      </c>
      <c r="H3054" s="4">
        <v>3622.0554999999999</v>
      </c>
    </row>
    <row r="3055" spans="1:8" ht="15.75" customHeight="1" x14ac:dyDescent="0.3">
      <c r="A3055" s="3" t="s">
        <v>140</v>
      </c>
      <c r="B3055" s="3" t="s">
        <v>145</v>
      </c>
      <c r="C3055" s="3" t="s">
        <v>10</v>
      </c>
      <c r="D3055" s="3" t="s">
        <v>15</v>
      </c>
      <c r="E3055" s="3" t="s">
        <v>12</v>
      </c>
      <c r="F3055" s="4">
        <v>12719.4</v>
      </c>
      <c r="G3055" s="4">
        <v>23587.005000000001</v>
      </c>
      <c r="H3055" s="4">
        <v>11616.7976</v>
      </c>
    </row>
    <row r="3056" spans="1:8" ht="15.75" customHeight="1" x14ac:dyDescent="0.3">
      <c r="A3056" s="3" t="s">
        <v>140</v>
      </c>
      <c r="B3056" s="3" t="s">
        <v>145</v>
      </c>
      <c r="C3056" s="3" t="s">
        <v>10</v>
      </c>
      <c r="D3056" s="3" t="s">
        <v>15</v>
      </c>
      <c r="E3056" s="3" t="s">
        <v>12</v>
      </c>
      <c r="F3056" s="4">
        <v>31895.4</v>
      </c>
      <c r="G3056" s="4">
        <v>55606.705000000002</v>
      </c>
      <c r="H3056" s="4">
        <v>30784.9094</v>
      </c>
    </row>
    <row r="3057" spans="1:8" ht="15.75" customHeight="1" x14ac:dyDescent="0.3">
      <c r="A3057" s="3" t="s">
        <v>140</v>
      </c>
      <c r="B3057" s="3" t="s">
        <v>145</v>
      </c>
      <c r="C3057" s="3" t="s">
        <v>10</v>
      </c>
      <c r="D3057" s="3" t="s">
        <v>15</v>
      </c>
      <c r="E3057" s="3" t="s">
        <v>12</v>
      </c>
      <c r="F3057" s="4">
        <v>21721.920000000002</v>
      </c>
      <c r="G3057" s="4">
        <v>42111.638199999994</v>
      </c>
      <c r="H3057" s="4">
        <v>24670.795700000002</v>
      </c>
    </row>
    <row r="3058" spans="1:8" ht="15.75" customHeight="1" x14ac:dyDescent="0.3">
      <c r="A3058" s="3" t="s">
        <v>140</v>
      </c>
      <c r="B3058" s="3" t="s">
        <v>145</v>
      </c>
      <c r="C3058" s="3" t="s">
        <v>10</v>
      </c>
      <c r="D3058" s="3" t="s">
        <v>15</v>
      </c>
      <c r="E3058" s="3" t="s">
        <v>13</v>
      </c>
      <c r="F3058" s="4">
        <v>60455.4</v>
      </c>
      <c r="G3058" s="4">
        <v>118921.03</v>
      </c>
      <c r="H3058" s="4">
        <v>64146.992399999996</v>
      </c>
    </row>
    <row r="3059" spans="1:8" ht="15.75" customHeight="1" x14ac:dyDescent="0.3">
      <c r="A3059" s="3" t="s">
        <v>140</v>
      </c>
      <c r="B3059" s="3" t="s">
        <v>145</v>
      </c>
      <c r="C3059" s="3" t="s">
        <v>10</v>
      </c>
      <c r="D3059" s="3" t="s">
        <v>15</v>
      </c>
      <c r="E3059" s="3" t="s">
        <v>13</v>
      </c>
      <c r="F3059" s="4">
        <v>67659.66</v>
      </c>
      <c r="G3059" s="4">
        <v>131304.9909</v>
      </c>
      <c r="H3059" s="4">
        <v>72064.510699999999</v>
      </c>
    </row>
    <row r="3060" spans="1:8" ht="15.75" customHeight="1" x14ac:dyDescent="0.3">
      <c r="A3060" s="3" t="s">
        <v>140</v>
      </c>
      <c r="B3060" s="3" t="s">
        <v>145</v>
      </c>
      <c r="C3060" s="3" t="s">
        <v>10</v>
      </c>
      <c r="D3060" s="3" t="s">
        <v>15</v>
      </c>
      <c r="E3060" s="3" t="s">
        <v>13</v>
      </c>
      <c r="F3060" s="4">
        <v>30951.9</v>
      </c>
      <c r="G3060" s="4">
        <v>57998.841399999998</v>
      </c>
      <c r="H3060" s="4">
        <v>33676.0429</v>
      </c>
    </row>
    <row r="3061" spans="1:8" ht="15.75" customHeight="1" x14ac:dyDescent="0.3">
      <c r="A3061" s="3" t="s">
        <v>140</v>
      </c>
      <c r="B3061" s="3" t="s">
        <v>145</v>
      </c>
      <c r="C3061" s="3" t="s">
        <v>10</v>
      </c>
      <c r="D3061" s="3" t="s">
        <v>15</v>
      </c>
      <c r="E3061" s="3" t="s">
        <v>12</v>
      </c>
      <c r="F3061" s="4">
        <v>23593.599999999999</v>
      </c>
      <c r="G3061" s="4">
        <v>32652.753999999997</v>
      </c>
      <c r="H3061" s="4">
        <v>18072.382000000001</v>
      </c>
    </row>
    <row r="3062" spans="1:8" ht="15.75" customHeight="1" x14ac:dyDescent="0.3">
      <c r="A3062" s="3" t="s">
        <v>140</v>
      </c>
      <c r="B3062" s="3" t="s">
        <v>145</v>
      </c>
      <c r="C3062" s="3" t="s">
        <v>10</v>
      </c>
      <c r="D3062" s="3" t="s">
        <v>15</v>
      </c>
      <c r="E3062" s="3" t="s">
        <v>12</v>
      </c>
      <c r="F3062" s="4">
        <v>24159.200000000001</v>
      </c>
      <c r="G3062" s="4">
        <v>33526.449999999997</v>
      </c>
      <c r="H3062" s="4">
        <v>17455.3855</v>
      </c>
    </row>
    <row r="3063" spans="1:8" ht="15.75" customHeight="1" x14ac:dyDescent="0.3">
      <c r="A3063" s="3" t="s">
        <v>140</v>
      </c>
      <c r="B3063" s="3" t="s">
        <v>145</v>
      </c>
      <c r="C3063" s="3" t="s">
        <v>10</v>
      </c>
      <c r="D3063" s="3" t="s">
        <v>15</v>
      </c>
      <c r="E3063" s="3" t="s">
        <v>13</v>
      </c>
      <c r="F3063" s="4">
        <v>4444</v>
      </c>
      <c r="G3063" s="4">
        <v>6398.0124999999998</v>
      </c>
      <c r="H3063" s="4">
        <v>2781.3339999999998</v>
      </c>
    </row>
    <row r="3064" spans="1:8" ht="15.75" customHeight="1" x14ac:dyDescent="0.3">
      <c r="A3064" s="3" t="s">
        <v>140</v>
      </c>
      <c r="B3064" s="3" t="s">
        <v>145</v>
      </c>
      <c r="C3064" s="3" t="s">
        <v>10</v>
      </c>
      <c r="D3064" s="3" t="s">
        <v>15</v>
      </c>
      <c r="E3064" s="3" t="s">
        <v>13</v>
      </c>
      <c r="F3064" s="4">
        <v>22199.8</v>
      </c>
      <c r="G3064" s="4">
        <v>30723.778999999999</v>
      </c>
      <c r="H3064" s="4">
        <v>16895.873500000002</v>
      </c>
    </row>
    <row r="3065" spans="1:8" ht="15.75" customHeight="1" x14ac:dyDescent="0.3">
      <c r="A3065" s="3" t="s">
        <v>140</v>
      </c>
      <c r="B3065" s="3" t="s">
        <v>145</v>
      </c>
      <c r="C3065" s="3" t="s">
        <v>10</v>
      </c>
      <c r="D3065" s="3" t="s">
        <v>15</v>
      </c>
      <c r="E3065" s="3" t="s">
        <v>13</v>
      </c>
      <c r="F3065" s="4">
        <v>28643.599999999999</v>
      </c>
      <c r="G3065" s="4">
        <v>39889.445499999994</v>
      </c>
      <c r="H3065" s="4">
        <v>19271.928</v>
      </c>
    </row>
    <row r="3066" spans="1:8" ht="15.75" customHeight="1" x14ac:dyDescent="0.3">
      <c r="A3066" s="3" t="s">
        <v>140</v>
      </c>
      <c r="B3066" s="3" t="s">
        <v>145</v>
      </c>
      <c r="C3066" s="3" t="s">
        <v>10</v>
      </c>
      <c r="D3066" s="3" t="s">
        <v>16</v>
      </c>
      <c r="E3066" s="3" t="s">
        <v>12</v>
      </c>
      <c r="F3066" s="4">
        <v>3825</v>
      </c>
      <c r="G3066" s="4">
        <v>11056.224899999999</v>
      </c>
      <c r="H3066" s="4">
        <v>5821.1446000000005</v>
      </c>
    </row>
    <row r="3067" spans="1:8" ht="15.75" customHeight="1" x14ac:dyDescent="0.3">
      <c r="A3067" s="3" t="s">
        <v>140</v>
      </c>
      <c r="B3067" s="3" t="s">
        <v>145</v>
      </c>
      <c r="C3067" s="3" t="s">
        <v>10</v>
      </c>
      <c r="D3067" s="3" t="s">
        <v>16</v>
      </c>
      <c r="E3067" s="3" t="s">
        <v>12</v>
      </c>
      <c r="F3067" s="4">
        <v>3825</v>
      </c>
      <c r="G3067" s="4">
        <v>10570.778699999999</v>
      </c>
      <c r="H3067" s="4">
        <v>5441.1859000000004</v>
      </c>
    </row>
    <row r="3068" spans="1:8" ht="15.75" customHeight="1" x14ac:dyDescent="0.3">
      <c r="A3068" s="3" t="s">
        <v>140</v>
      </c>
      <c r="B3068" s="3" t="s">
        <v>145</v>
      </c>
      <c r="C3068" s="3" t="s">
        <v>10</v>
      </c>
      <c r="D3068" s="3" t="s">
        <v>16</v>
      </c>
      <c r="E3068" s="3" t="s">
        <v>12</v>
      </c>
      <c r="F3068" s="4">
        <v>54060</v>
      </c>
      <c r="G3068" s="4">
        <v>110433.62700000001</v>
      </c>
      <c r="H3068" s="4">
        <v>53577.736599999997</v>
      </c>
    </row>
    <row r="3069" spans="1:8" ht="15.75" customHeight="1" x14ac:dyDescent="0.3">
      <c r="A3069" s="3" t="s">
        <v>140</v>
      </c>
      <c r="B3069" s="3" t="s">
        <v>145</v>
      </c>
      <c r="C3069" s="3" t="s">
        <v>10</v>
      </c>
      <c r="D3069" s="3" t="s">
        <v>16</v>
      </c>
      <c r="E3069" s="3" t="s">
        <v>13</v>
      </c>
      <c r="F3069" s="4">
        <v>23256</v>
      </c>
      <c r="G3069" s="4">
        <v>46139.660200000006</v>
      </c>
      <c r="H3069" s="4">
        <v>21080.621999999999</v>
      </c>
    </row>
    <row r="3070" spans="1:8" ht="15.75" customHeight="1" x14ac:dyDescent="0.3">
      <c r="A3070" s="3" t="s">
        <v>140</v>
      </c>
      <c r="B3070" s="3" t="s">
        <v>145</v>
      </c>
      <c r="C3070" s="3" t="s">
        <v>10</v>
      </c>
      <c r="D3070" s="3" t="s">
        <v>16</v>
      </c>
      <c r="E3070" s="3" t="s">
        <v>13</v>
      </c>
      <c r="F3070" s="4">
        <v>55294.200000000004</v>
      </c>
      <c r="G3070" s="4">
        <v>114471.92129999999</v>
      </c>
      <c r="H3070" s="4">
        <v>59743.900500000003</v>
      </c>
    </row>
    <row r="3071" spans="1:8" ht="15.75" customHeight="1" x14ac:dyDescent="0.3">
      <c r="A3071" s="3" t="s">
        <v>140</v>
      </c>
      <c r="B3071" s="3" t="s">
        <v>145</v>
      </c>
      <c r="C3071" s="3" t="s">
        <v>10</v>
      </c>
      <c r="D3071" s="3" t="s">
        <v>16</v>
      </c>
      <c r="E3071" s="3" t="s">
        <v>13</v>
      </c>
      <c r="F3071" s="4">
        <v>3865.8</v>
      </c>
      <c r="G3071" s="4">
        <v>8254.7775999999994</v>
      </c>
      <c r="H3071" s="4">
        <v>4147.3028999999997</v>
      </c>
    </row>
    <row r="3072" spans="1:8" ht="15.75" customHeight="1" x14ac:dyDescent="0.3">
      <c r="A3072" s="3" t="s">
        <v>140</v>
      </c>
      <c r="B3072" s="3" t="s">
        <v>145</v>
      </c>
      <c r="C3072" s="3" t="s">
        <v>10</v>
      </c>
      <c r="D3072" s="3" t="s">
        <v>16</v>
      </c>
      <c r="E3072" s="3" t="s">
        <v>13</v>
      </c>
      <c r="F3072" s="4">
        <v>1111</v>
      </c>
      <c r="G3072" s="4">
        <v>3135</v>
      </c>
      <c r="H3072" s="4">
        <v>2172.6024999999995</v>
      </c>
    </row>
    <row r="3073" spans="1:8" ht="15.75" hidden="1" customHeight="1" x14ac:dyDescent="0.3">
      <c r="A3073" s="3" t="s">
        <v>140</v>
      </c>
      <c r="B3073" s="3" t="s">
        <v>145</v>
      </c>
      <c r="C3073" s="3" t="s">
        <v>10</v>
      </c>
      <c r="D3073" s="3" t="s">
        <v>16</v>
      </c>
      <c r="E3073" s="3" t="s">
        <v>13</v>
      </c>
      <c r="F3073" s="4">
        <v>0</v>
      </c>
      <c r="G3073" s="4">
        <v>-627</v>
      </c>
      <c r="H3073" s="4">
        <v>-627.24699999999996</v>
      </c>
    </row>
    <row r="3074" spans="1:8" ht="15.75" customHeight="1" x14ac:dyDescent="0.3">
      <c r="A3074" s="3" t="s">
        <v>140</v>
      </c>
      <c r="B3074" s="3" t="s">
        <v>145</v>
      </c>
      <c r="C3074" s="3" t="s">
        <v>10</v>
      </c>
      <c r="D3074" s="3" t="s">
        <v>65</v>
      </c>
      <c r="E3074" s="3" t="s">
        <v>13</v>
      </c>
      <c r="F3074" s="4">
        <v>16320</v>
      </c>
      <c r="G3074" s="4">
        <v>24188.4244</v>
      </c>
      <c r="H3074" s="4">
        <v>5571.4859999999999</v>
      </c>
    </row>
    <row r="3075" spans="1:8" ht="15.75" customHeight="1" x14ac:dyDescent="0.3">
      <c r="A3075" s="3" t="s">
        <v>140</v>
      </c>
      <c r="B3075" s="3" t="s">
        <v>145</v>
      </c>
      <c r="C3075" s="3" t="s">
        <v>10</v>
      </c>
      <c r="D3075" s="3" t="s">
        <v>18</v>
      </c>
      <c r="E3075" s="3" t="s">
        <v>12</v>
      </c>
      <c r="F3075" s="4">
        <v>5253</v>
      </c>
      <c r="G3075" s="4">
        <v>8819.7250000000004</v>
      </c>
      <c r="H3075" s="4">
        <v>2540.2166000000002</v>
      </c>
    </row>
    <row r="3076" spans="1:8" ht="15.75" customHeight="1" x14ac:dyDescent="0.3">
      <c r="A3076" s="3" t="s">
        <v>140</v>
      </c>
      <c r="B3076" s="3" t="s">
        <v>145</v>
      </c>
      <c r="C3076" s="3" t="s">
        <v>10</v>
      </c>
      <c r="D3076" s="3" t="s">
        <v>18</v>
      </c>
      <c r="E3076" s="3" t="s">
        <v>12</v>
      </c>
      <c r="F3076" s="4">
        <v>1295.4000000000001</v>
      </c>
      <c r="G3076" s="4">
        <v>3005.8360000000002</v>
      </c>
      <c r="H3076" s="4">
        <v>1670.3885</v>
      </c>
    </row>
    <row r="3077" spans="1:8" ht="15.75" customHeight="1" x14ac:dyDescent="0.3">
      <c r="A3077" s="3" t="s">
        <v>140</v>
      </c>
      <c r="B3077" s="3" t="s">
        <v>145</v>
      </c>
      <c r="C3077" s="3" t="s">
        <v>10</v>
      </c>
      <c r="D3077" s="3" t="s">
        <v>18</v>
      </c>
      <c r="E3077" s="3" t="s">
        <v>12</v>
      </c>
      <c r="F3077" s="4">
        <v>3825</v>
      </c>
      <c r="G3077" s="4">
        <v>6802.125</v>
      </c>
      <c r="H3077" s="4">
        <v>2464.3625999999999</v>
      </c>
    </row>
    <row r="3078" spans="1:8" ht="15.75" customHeight="1" x14ac:dyDescent="0.3">
      <c r="A3078" s="3" t="s">
        <v>140</v>
      </c>
      <c r="B3078" s="3" t="s">
        <v>145</v>
      </c>
      <c r="C3078" s="3" t="s">
        <v>10</v>
      </c>
      <c r="D3078" s="3" t="s">
        <v>18</v>
      </c>
      <c r="E3078" s="3" t="s">
        <v>13</v>
      </c>
      <c r="F3078" s="4">
        <v>3825</v>
      </c>
      <c r="G3078" s="4">
        <v>6802.125</v>
      </c>
      <c r="H3078" s="4">
        <v>2442.1301999999996</v>
      </c>
    </row>
    <row r="3079" spans="1:8" ht="15.75" customHeight="1" x14ac:dyDescent="0.3">
      <c r="A3079" s="3" t="s">
        <v>140</v>
      </c>
      <c r="B3079" s="3" t="s">
        <v>145</v>
      </c>
      <c r="C3079" s="3" t="s">
        <v>10</v>
      </c>
      <c r="D3079" s="3" t="s">
        <v>18</v>
      </c>
      <c r="E3079" s="3" t="s">
        <v>13</v>
      </c>
      <c r="F3079" s="4">
        <v>1020</v>
      </c>
      <c r="G3079" s="4">
        <v>1959.3999999999999</v>
      </c>
      <c r="H3079" s="4">
        <v>-157.37280000000001</v>
      </c>
    </row>
    <row r="3080" spans="1:8" ht="15.75" customHeight="1" x14ac:dyDescent="0.3">
      <c r="A3080" s="3" t="s">
        <v>140</v>
      </c>
      <c r="B3080" s="3" t="s">
        <v>145</v>
      </c>
      <c r="C3080" s="3" t="s">
        <v>10</v>
      </c>
      <c r="D3080" s="3" t="s">
        <v>18</v>
      </c>
      <c r="E3080" s="3" t="s">
        <v>13</v>
      </c>
      <c r="F3080" s="4">
        <v>3825</v>
      </c>
      <c r="G3080" s="4">
        <v>6802.125</v>
      </c>
      <c r="H3080" s="4">
        <v>2442.3242</v>
      </c>
    </row>
    <row r="3081" spans="1:8" ht="15.75" customHeight="1" x14ac:dyDescent="0.3">
      <c r="A3081" s="3" t="s">
        <v>140</v>
      </c>
      <c r="B3081" s="3" t="s">
        <v>145</v>
      </c>
      <c r="C3081" s="3" t="s">
        <v>10</v>
      </c>
      <c r="D3081" s="3" t="s">
        <v>18</v>
      </c>
      <c r="E3081" s="3" t="s">
        <v>12</v>
      </c>
      <c r="F3081" s="4">
        <v>9226.35</v>
      </c>
      <c r="G3081" s="4">
        <v>11773.349999999999</v>
      </c>
      <c r="H3081" s="4">
        <v>4106.7929999999997</v>
      </c>
    </row>
    <row r="3082" spans="1:8" ht="15.75" customHeight="1" x14ac:dyDescent="0.3">
      <c r="A3082" s="3" t="s">
        <v>140</v>
      </c>
      <c r="B3082" s="3" t="s">
        <v>145</v>
      </c>
      <c r="C3082" s="3" t="s">
        <v>10</v>
      </c>
      <c r="D3082" s="3" t="s">
        <v>18</v>
      </c>
      <c r="E3082" s="3" t="s">
        <v>12</v>
      </c>
      <c r="F3082" s="4">
        <v>9241.5</v>
      </c>
      <c r="G3082" s="4">
        <v>13068.199999999999</v>
      </c>
      <c r="H3082" s="4">
        <v>4801.9745000000003</v>
      </c>
    </row>
    <row r="3083" spans="1:8" ht="15.75" customHeight="1" x14ac:dyDescent="0.3">
      <c r="A3083" s="3" t="s">
        <v>140</v>
      </c>
      <c r="B3083" s="3" t="s">
        <v>145</v>
      </c>
      <c r="C3083" s="3" t="s">
        <v>10</v>
      </c>
      <c r="D3083" s="3" t="s">
        <v>18</v>
      </c>
      <c r="E3083" s="3" t="s">
        <v>12</v>
      </c>
      <c r="F3083" s="4">
        <v>17170</v>
      </c>
      <c r="G3083" s="4">
        <v>23690.149999999998</v>
      </c>
      <c r="H3083" s="4">
        <v>9740.616</v>
      </c>
    </row>
    <row r="3084" spans="1:8" ht="15.75" customHeight="1" x14ac:dyDescent="0.3">
      <c r="A3084" s="3" t="s">
        <v>140</v>
      </c>
      <c r="B3084" s="3" t="s">
        <v>145</v>
      </c>
      <c r="C3084" s="3" t="s">
        <v>10</v>
      </c>
      <c r="D3084" s="3" t="s">
        <v>18</v>
      </c>
      <c r="E3084" s="3" t="s">
        <v>13</v>
      </c>
      <c r="F3084" s="4">
        <v>5.05</v>
      </c>
      <c r="G3084" s="4">
        <v>352.45</v>
      </c>
      <c r="H3084" s="4">
        <v>-956.7829999999999</v>
      </c>
    </row>
    <row r="3085" spans="1:8" ht="15.75" customHeight="1" x14ac:dyDescent="0.3">
      <c r="A3085" s="3" t="s">
        <v>140</v>
      </c>
      <c r="B3085" s="3" t="s">
        <v>145</v>
      </c>
      <c r="C3085" s="3" t="s">
        <v>10</v>
      </c>
      <c r="D3085" s="3" t="s">
        <v>18</v>
      </c>
      <c r="E3085" s="3" t="s">
        <v>13</v>
      </c>
      <c r="F3085" s="4">
        <v>8958.7000000000007</v>
      </c>
      <c r="G3085" s="4">
        <v>14051.449999999999</v>
      </c>
      <c r="H3085" s="4">
        <v>4862.0429999999997</v>
      </c>
    </row>
    <row r="3086" spans="1:8" ht="15.75" customHeight="1" x14ac:dyDescent="0.3">
      <c r="A3086" s="3" t="s">
        <v>140</v>
      </c>
      <c r="B3086" s="3" t="s">
        <v>145</v>
      </c>
      <c r="C3086" s="3" t="s">
        <v>10</v>
      </c>
      <c r="D3086" s="3" t="s">
        <v>18</v>
      </c>
      <c r="E3086" s="3" t="s">
        <v>13</v>
      </c>
      <c r="F3086" s="4">
        <v>8231.5</v>
      </c>
      <c r="G3086" s="4">
        <v>11752.449999999999</v>
      </c>
      <c r="H3086" s="4">
        <v>3680.8509999999997</v>
      </c>
    </row>
    <row r="3087" spans="1:8" ht="15.75" customHeight="1" x14ac:dyDescent="0.3">
      <c r="A3087" s="3" t="s">
        <v>140</v>
      </c>
      <c r="B3087" s="3" t="s">
        <v>145</v>
      </c>
      <c r="C3087" s="3" t="s">
        <v>10</v>
      </c>
      <c r="D3087" s="3" t="s">
        <v>19</v>
      </c>
      <c r="E3087" s="3" t="s">
        <v>12</v>
      </c>
      <c r="F3087" s="4">
        <v>44594.400000000001</v>
      </c>
      <c r="G3087" s="4">
        <v>93499.463999999993</v>
      </c>
      <c r="H3087" s="4">
        <v>56429.138899999998</v>
      </c>
    </row>
    <row r="3088" spans="1:8" ht="15.75" customHeight="1" x14ac:dyDescent="0.3">
      <c r="A3088" s="3" t="s">
        <v>140</v>
      </c>
      <c r="B3088" s="3" t="s">
        <v>145</v>
      </c>
      <c r="C3088" s="3" t="s">
        <v>10</v>
      </c>
      <c r="D3088" s="3" t="s">
        <v>19</v>
      </c>
      <c r="E3088" s="3" t="s">
        <v>12</v>
      </c>
      <c r="F3088" s="4">
        <v>24265.8</v>
      </c>
      <c r="G3088" s="4">
        <v>21282.381999999998</v>
      </c>
      <c r="H3088" s="4">
        <v>11185.865399999999</v>
      </c>
    </row>
    <row r="3089" spans="1:8" ht="15.75" customHeight="1" x14ac:dyDescent="0.3">
      <c r="A3089" s="3" t="s">
        <v>140</v>
      </c>
      <c r="B3089" s="3" t="s">
        <v>145</v>
      </c>
      <c r="C3089" s="3" t="s">
        <v>10</v>
      </c>
      <c r="D3089" s="3" t="s">
        <v>19</v>
      </c>
      <c r="E3089" s="3" t="s">
        <v>12</v>
      </c>
      <c r="F3089" s="4">
        <v>42462.6</v>
      </c>
      <c r="G3089" s="4">
        <v>41975.488999999994</v>
      </c>
      <c r="H3089" s="4">
        <v>20092.803099999997</v>
      </c>
    </row>
    <row r="3090" spans="1:8" ht="15.75" customHeight="1" x14ac:dyDescent="0.3">
      <c r="A3090" s="3" t="s">
        <v>140</v>
      </c>
      <c r="B3090" s="3" t="s">
        <v>145</v>
      </c>
      <c r="C3090" s="3" t="s">
        <v>10</v>
      </c>
      <c r="D3090" s="3" t="s">
        <v>19</v>
      </c>
      <c r="E3090" s="3" t="s">
        <v>13</v>
      </c>
      <c r="F3090" s="4">
        <v>28019.4</v>
      </c>
      <c r="G3090" s="4">
        <v>43294.883000000002</v>
      </c>
      <c r="H3090" s="4">
        <v>21441.306799999998</v>
      </c>
    </row>
    <row r="3091" spans="1:8" ht="15.75" customHeight="1" x14ac:dyDescent="0.3">
      <c r="A3091" s="3" t="s">
        <v>140</v>
      </c>
      <c r="B3091" s="3" t="s">
        <v>145</v>
      </c>
      <c r="C3091" s="3" t="s">
        <v>10</v>
      </c>
      <c r="D3091" s="3" t="s">
        <v>19</v>
      </c>
      <c r="E3091" s="3" t="s">
        <v>13</v>
      </c>
      <c r="F3091" s="4">
        <v>24210.720000000001</v>
      </c>
      <c r="G3091" s="4">
        <v>26975.118000000002</v>
      </c>
      <c r="H3091" s="4">
        <v>15134.124299999999</v>
      </c>
    </row>
    <row r="3092" spans="1:8" ht="15.75" customHeight="1" x14ac:dyDescent="0.3">
      <c r="A3092" s="3" t="s">
        <v>140</v>
      </c>
      <c r="B3092" s="3" t="s">
        <v>145</v>
      </c>
      <c r="C3092" s="3" t="s">
        <v>10</v>
      </c>
      <c r="D3092" s="3" t="s">
        <v>19</v>
      </c>
      <c r="E3092" s="3" t="s">
        <v>13</v>
      </c>
      <c r="F3092" s="4">
        <v>24184.2</v>
      </c>
      <c r="G3092" s="4">
        <v>21213.124</v>
      </c>
      <c r="H3092" s="4">
        <v>9774.0401000000002</v>
      </c>
    </row>
    <row r="3093" spans="1:8" ht="15.75" customHeight="1" x14ac:dyDescent="0.3">
      <c r="A3093" s="3" t="s">
        <v>140</v>
      </c>
      <c r="B3093" s="3" t="s">
        <v>145</v>
      </c>
      <c r="C3093" s="3" t="s">
        <v>10</v>
      </c>
      <c r="D3093" s="3" t="s">
        <v>19</v>
      </c>
      <c r="E3093" s="3" t="s">
        <v>12</v>
      </c>
      <c r="F3093" s="4">
        <v>142096.9</v>
      </c>
      <c r="G3093" s="4">
        <v>166622.77050000001</v>
      </c>
      <c r="H3093" s="4">
        <v>47884.654999999999</v>
      </c>
    </row>
    <row r="3094" spans="1:8" ht="15.75" customHeight="1" x14ac:dyDescent="0.3">
      <c r="A3094" s="3" t="s">
        <v>140</v>
      </c>
      <c r="B3094" s="3" t="s">
        <v>145</v>
      </c>
      <c r="C3094" s="3" t="s">
        <v>10</v>
      </c>
      <c r="D3094" s="3" t="s">
        <v>19</v>
      </c>
      <c r="E3094" s="3" t="s">
        <v>12</v>
      </c>
      <c r="F3094" s="4">
        <v>187683.25</v>
      </c>
      <c r="G3094" s="4">
        <v>219771.024</v>
      </c>
      <c r="H3094" s="4">
        <v>75250.183999999994</v>
      </c>
    </row>
    <row r="3095" spans="1:8" ht="15.75" customHeight="1" x14ac:dyDescent="0.3">
      <c r="A3095" s="3" t="s">
        <v>140</v>
      </c>
      <c r="B3095" s="3" t="s">
        <v>145</v>
      </c>
      <c r="C3095" s="3" t="s">
        <v>10</v>
      </c>
      <c r="D3095" s="3" t="s">
        <v>19</v>
      </c>
      <c r="E3095" s="3" t="s">
        <v>12</v>
      </c>
      <c r="F3095" s="4">
        <v>84920.8</v>
      </c>
      <c r="G3095" s="4">
        <v>94712.254499999995</v>
      </c>
      <c r="H3095" s="4">
        <v>32157.842000000001</v>
      </c>
    </row>
    <row r="3096" spans="1:8" ht="15.75" customHeight="1" x14ac:dyDescent="0.3">
      <c r="A3096" s="3" t="s">
        <v>140</v>
      </c>
      <c r="B3096" s="3" t="s">
        <v>145</v>
      </c>
      <c r="C3096" s="3" t="s">
        <v>10</v>
      </c>
      <c r="D3096" s="3" t="s">
        <v>19</v>
      </c>
      <c r="E3096" s="3" t="s">
        <v>13</v>
      </c>
      <c r="F3096" s="4">
        <v>199581.05</v>
      </c>
      <c r="G3096" s="4">
        <v>223555.10199999998</v>
      </c>
      <c r="H3096" s="4">
        <v>63979.307999999997</v>
      </c>
    </row>
    <row r="3097" spans="1:8" ht="15.75" customHeight="1" x14ac:dyDescent="0.3">
      <c r="A3097" s="3" t="s">
        <v>140</v>
      </c>
      <c r="B3097" s="3" t="s">
        <v>145</v>
      </c>
      <c r="C3097" s="3" t="s">
        <v>10</v>
      </c>
      <c r="D3097" s="3" t="s">
        <v>19</v>
      </c>
      <c r="E3097" s="3" t="s">
        <v>13</v>
      </c>
      <c r="F3097" s="4">
        <v>238597.35</v>
      </c>
      <c r="G3097" s="4">
        <v>267085.033</v>
      </c>
      <c r="H3097" s="4">
        <v>68925.853499999997</v>
      </c>
    </row>
    <row r="3098" spans="1:8" ht="15.75" customHeight="1" x14ac:dyDescent="0.3">
      <c r="A3098" s="3" t="s">
        <v>140</v>
      </c>
      <c r="B3098" s="3" t="s">
        <v>145</v>
      </c>
      <c r="C3098" s="3" t="s">
        <v>10</v>
      </c>
      <c r="D3098" s="3" t="s">
        <v>19</v>
      </c>
      <c r="E3098" s="3" t="s">
        <v>13</v>
      </c>
      <c r="F3098" s="4">
        <v>237855</v>
      </c>
      <c r="G3098" s="4">
        <v>268770.84599999996</v>
      </c>
      <c r="H3098" s="4">
        <v>80169.540500000003</v>
      </c>
    </row>
    <row r="3099" spans="1:8" ht="15.75" customHeight="1" x14ac:dyDescent="0.3">
      <c r="A3099" s="3" t="s">
        <v>140</v>
      </c>
      <c r="B3099" s="3" t="s">
        <v>145</v>
      </c>
      <c r="C3099" s="3" t="s">
        <v>10</v>
      </c>
      <c r="D3099" s="3" t="s">
        <v>47</v>
      </c>
      <c r="E3099" s="3" t="s">
        <v>12</v>
      </c>
      <c r="F3099" s="4">
        <v>10404</v>
      </c>
      <c r="G3099" s="4">
        <v>18934.399999999998</v>
      </c>
      <c r="H3099" s="4">
        <v>8894.9097000000002</v>
      </c>
    </row>
    <row r="3100" spans="1:8" ht="15.75" customHeight="1" x14ac:dyDescent="0.3">
      <c r="A3100" s="3" t="s">
        <v>140</v>
      </c>
      <c r="B3100" s="3" t="s">
        <v>145</v>
      </c>
      <c r="C3100" s="3" t="s">
        <v>10</v>
      </c>
      <c r="D3100" s="3" t="s">
        <v>47</v>
      </c>
      <c r="E3100" s="3" t="s">
        <v>12</v>
      </c>
      <c r="F3100" s="4">
        <v>26300.7</v>
      </c>
      <c r="G3100" s="4">
        <v>55860.602500000001</v>
      </c>
      <c r="H3100" s="4">
        <v>28928.504000000001</v>
      </c>
    </row>
    <row r="3101" spans="1:8" ht="15.75" customHeight="1" x14ac:dyDescent="0.3">
      <c r="A3101" s="3" t="s">
        <v>140</v>
      </c>
      <c r="B3101" s="3" t="s">
        <v>145</v>
      </c>
      <c r="C3101" s="3" t="s">
        <v>10</v>
      </c>
      <c r="D3101" s="3" t="s">
        <v>47</v>
      </c>
      <c r="E3101" s="3" t="s">
        <v>13</v>
      </c>
      <c r="F3101" s="4">
        <v>15300</v>
      </c>
      <c r="G3101" s="4">
        <v>34483.5</v>
      </c>
      <c r="H3101" s="4">
        <v>17053.152900000001</v>
      </c>
    </row>
    <row r="3102" spans="1:8" ht="15.75" customHeight="1" x14ac:dyDescent="0.3">
      <c r="A3102" s="3" t="s">
        <v>140</v>
      </c>
      <c r="B3102" s="3" t="s">
        <v>145</v>
      </c>
      <c r="C3102" s="3" t="s">
        <v>10</v>
      </c>
      <c r="D3102" s="3" t="s">
        <v>47</v>
      </c>
      <c r="E3102" s="3" t="s">
        <v>13</v>
      </c>
      <c r="F3102" s="4">
        <v>16913.64</v>
      </c>
      <c r="G3102" s="4">
        <v>30179.319</v>
      </c>
      <c r="H3102" s="4">
        <v>14431.8249</v>
      </c>
    </row>
    <row r="3103" spans="1:8" ht="15.75" customHeight="1" x14ac:dyDescent="0.3">
      <c r="A3103" s="3" t="s">
        <v>140</v>
      </c>
      <c r="B3103" s="3" t="s">
        <v>145</v>
      </c>
      <c r="C3103" s="3" t="s">
        <v>10</v>
      </c>
      <c r="D3103" s="3" t="s">
        <v>47</v>
      </c>
      <c r="E3103" s="3" t="s">
        <v>13</v>
      </c>
      <c r="F3103" s="4">
        <v>17807.16</v>
      </c>
      <c r="G3103" s="4">
        <v>31328.380999999998</v>
      </c>
      <c r="H3103" s="4">
        <v>16030.734099999998</v>
      </c>
    </row>
    <row r="3104" spans="1:8" ht="15.75" customHeight="1" x14ac:dyDescent="0.3">
      <c r="A3104" s="3" t="s">
        <v>140</v>
      </c>
      <c r="B3104" s="3" t="s">
        <v>145</v>
      </c>
      <c r="C3104" s="3" t="s">
        <v>10</v>
      </c>
      <c r="D3104" s="3" t="s">
        <v>47</v>
      </c>
      <c r="E3104" s="3" t="s">
        <v>12</v>
      </c>
      <c r="F3104" s="4">
        <v>3383.5</v>
      </c>
      <c r="G3104" s="4">
        <v>3381.0024999999996</v>
      </c>
      <c r="H3104" s="4">
        <v>-3.7524999999999999</v>
      </c>
    </row>
    <row r="3105" spans="1:8" ht="15.75" customHeight="1" x14ac:dyDescent="0.3">
      <c r="A3105" s="3" t="s">
        <v>140</v>
      </c>
      <c r="B3105" s="3" t="s">
        <v>145</v>
      </c>
      <c r="C3105" s="3" t="s">
        <v>10</v>
      </c>
      <c r="D3105" s="3" t="s">
        <v>47</v>
      </c>
      <c r="E3105" s="3" t="s">
        <v>12</v>
      </c>
      <c r="F3105" s="4">
        <v>5234.83</v>
      </c>
      <c r="G3105" s="4">
        <v>7966.9375</v>
      </c>
      <c r="H3105" s="4">
        <v>3351.3244999999997</v>
      </c>
    </row>
    <row r="3106" spans="1:8" ht="15.75" customHeight="1" x14ac:dyDescent="0.3">
      <c r="A3106" s="3" t="s">
        <v>140</v>
      </c>
      <c r="B3106" s="3" t="s">
        <v>145</v>
      </c>
      <c r="C3106" s="3" t="s">
        <v>10</v>
      </c>
      <c r="D3106" s="3" t="s">
        <v>47</v>
      </c>
      <c r="E3106" s="3" t="s">
        <v>12</v>
      </c>
      <c r="F3106" s="4">
        <v>5671.15</v>
      </c>
      <c r="G3106" s="4">
        <v>9590.7250000000004</v>
      </c>
      <c r="H3106" s="4">
        <v>4455.4144999999999</v>
      </c>
    </row>
    <row r="3107" spans="1:8" ht="15.75" customHeight="1" x14ac:dyDescent="0.3">
      <c r="A3107" s="3" t="s">
        <v>140</v>
      </c>
      <c r="B3107" s="3" t="s">
        <v>145</v>
      </c>
      <c r="C3107" s="3" t="s">
        <v>10</v>
      </c>
      <c r="D3107" s="3" t="s">
        <v>47</v>
      </c>
      <c r="E3107" s="3" t="s">
        <v>13</v>
      </c>
      <c r="F3107" s="4">
        <v>4632.87</v>
      </c>
      <c r="G3107" s="4">
        <v>7871.5005000000001</v>
      </c>
      <c r="H3107" s="4">
        <v>1981.9754999999998</v>
      </c>
    </row>
    <row r="3108" spans="1:8" ht="15.75" customHeight="1" x14ac:dyDescent="0.3">
      <c r="A3108" s="3" t="s">
        <v>140</v>
      </c>
      <c r="B3108" s="3" t="s">
        <v>145</v>
      </c>
      <c r="C3108" s="3" t="s">
        <v>10</v>
      </c>
      <c r="D3108" s="3" t="s">
        <v>47</v>
      </c>
      <c r="E3108" s="3" t="s">
        <v>13</v>
      </c>
      <c r="F3108" s="4">
        <v>6183.22</v>
      </c>
      <c r="G3108" s="4">
        <v>11978.892</v>
      </c>
      <c r="H3108" s="4">
        <v>6458.7839999999997</v>
      </c>
    </row>
    <row r="3109" spans="1:8" ht="15.75" customHeight="1" x14ac:dyDescent="0.3">
      <c r="A3109" s="3" t="s">
        <v>140</v>
      </c>
      <c r="B3109" s="3" t="s">
        <v>145</v>
      </c>
      <c r="C3109" s="3" t="s">
        <v>10</v>
      </c>
      <c r="D3109" s="3" t="s">
        <v>47</v>
      </c>
      <c r="E3109" s="3" t="s">
        <v>13</v>
      </c>
      <c r="F3109" s="4">
        <v>2578.5300000000002</v>
      </c>
      <c r="G3109" s="4">
        <v>4551.9440000000004</v>
      </c>
      <c r="H3109" s="4">
        <v>834.11899999999991</v>
      </c>
    </row>
    <row r="3110" spans="1:8" ht="15.75" customHeight="1" x14ac:dyDescent="0.3">
      <c r="A3110" s="3" t="s">
        <v>140</v>
      </c>
      <c r="B3110" s="3" t="s">
        <v>145</v>
      </c>
      <c r="C3110" s="3" t="s">
        <v>10</v>
      </c>
      <c r="D3110" s="3" t="s">
        <v>20</v>
      </c>
      <c r="E3110" s="3" t="s">
        <v>12</v>
      </c>
      <c r="F3110" s="4">
        <v>271462.8</v>
      </c>
      <c r="G3110" s="4">
        <v>327126.14649999997</v>
      </c>
      <c r="H3110" s="4">
        <v>63163.703399999999</v>
      </c>
    </row>
    <row r="3111" spans="1:8" ht="15.75" customHeight="1" x14ac:dyDescent="0.3">
      <c r="A3111" s="3" t="s">
        <v>140</v>
      </c>
      <c r="B3111" s="3" t="s">
        <v>145</v>
      </c>
      <c r="C3111" s="3" t="s">
        <v>10</v>
      </c>
      <c r="D3111" s="3" t="s">
        <v>20</v>
      </c>
      <c r="E3111" s="3" t="s">
        <v>12</v>
      </c>
      <c r="F3111" s="4">
        <v>198045.24</v>
      </c>
      <c r="G3111" s="4">
        <v>284864.32319999998</v>
      </c>
      <c r="H3111" s="4">
        <v>104153.19709999999</v>
      </c>
    </row>
    <row r="3112" spans="1:8" ht="15.75" customHeight="1" x14ac:dyDescent="0.3">
      <c r="A3112" s="3" t="s">
        <v>140</v>
      </c>
      <c r="B3112" s="3" t="s">
        <v>145</v>
      </c>
      <c r="C3112" s="3" t="s">
        <v>10</v>
      </c>
      <c r="D3112" s="3" t="s">
        <v>20</v>
      </c>
      <c r="E3112" s="3" t="s">
        <v>12</v>
      </c>
      <c r="F3112" s="4">
        <v>134517.6</v>
      </c>
      <c r="G3112" s="4">
        <v>161520.17080000002</v>
      </c>
      <c r="H3112" s="4">
        <v>49343.550799999997</v>
      </c>
    </row>
    <row r="3113" spans="1:8" ht="15.75" customHeight="1" x14ac:dyDescent="0.3">
      <c r="A3113" s="3" t="s">
        <v>140</v>
      </c>
      <c r="B3113" s="3" t="s">
        <v>145</v>
      </c>
      <c r="C3113" s="3" t="s">
        <v>10</v>
      </c>
      <c r="D3113" s="3" t="s">
        <v>20</v>
      </c>
      <c r="E3113" s="3" t="s">
        <v>13</v>
      </c>
      <c r="F3113" s="4">
        <v>325604.40000000002</v>
      </c>
      <c r="G3113" s="4">
        <v>494808.3296</v>
      </c>
      <c r="H3113" s="4">
        <v>186906.43849999999</v>
      </c>
    </row>
    <row r="3114" spans="1:8" ht="15.75" customHeight="1" x14ac:dyDescent="0.3">
      <c r="A3114" s="3" t="s">
        <v>140</v>
      </c>
      <c r="B3114" s="3" t="s">
        <v>145</v>
      </c>
      <c r="C3114" s="3" t="s">
        <v>10</v>
      </c>
      <c r="D3114" s="3" t="s">
        <v>20</v>
      </c>
      <c r="E3114" s="3" t="s">
        <v>13</v>
      </c>
      <c r="F3114" s="4">
        <v>192535.2</v>
      </c>
      <c r="G3114" s="4">
        <v>238110.28439999997</v>
      </c>
      <c r="H3114" s="4">
        <v>61529.195200000002</v>
      </c>
    </row>
    <row r="3115" spans="1:8" ht="15.75" customHeight="1" x14ac:dyDescent="0.3">
      <c r="A3115" s="3" t="s">
        <v>140</v>
      </c>
      <c r="B3115" s="3" t="s">
        <v>145</v>
      </c>
      <c r="C3115" s="3" t="s">
        <v>10</v>
      </c>
      <c r="D3115" s="3" t="s">
        <v>20</v>
      </c>
      <c r="E3115" s="3" t="s">
        <v>13</v>
      </c>
      <c r="F3115" s="4">
        <v>156621</v>
      </c>
      <c r="G3115" s="4">
        <v>186780.34819999998</v>
      </c>
      <c r="H3115" s="4">
        <v>40208.624300000003</v>
      </c>
    </row>
    <row r="3116" spans="1:8" ht="15.75" customHeight="1" x14ac:dyDescent="0.3">
      <c r="A3116" s="3" t="s">
        <v>140</v>
      </c>
      <c r="B3116" s="3" t="s">
        <v>145</v>
      </c>
      <c r="C3116" s="3" t="s">
        <v>10</v>
      </c>
      <c r="D3116" s="3" t="s">
        <v>20</v>
      </c>
      <c r="E3116" s="3" t="s">
        <v>12</v>
      </c>
      <c r="F3116" s="4">
        <v>3636</v>
      </c>
      <c r="G3116" s="4">
        <v>5529.1329999999998</v>
      </c>
      <c r="H3116" s="4">
        <v>2288.9964999999997</v>
      </c>
    </row>
    <row r="3117" spans="1:8" ht="15.75" hidden="1" customHeight="1" x14ac:dyDescent="0.3">
      <c r="A3117" s="3" t="s">
        <v>140</v>
      </c>
      <c r="B3117" s="3" t="s">
        <v>145</v>
      </c>
      <c r="C3117" s="3" t="s">
        <v>10</v>
      </c>
      <c r="D3117" s="3" t="s">
        <v>20</v>
      </c>
      <c r="E3117" s="3" t="s">
        <v>12</v>
      </c>
      <c r="F3117" s="4">
        <v>0</v>
      </c>
      <c r="G3117" s="4">
        <v>0</v>
      </c>
      <c r="H3117" s="4">
        <v>0.17099999999999999</v>
      </c>
    </row>
    <row r="3118" spans="1:8" ht="15.75" customHeight="1" x14ac:dyDescent="0.3">
      <c r="A3118" s="3" t="s">
        <v>140</v>
      </c>
      <c r="B3118" s="3" t="s">
        <v>145</v>
      </c>
      <c r="C3118" s="3" t="s">
        <v>10</v>
      </c>
      <c r="D3118" s="3" t="s">
        <v>20</v>
      </c>
      <c r="E3118" s="3" t="s">
        <v>12</v>
      </c>
      <c r="F3118" s="4">
        <v>3636</v>
      </c>
      <c r="G3118" s="4">
        <v>5541.2644999999993</v>
      </c>
      <c r="H3118" s="4">
        <v>2497.7305000000001</v>
      </c>
    </row>
    <row r="3119" spans="1:8" ht="15.75" hidden="1" customHeight="1" x14ac:dyDescent="0.3">
      <c r="A3119" s="3" t="s">
        <v>140</v>
      </c>
      <c r="B3119" s="3" t="s">
        <v>145</v>
      </c>
      <c r="C3119" s="3" t="s">
        <v>10</v>
      </c>
      <c r="D3119" s="3" t="s">
        <v>20</v>
      </c>
      <c r="E3119" s="3" t="s">
        <v>13</v>
      </c>
      <c r="F3119" s="4">
        <v>0</v>
      </c>
      <c r="G3119" s="4">
        <v>0</v>
      </c>
      <c r="H3119" s="4">
        <v>0.18049999999999999</v>
      </c>
    </row>
    <row r="3120" spans="1:8" ht="15.75" customHeight="1" x14ac:dyDescent="0.3">
      <c r="A3120" s="3" t="s">
        <v>140</v>
      </c>
      <c r="B3120" s="3" t="s">
        <v>145</v>
      </c>
      <c r="C3120" s="3" t="s">
        <v>10</v>
      </c>
      <c r="D3120" s="3" t="s">
        <v>20</v>
      </c>
      <c r="E3120" s="3" t="s">
        <v>13</v>
      </c>
      <c r="F3120" s="4">
        <v>3636</v>
      </c>
      <c r="G3120" s="4">
        <v>5528.3254999999999</v>
      </c>
      <c r="H3120" s="4">
        <v>2478.7019999999998</v>
      </c>
    </row>
    <row r="3121" spans="1:8" ht="15.75" hidden="1" customHeight="1" x14ac:dyDescent="0.3">
      <c r="A3121" s="3" t="s">
        <v>140</v>
      </c>
      <c r="B3121" s="3" t="s">
        <v>145</v>
      </c>
      <c r="C3121" s="3" t="s">
        <v>10</v>
      </c>
      <c r="D3121" s="3" t="s">
        <v>20</v>
      </c>
      <c r="E3121" s="3" t="s">
        <v>13</v>
      </c>
      <c r="F3121" s="4">
        <v>0</v>
      </c>
      <c r="G3121" s="4">
        <v>0</v>
      </c>
      <c r="H3121" s="4">
        <v>0.18049999999999999</v>
      </c>
    </row>
    <row r="3122" spans="1:8" ht="15.75" hidden="1" customHeight="1" x14ac:dyDescent="0.3">
      <c r="A3122" s="3" t="s">
        <v>140</v>
      </c>
      <c r="B3122" s="3" t="s">
        <v>145</v>
      </c>
      <c r="C3122" s="3" t="s">
        <v>10</v>
      </c>
      <c r="D3122" s="3" t="s">
        <v>66</v>
      </c>
      <c r="E3122" s="3" t="s">
        <v>12</v>
      </c>
      <c r="F3122" s="4">
        <v>0</v>
      </c>
      <c r="G3122" s="4">
        <v>0</v>
      </c>
      <c r="H3122" s="4">
        <v>-2550.6052999999997</v>
      </c>
    </row>
    <row r="3123" spans="1:8" ht="15.75" customHeight="1" x14ac:dyDescent="0.3">
      <c r="A3123" s="3" t="s">
        <v>140</v>
      </c>
      <c r="B3123" s="3" t="s">
        <v>145</v>
      </c>
      <c r="C3123" s="3" t="s">
        <v>10</v>
      </c>
      <c r="D3123" s="3" t="s">
        <v>66</v>
      </c>
      <c r="E3123" s="3" t="s">
        <v>13</v>
      </c>
      <c r="F3123" s="4">
        <v>1271.94</v>
      </c>
      <c r="G3123" s="4">
        <v>1899.0563</v>
      </c>
      <c r="H3123" s="4">
        <v>136.54689999999999</v>
      </c>
    </row>
    <row r="3124" spans="1:8" ht="15.75" customHeight="1" x14ac:dyDescent="0.3">
      <c r="A3124" s="3" t="s">
        <v>140</v>
      </c>
      <c r="B3124" s="3" t="s">
        <v>145</v>
      </c>
      <c r="C3124" s="3" t="s">
        <v>10</v>
      </c>
      <c r="D3124" s="3" t="s">
        <v>66</v>
      </c>
      <c r="E3124" s="3" t="s">
        <v>13</v>
      </c>
      <c r="F3124" s="4">
        <v>1275</v>
      </c>
      <c r="G3124" s="4">
        <v>2497.75</v>
      </c>
      <c r="H3124" s="4">
        <v>1035.9114999999999</v>
      </c>
    </row>
    <row r="3125" spans="1:8" ht="15.75" customHeight="1" x14ac:dyDescent="0.3">
      <c r="A3125" s="3" t="s">
        <v>140</v>
      </c>
      <c r="B3125" s="3" t="s">
        <v>145</v>
      </c>
      <c r="C3125" s="3" t="s">
        <v>10</v>
      </c>
      <c r="D3125" s="3" t="s">
        <v>95</v>
      </c>
      <c r="E3125" s="3" t="s">
        <v>13</v>
      </c>
      <c r="F3125" s="4">
        <v>255</v>
      </c>
      <c r="G3125" s="4">
        <v>388</v>
      </c>
      <c r="H3125" s="4">
        <v>-197.19129999999998</v>
      </c>
    </row>
    <row r="3126" spans="1:8" ht="15.75" customHeight="1" x14ac:dyDescent="0.3">
      <c r="A3126" s="3" t="s">
        <v>140</v>
      </c>
      <c r="B3126" s="3" t="s">
        <v>145</v>
      </c>
      <c r="C3126" s="3" t="s">
        <v>10</v>
      </c>
      <c r="D3126" s="3" t="s">
        <v>48</v>
      </c>
      <c r="E3126" s="3" t="s">
        <v>12</v>
      </c>
      <c r="F3126" s="4">
        <v>1020</v>
      </c>
      <c r="G3126" s="4">
        <v>2308.6</v>
      </c>
      <c r="H3126" s="4">
        <v>1103.8987999999999</v>
      </c>
    </row>
    <row r="3127" spans="1:8" ht="15.75" customHeight="1" x14ac:dyDescent="0.3">
      <c r="A3127" s="3" t="s">
        <v>140</v>
      </c>
      <c r="B3127" s="3" t="s">
        <v>145</v>
      </c>
      <c r="C3127" s="3" t="s">
        <v>10</v>
      </c>
      <c r="D3127" s="3" t="s">
        <v>48</v>
      </c>
      <c r="E3127" s="3" t="s">
        <v>12</v>
      </c>
      <c r="F3127" s="4">
        <v>3825</v>
      </c>
      <c r="G3127" s="4">
        <v>6656.625</v>
      </c>
      <c r="H3127" s="4">
        <v>1903.4891999999998</v>
      </c>
    </row>
    <row r="3128" spans="1:8" ht="15.75" customHeight="1" x14ac:dyDescent="0.3">
      <c r="A3128" s="3" t="s">
        <v>140</v>
      </c>
      <c r="B3128" s="3" t="s">
        <v>145</v>
      </c>
      <c r="C3128" s="3" t="s">
        <v>10</v>
      </c>
      <c r="D3128" s="3" t="s">
        <v>48</v>
      </c>
      <c r="E3128" s="3" t="s">
        <v>13</v>
      </c>
      <c r="F3128" s="4">
        <v>5100</v>
      </c>
      <c r="G3128" s="4">
        <v>7857</v>
      </c>
      <c r="H3128" s="4">
        <v>2139.1118999999999</v>
      </c>
    </row>
    <row r="3129" spans="1:8" ht="15.75" customHeight="1" x14ac:dyDescent="0.3">
      <c r="A3129" s="3" t="s">
        <v>140</v>
      </c>
      <c r="B3129" s="3" t="s">
        <v>145</v>
      </c>
      <c r="C3129" s="3" t="s">
        <v>10</v>
      </c>
      <c r="D3129" s="3" t="s">
        <v>48</v>
      </c>
      <c r="E3129" s="3" t="s">
        <v>13</v>
      </c>
      <c r="F3129" s="4">
        <v>5860.92</v>
      </c>
      <c r="G3129" s="4">
        <v>13329.293800000001</v>
      </c>
      <c r="H3129" s="4">
        <v>6271.9423999999999</v>
      </c>
    </row>
    <row r="3130" spans="1:8" ht="15.75" hidden="1" customHeight="1" x14ac:dyDescent="0.3">
      <c r="A3130" s="3" t="s">
        <v>140</v>
      </c>
      <c r="B3130" s="3" t="s">
        <v>145</v>
      </c>
      <c r="C3130" s="3" t="s">
        <v>10</v>
      </c>
      <c r="D3130" s="3" t="s">
        <v>48</v>
      </c>
      <c r="E3130" s="3" t="s">
        <v>13</v>
      </c>
      <c r="F3130" s="4">
        <v>0</v>
      </c>
      <c r="G3130" s="4">
        <v>0</v>
      </c>
      <c r="H3130" s="4">
        <v>0.39769999999999994</v>
      </c>
    </row>
    <row r="3131" spans="1:8" ht="15.75" customHeight="1" x14ac:dyDescent="0.3">
      <c r="A3131" s="3" t="s">
        <v>140</v>
      </c>
      <c r="B3131" s="3" t="s">
        <v>145</v>
      </c>
      <c r="C3131" s="3" t="s">
        <v>10</v>
      </c>
      <c r="D3131" s="3" t="s">
        <v>48</v>
      </c>
      <c r="E3131" s="3" t="s">
        <v>12</v>
      </c>
      <c r="F3131" s="4">
        <v>8963.75</v>
      </c>
      <c r="G3131" s="4">
        <v>12355.4625</v>
      </c>
      <c r="H3131" s="4">
        <v>6215.2704999999996</v>
      </c>
    </row>
    <row r="3132" spans="1:8" ht="15.75" customHeight="1" x14ac:dyDescent="0.3">
      <c r="A3132" s="3" t="s">
        <v>140</v>
      </c>
      <c r="B3132" s="3" t="s">
        <v>145</v>
      </c>
      <c r="C3132" s="3" t="s">
        <v>10</v>
      </c>
      <c r="D3132" s="3" t="s">
        <v>48</v>
      </c>
      <c r="E3132" s="3" t="s">
        <v>12</v>
      </c>
      <c r="F3132" s="4">
        <v>4923.75</v>
      </c>
      <c r="G3132" s="4">
        <v>7949.3624999999993</v>
      </c>
      <c r="H3132" s="4">
        <v>5285.9710000000005</v>
      </c>
    </row>
    <row r="3133" spans="1:8" ht="15.75" customHeight="1" x14ac:dyDescent="0.3">
      <c r="A3133" s="3" t="s">
        <v>140</v>
      </c>
      <c r="B3133" s="3" t="s">
        <v>145</v>
      </c>
      <c r="C3133" s="3" t="s">
        <v>10</v>
      </c>
      <c r="D3133" s="3" t="s">
        <v>48</v>
      </c>
      <c r="E3133" s="3" t="s">
        <v>13</v>
      </c>
      <c r="F3133" s="4">
        <v>3711.75</v>
      </c>
      <c r="G3133" s="4">
        <v>5760.5625</v>
      </c>
      <c r="H3133" s="4">
        <v>3793.8629999999998</v>
      </c>
    </row>
    <row r="3134" spans="1:8" ht="15.75" customHeight="1" x14ac:dyDescent="0.3">
      <c r="A3134" s="3" t="s">
        <v>140</v>
      </c>
      <c r="B3134" s="3" t="s">
        <v>145</v>
      </c>
      <c r="C3134" s="3" t="s">
        <v>10</v>
      </c>
      <c r="D3134" s="3" t="s">
        <v>48</v>
      </c>
      <c r="E3134" s="3" t="s">
        <v>13</v>
      </c>
      <c r="F3134" s="4">
        <v>5176.25</v>
      </c>
      <c r="G3134" s="4">
        <v>7678.6124999999993</v>
      </c>
      <c r="H3134" s="4">
        <v>4717.8615</v>
      </c>
    </row>
    <row r="3135" spans="1:8" ht="15.75" customHeight="1" x14ac:dyDescent="0.3">
      <c r="A3135" s="3" t="s">
        <v>140</v>
      </c>
      <c r="B3135" s="3" t="s">
        <v>145</v>
      </c>
      <c r="C3135" s="3" t="s">
        <v>10</v>
      </c>
      <c r="D3135" s="3" t="s">
        <v>48</v>
      </c>
      <c r="E3135" s="3" t="s">
        <v>13</v>
      </c>
      <c r="F3135" s="4">
        <v>230.44564</v>
      </c>
      <c r="G3135" s="4">
        <v>443.65</v>
      </c>
      <c r="H3135" s="4">
        <v>257.99149999999997</v>
      </c>
    </row>
    <row r="3136" spans="1:8" ht="15.75" hidden="1" customHeight="1" x14ac:dyDescent="0.3">
      <c r="A3136" s="3" t="s">
        <v>140</v>
      </c>
      <c r="B3136" s="3" t="s">
        <v>145</v>
      </c>
      <c r="C3136" s="3" t="s">
        <v>10</v>
      </c>
      <c r="D3136" s="3" t="s">
        <v>80</v>
      </c>
      <c r="E3136" s="3" t="s">
        <v>12</v>
      </c>
      <c r="F3136" s="4">
        <v>0</v>
      </c>
      <c r="G3136" s="4">
        <v>0</v>
      </c>
      <c r="H3136" s="4">
        <v>3028.011</v>
      </c>
    </row>
    <row r="3137" spans="1:8" ht="15.75" customHeight="1" x14ac:dyDescent="0.3">
      <c r="A3137" s="3" t="s">
        <v>140</v>
      </c>
      <c r="B3137" s="3" t="s">
        <v>145</v>
      </c>
      <c r="C3137" s="3" t="s">
        <v>10</v>
      </c>
      <c r="D3137" s="3" t="s">
        <v>67</v>
      </c>
      <c r="E3137" s="3" t="s">
        <v>12</v>
      </c>
      <c r="F3137" s="4">
        <v>4732.8</v>
      </c>
      <c r="G3137" s="4">
        <v>8146.4479999999994</v>
      </c>
      <c r="H3137" s="4">
        <v>3457.7395999999999</v>
      </c>
    </row>
    <row r="3138" spans="1:8" ht="15.75" hidden="1" customHeight="1" x14ac:dyDescent="0.3">
      <c r="A3138" s="3" t="s">
        <v>140</v>
      </c>
      <c r="B3138" s="3" t="s">
        <v>145</v>
      </c>
      <c r="C3138" s="3" t="s">
        <v>10</v>
      </c>
      <c r="D3138" s="3" t="s">
        <v>67</v>
      </c>
      <c r="E3138" s="3" t="s">
        <v>12</v>
      </c>
      <c r="F3138" s="4">
        <v>0</v>
      </c>
      <c r="G3138" s="4">
        <v>0</v>
      </c>
      <c r="H3138" s="4">
        <v>-54.32</v>
      </c>
    </row>
    <row r="3139" spans="1:8" ht="15.75" customHeight="1" x14ac:dyDescent="0.3">
      <c r="A3139" s="3" t="s">
        <v>140</v>
      </c>
      <c r="B3139" s="3" t="s">
        <v>145</v>
      </c>
      <c r="C3139" s="3" t="s">
        <v>10</v>
      </c>
      <c r="D3139" s="3" t="s">
        <v>99</v>
      </c>
      <c r="E3139" s="3" t="s">
        <v>12</v>
      </c>
      <c r="F3139" s="4">
        <v>1313</v>
      </c>
      <c r="G3139" s="4">
        <v>1593.1499999999999</v>
      </c>
      <c r="H3139" s="4">
        <v>735.35699999999986</v>
      </c>
    </row>
    <row r="3140" spans="1:8" ht="15.75" hidden="1" customHeight="1" x14ac:dyDescent="0.3">
      <c r="A3140" s="3" t="s">
        <v>140</v>
      </c>
      <c r="B3140" s="3" t="s">
        <v>145</v>
      </c>
      <c r="C3140" s="3" t="s">
        <v>10</v>
      </c>
      <c r="D3140" s="3" t="s">
        <v>99</v>
      </c>
      <c r="E3140" s="3" t="s">
        <v>12</v>
      </c>
      <c r="F3140" s="4">
        <v>0</v>
      </c>
      <c r="G3140" s="4">
        <v>0</v>
      </c>
      <c r="H3140" s="4">
        <v>-4.7500000000000001E-2</v>
      </c>
    </row>
    <row r="3141" spans="1:8" ht="15.75" customHeight="1" x14ac:dyDescent="0.3">
      <c r="A3141" s="3" t="s">
        <v>140</v>
      </c>
      <c r="B3141" s="3" t="s">
        <v>145</v>
      </c>
      <c r="C3141" s="3" t="s">
        <v>10</v>
      </c>
      <c r="D3141" s="3" t="s">
        <v>99</v>
      </c>
      <c r="E3141" s="3" t="s">
        <v>12</v>
      </c>
      <c r="F3141" s="4">
        <v>202</v>
      </c>
      <c r="G3141" s="4">
        <v>532</v>
      </c>
      <c r="H3141" s="4">
        <v>369.88249999999999</v>
      </c>
    </row>
    <row r="3142" spans="1:8" ht="15.75" customHeight="1" x14ac:dyDescent="0.3">
      <c r="A3142" s="3" t="s">
        <v>140</v>
      </c>
      <c r="B3142" s="3" t="s">
        <v>145</v>
      </c>
      <c r="C3142" s="3" t="s">
        <v>10</v>
      </c>
      <c r="D3142" s="3" t="s">
        <v>99</v>
      </c>
      <c r="E3142" s="3" t="s">
        <v>13</v>
      </c>
      <c r="F3142" s="4">
        <v>2626</v>
      </c>
      <c r="G3142" s="4">
        <v>3186.2999999999997</v>
      </c>
      <c r="H3142" s="4">
        <v>1046.1875</v>
      </c>
    </row>
    <row r="3143" spans="1:8" ht="15.75" hidden="1" customHeight="1" x14ac:dyDescent="0.3">
      <c r="A3143" s="3" t="s">
        <v>140</v>
      </c>
      <c r="B3143" s="3" t="s">
        <v>145</v>
      </c>
      <c r="C3143" s="3" t="s">
        <v>10</v>
      </c>
      <c r="D3143" s="3" t="s">
        <v>99</v>
      </c>
      <c r="E3143" s="3" t="s">
        <v>13</v>
      </c>
      <c r="F3143" s="4">
        <v>0</v>
      </c>
      <c r="G3143" s="4">
        <v>0</v>
      </c>
      <c r="H3143" s="4">
        <v>0.19949999999999998</v>
      </c>
    </row>
    <row r="3144" spans="1:8" ht="15.75" customHeight="1" x14ac:dyDescent="0.3">
      <c r="A3144" s="3" t="s">
        <v>140</v>
      </c>
      <c r="B3144" s="3" t="s">
        <v>145</v>
      </c>
      <c r="C3144" s="3" t="s">
        <v>10</v>
      </c>
      <c r="D3144" s="3" t="s">
        <v>22</v>
      </c>
      <c r="E3144" s="3" t="s">
        <v>13</v>
      </c>
      <c r="F3144" s="4">
        <v>408</v>
      </c>
      <c r="G3144" s="4">
        <v>1346.36</v>
      </c>
      <c r="H3144" s="4">
        <v>644.88509999999997</v>
      </c>
    </row>
    <row r="3145" spans="1:8" ht="15.75" hidden="1" customHeight="1" x14ac:dyDescent="0.3">
      <c r="A3145" s="3" t="s">
        <v>140</v>
      </c>
      <c r="B3145" s="3" t="s">
        <v>145</v>
      </c>
      <c r="C3145" s="3" t="s">
        <v>10</v>
      </c>
      <c r="D3145" s="3" t="s">
        <v>22</v>
      </c>
      <c r="E3145" s="3" t="s">
        <v>13</v>
      </c>
      <c r="F3145" s="4">
        <v>0</v>
      </c>
      <c r="G3145" s="4">
        <v>0</v>
      </c>
      <c r="H3145" s="4">
        <v>-128.68989999999999</v>
      </c>
    </row>
    <row r="3146" spans="1:8" ht="15.75" hidden="1" customHeight="1" x14ac:dyDescent="0.3">
      <c r="A3146" s="3" t="s">
        <v>140</v>
      </c>
      <c r="B3146" s="3" t="s">
        <v>145</v>
      </c>
      <c r="C3146" s="3" t="s">
        <v>10</v>
      </c>
      <c r="D3146" s="3" t="s">
        <v>127</v>
      </c>
      <c r="E3146" s="3" t="s">
        <v>13</v>
      </c>
      <c r="F3146" s="4">
        <v>0</v>
      </c>
      <c r="G3146" s="4">
        <v>0</v>
      </c>
      <c r="H3146" s="4">
        <v>79.25869999999999</v>
      </c>
    </row>
    <row r="3147" spans="1:8" ht="15.75" customHeight="1" x14ac:dyDescent="0.3">
      <c r="A3147" s="3" t="s">
        <v>140</v>
      </c>
      <c r="B3147" s="3" t="s">
        <v>145</v>
      </c>
      <c r="C3147" s="3" t="s">
        <v>10</v>
      </c>
      <c r="D3147" s="3" t="s">
        <v>23</v>
      </c>
      <c r="E3147" s="3" t="s">
        <v>12</v>
      </c>
      <c r="F3147" s="4">
        <v>6717.72</v>
      </c>
      <c r="G3147" s="4">
        <v>26599.194499999998</v>
      </c>
      <c r="H3147" s="4">
        <v>16762.201399999998</v>
      </c>
    </row>
    <row r="3148" spans="1:8" ht="15.75" customHeight="1" x14ac:dyDescent="0.3">
      <c r="A3148" s="3" t="s">
        <v>140</v>
      </c>
      <c r="B3148" s="3" t="s">
        <v>145</v>
      </c>
      <c r="C3148" s="3" t="s">
        <v>10</v>
      </c>
      <c r="D3148" s="3" t="s">
        <v>23</v>
      </c>
      <c r="E3148" s="3" t="s">
        <v>12</v>
      </c>
      <c r="F3148" s="4">
        <v>6532.08</v>
      </c>
      <c r="G3148" s="4">
        <v>16523.804499999998</v>
      </c>
      <c r="H3148" s="4">
        <v>9342.700499999999</v>
      </c>
    </row>
    <row r="3149" spans="1:8" ht="15.75" hidden="1" customHeight="1" x14ac:dyDescent="0.3">
      <c r="A3149" s="3" t="s">
        <v>140</v>
      </c>
      <c r="B3149" s="3" t="s">
        <v>145</v>
      </c>
      <c r="C3149" s="3" t="s">
        <v>10</v>
      </c>
      <c r="D3149" s="3" t="s">
        <v>23</v>
      </c>
      <c r="E3149" s="3" t="s">
        <v>12</v>
      </c>
      <c r="F3149" s="4">
        <v>-3220.8743999999997</v>
      </c>
      <c r="G3149" s="4">
        <v>-5243.315599999999</v>
      </c>
      <c r="H3149" s="4">
        <v>-3427.9023999999999</v>
      </c>
    </row>
    <row r="3150" spans="1:8" ht="15.75" customHeight="1" x14ac:dyDescent="0.3">
      <c r="A3150" s="3" t="s">
        <v>140</v>
      </c>
      <c r="B3150" s="3" t="s">
        <v>145</v>
      </c>
      <c r="C3150" s="3" t="s">
        <v>10</v>
      </c>
      <c r="D3150" s="3" t="s">
        <v>23</v>
      </c>
      <c r="E3150" s="3" t="s">
        <v>13</v>
      </c>
      <c r="F3150" s="4">
        <v>7556.16</v>
      </c>
      <c r="G3150" s="4">
        <v>25939.177399999997</v>
      </c>
      <c r="H3150" s="4">
        <v>14117.7583</v>
      </c>
    </row>
    <row r="3151" spans="1:8" ht="15.75" customHeight="1" x14ac:dyDescent="0.3">
      <c r="A3151" s="3" t="s">
        <v>140</v>
      </c>
      <c r="B3151" s="3" t="s">
        <v>145</v>
      </c>
      <c r="C3151" s="3" t="s">
        <v>10</v>
      </c>
      <c r="D3151" s="3" t="s">
        <v>23</v>
      </c>
      <c r="E3151" s="3" t="s">
        <v>13</v>
      </c>
      <c r="F3151" s="4">
        <v>9891.9600000000009</v>
      </c>
      <c r="G3151" s="4">
        <v>29882.3632</v>
      </c>
      <c r="H3151" s="4">
        <v>14365.9619</v>
      </c>
    </row>
    <row r="3152" spans="1:8" ht="15.75" customHeight="1" x14ac:dyDescent="0.3">
      <c r="A3152" s="3" t="s">
        <v>140</v>
      </c>
      <c r="B3152" s="3" t="s">
        <v>145</v>
      </c>
      <c r="C3152" s="3" t="s">
        <v>10</v>
      </c>
      <c r="D3152" s="3" t="s">
        <v>23</v>
      </c>
      <c r="E3152" s="3" t="s">
        <v>13</v>
      </c>
      <c r="F3152" s="4">
        <v>6020.4582</v>
      </c>
      <c r="G3152" s="4">
        <v>15101.124899999999</v>
      </c>
      <c r="H3152" s="4">
        <v>7773.192</v>
      </c>
    </row>
    <row r="3153" spans="1:8" ht="15.75" customHeight="1" x14ac:dyDescent="0.3">
      <c r="A3153" s="3" t="s">
        <v>140</v>
      </c>
      <c r="B3153" s="3" t="s">
        <v>145</v>
      </c>
      <c r="C3153" s="3" t="s">
        <v>10</v>
      </c>
      <c r="D3153" s="3" t="s">
        <v>23</v>
      </c>
      <c r="E3153" s="3" t="s">
        <v>12</v>
      </c>
      <c r="F3153" s="4">
        <v>1313</v>
      </c>
      <c r="G3153" s="4">
        <v>1946.3600000000001</v>
      </c>
      <c r="H3153" s="4">
        <v>731.42399999999998</v>
      </c>
    </row>
    <row r="3154" spans="1:8" ht="15.75" customHeight="1" x14ac:dyDescent="0.3">
      <c r="A3154" s="3" t="s">
        <v>140</v>
      </c>
      <c r="B3154" s="3" t="s">
        <v>145</v>
      </c>
      <c r="C3154" s="3" t="s">
        <v>10</v>
      </c>
      <c r="D3154" s="3" t="s">
        <v>23</v>
      </c>
      <c r="E3154" s="3" t="s">
        <v>13</v>
      </c>
      <c r="F3154" s="4">
        <v>1313</v>
      </c>
      <c r="G3154" s="4">
        <v>1946.3600000000001</v>
      </c>
      <c r="H3154" s="4">
        <v>743.47</v>
      </c>
    </row>
    <row r="3155" spans="1:8" ht="15.75" customHeight="1" x14ac:dyDescent="0.3">
      <c r="A3155" s="3" t="s">
        <v>140</v>
      </c>
      <c r="B3155" s="3" t="s">
        <v>145</v>
      </c>
      <c r="C3155" s="3" t="s">
        <v>10</v>
      </c>
      <c r="D3155" s="3" t="s">
        <v>24</v>
      </c>
      <c r="E3155" s="3" t="s">
        <v>12</v>
      </c>
      <c r="F3155" s="4">
        <v>92616</v>
      </c>
      <c r="G3155" s="4">
        <v>160316.94400000002</v>
      </c>
      <c r="H3155" s="4">
        <v>58349.913500000002</v>
      </c>
    </row>
    <row r="3156" spans="1:8" ht="15.75" customHeight="1" x14ac:dyDescent="0.3">
      <c r="A3156" s="3" t="s">
        <v>140</v>
      </c>
      <c r="B3156" s="3" t="s">
        <v>145</v>
      </c>
      <c r="C3156" s="3" t="s">
        <v>10</v>
      </c>
      <c r="D3156" s="3" t="s">
        <v>24</v>
      </c>
      <c r="E3156" s="3" t="s">
        <v>12</v>
      </c>
      <c r="F3156" s="4">
        <v>22705.200000000001</v>
      </c>
      <c r="G3156" s="4">
        <v>39081.881999999998</v>
      </c>
      <c r="H3156" s="4">
        <v>11153.3316</v>
      </c>
    </row>
    <row r="3157" spans="1:8" ht="15.75" customHeight="1" x14ac:dyDescent="0.3">
      <c r="A3157" s="3" t="s">
        <v>140</v>
      </c>
      <c r="B3157" s="3" t="s">
        <v>145</v>
      </c>
      <c r="C3157" s="3" t="s">
        <v>10</v>
      </c>
      <c r="D3157" s="3" t="s">
        <v>24</v>
      </c>
      <c r="E3157" s="3" t="s">
        <v>12</v>
      </c>
      <c r="F3157" s="4">
        <v>68340</v>
      </c>
      <c r="G3157" s="4">
        <v>117631.9</v>
      </c>
      <c r="H3157" s="4">
        <v>52695.482799999998</v>
      </c>
    </row>
    <row r="3158" spans="1:8" ht="15.75" customHeight="1" x14ac:dyDescent="0.3">
      <c r="A3158" s="3" t="s">
        <v>140</v>
      </c>
      <c r="B3158" s="3" t="s">
        <v>145</v>
      </c>
      <c r="C3158" s="3" t="s">
        <v>10</v>
      </c>
      <c r="D3158" s="3" t="s">
        <v>24</v>
      </c>
      <c r="E3158" s="3" t="s">
        <v>13</v>
      </c>
      <c r="F3158" s="4">
        <v>187843.20000000001</v>
      </c>
      <c r="G3158" s="4">
        <v>343664.1324</v>
      </c>
      <c r="H3158" s="4">
        <v>145178.84270000001</v>
      </c>
    </row>
    <row r="3159" spans="1:8" ht="15.75" customHeight="1" x14ac:dyDescent="0.3">
      <c r="A3159" s="3" t="s">
        <v>140</v>
      </c>
      <c r="B3159" s="3" t="s">
        <v>145</v>
      </c>
      <c r="C3159" s="3" t="s">
        <v>10</v>
      </c>
      <c r="D3159" s="3" t="s">
        <v>24</v>
      </c>
      <c r="E3159" s="3" t="s">
        <v>13</v>
      </c>
      <c r="F3159" s="4">
        <v>69870</v>
      </c>
      <c r="G3159" s="4">
        <v>121158.626</v>
      </c>
      <c r="H3159" s="4">
        <v>43677.955399999999</v>
      </c>
    </row>
    <row r="3160" spans="1:8" ht="15.75" customHeight="1" x14ac:dyDescent="0.3">
      <c r="A3160" s="3" t="s">
        <v>140</v>
      </c>
      <c r="B3160" s="3" t="s">
        <v>145</v>
      </c>
      <c r="C3160" s="3" t="s">
        <v>10</v>
      </c>
      <c r="D3160" s="3" t="s">
        <v>24</v>
      </c>
      <c r="E3160" s="3" t="s">
        <v>13</v>
      </c>
      <c r="F3160" s="4">
        <v>23072.400000000001</v>
      </c>
      <c r="G3160" s="4">
        <v>40591.589999999997</v>
      </c>
      <c r="H3160" s="4">
        <v>18411.2693</v>
      </c>
    </row>
    <row r="3161" spans="1:8" ht="15.75" customHeight="1" x14ac:dyDescent="0.3">
      <c r="A3161" s="3" t="s">
        <v>140</v>
      </c>
      <c r="B3161" s="3" t="s">
        <v>145</v>
      </c>
      <c r="C3161" s="3" t="s">
        <v>10</v>
      </c>
      <c r="D3161" s="3" t="s">
        <v>24</v>
      </c>
      <c r="E3161" s="3" t="s">
        <v>12</v>
      </c>
      <c r="F3161" s="4">
        <v>16614.5</v>
      </c>
      <c r="G3161" s="4">
        <v>22503.599999999999</v>
      </c>
      <c r="H3161" s="4">
        <v>11095.030999999999</v>
      </c>
    </row>
    <row r="3162" spans="1:8" ht="15.75" customHeight="1" x14ac:dyDescent="0.3">
      <c r="A3162" s="3" t="s">
        <v>140</v>
      </c>
      <c r="B3162" s="3" t="s">
        <v>145</v>
      </c>
      <c r="C3162" s="3" t="s">
        <v>10</v>
      </c>
      <c r="D3162" s="3" t="s">
        <v>24</v>
      </c>
      <c r="E3162" s="3" t="s">
        <v>12</v>
      </c>
      <c r="F3162" s="4">
        <v>17170</v>
      </c>
      <c r="G3162" s="4">
        <v>24418.799999999999</v>
      </c>
      <c r="H3162" s="4">
        <v>16445.459499999997</v>
      </c>
    </row>
    <row r="3163" spans="1:8" ht="15.75" customHeight="1" x14ac:dyDescent="0.3">
      <c r="A3163" s="3" t="s">
        <v>140</v>
      </c>
      <c r="B3163" s="3" t="s">
        <v>145</v>
      </c>
      <c r="C3163" s="3" t="s">
        <v>10</v>
      </c>
      <c r="D3163" s="3" t="s">
        <v>24</v>
      </c>
      <c r="E3163" s="3" t="s">
        <v>13</v>
      </c>
      <c r="F3163" s="4">
        <v>22018</v>
      </c>
      <c r="G3163" s="4">
        <v>31313.519999999997</v>
      </c>
      <c r="H3163" s="4">
        <v>15884.474999999999</v>
      </c>
    </row>
    <row r="3164" spans="1:8" ht="15.75" customHeight="1" x14ac:dyDescent="0.3">
      <c r="A3164" s="3" t="s">
        <v>140</v>
      </c>
      <c r="B3164" s="3" t="s">
        <v>145</v>
      </c>
      <c r="C3164" s="3" t="s">
        <v>10</v>
      </c>
      <c r="D3164" s="3" t="s">
        <v>24</v>
      </c>
      <c r="E3164" s="3" t="s">
        <v>13</v>
      </c>
      <c r="F3164" s="4">
        <v>22684.6</v>
      </c>
      <c r="G3164" s="4">
        <v>32261.543999999994</v>
      </c>
      <c r="H3164" s="4">
        <v>18524.040499999999</v>
      </c>
    </row>
    <row r="3165" spans="1:8" ht="15.75" hidden="1" customHeight="1" x14ac:dyDescent="0.3">
      <c r="A3165" s="3" t="s">
        <v>140</v>
      </c>
      <c r="B3165" s="3" t="s">
        <v>145</v>
      </c>
      <c r="C3165" s="3" t="s">
        <v>10</v>
      </c>
      <c r="D3165" s="3" t="s">
        <v>50</v>
      </c>
      <c r="E3165" s="3" t="s">
        <v>12</v>
      </c>
      <c r="F3165" s="4">
        <v>0</v>
      </c>
      <c r="G3165" s="4">
        <v>-35.89</v>
      </c>
      <c r="H3165" s="4">
        <v>-42.728499999999997</v>
      </c>
    </row>
    <row r="3166" spans="1:8" ht="15.75" customHeight="1" x14ac:dyDescent="0.3">
      <c r="A3166" s="3" t="s">
        <v>140</v>
      </c>
      <c r="B3166" s="3" t="s">
        <v>145</v>
      </c>
      <c r="C3166" s="3" t="s">
        <v>10</v>
      </c>
      <c r="D3166" s="3" t="s">
        <v>50</v>
      </c>
      <c r="E3166" s="3" t="s">
        <v>12</v>
      </c>
      <c r="F3166" s="4">
        <v>2550</v>
      </c>
      <c r="G3166" s="4">
        <v>4779.1317999999992</v>
      </c>
      <c r="H3166" s="4">
        <v>1699.9540999999999</v>
      </c>
    </row>
    <row r="3167" spans="1:8" ht="15.75" customHeight="1" x14ac:dyDescent="0.3">
      <c r="A3167" s="3" t="s">
        <v>140</v>
      </c>
      <c r="B3167" s="3" t="s">
        <v>145</v>
      </c>
      <c r="C3167" s="3" t="s">
        <v>10</v>
      </c>
      <c r="D3167" s="3" t="s">
        <v>50</v>
      </c>
      <c r="E3167" s="3" t="s">
        <v>12</v>
      </c>
      <c r="F3167" s="4">
        <v>2550</v>
      </c>
      <c r="G3167" s="4">
        <v>4726.4413999999997</v>
      </c>
      <c r="H3167" s="4">
        <v>1715.9105999999999</v>
      </c>
    </row>
    <row r="3168" spans="1:8" ht="15.75" customHeight="1" x14ac:dyDescent="0.3">
      <c r="A3168" s="3" t="s">
        <v>140</v>
      </c>
      <c r="B3168" s="3" t="s">
        <v>145</v>
      </c>
      <c r="C3168" s="3" t="s">
        <v>10</v>
      </c>
      <c r="D3168" s="3" t="s">
        <v>50</v>
      </c>
      <c r="E3168" s="3" t="s">
        <v>13</v>
      </c>
      <c r="F3168" s="4">
        <v>3060</v>
      </c>
      <c r="G3168" s="4">
        <v>5123.3557000000001</v>
      </c>
      <c r="H3168" s="4">
        <v>1376.721</v>
      </c>
    </row>
    <row r="3169" spans="1:8" ht="15.75" customHeight="1" x14ac:dyDescent="0.3">
      <c r="A3169" s="3" t="s">
        <v>140</v>
      </c>
      <c r="B3169" s="3" t="s">
        <v>145</v>
      </c>
      <c r="C3169" s="3" t="s">
        <v>10</v>
      </c>
      <c r="D3169" s="3" t="s">
        <v>50</v>
      </c>
      <c r="E3169" s="3" t="s">
        <v>12</v>
      </c>
      <c r="F3169" s="4">
        <v>44280.42</v>
      </c>
      <c r="G3169" s="4">
        <v>79960.521500000003</v>
      </c>
      <c r="H3169" s="4">
        <v>36331.5435</v>
      </c>
    </row>
    <row r="3170" spans="1:8" ht="15.75" customHeight="1" x14ac:dyDescent="0.3">
      <c r="A3170" s="3" t="s">
        <v>140</v>
      </c>
      <c r="B3170" s="3" t="s">
        <v>145</v>
      </c>
      <c r="C3170" s="3" t="s">
        <v>10</v>
      </c>
      <c r="D3170" s="3" t="s">
        <v>50</v>
      </c>
      <c r="E3170" s="3" t="s">
        <v>12</v>
      </c>
      <c r="F3170" s="4">
        <v>43544.13</v>
      </c>
      <c r="G3170" s="4">
        <v>86384.345499999996</v>
      </c>
      <c r="H3170" s="4">
        <v>46093.819499999998</v>
      </c>
    </row>
    <row r="3171" spans="1:8" ht="15.75" customHeight="1" x14ac:dyDescent="0.3">
      <c r="A3171" s="3" t="s">
        <v>140</v>
      </c>
      <c r="B3171" s="3" t="s">
        <v>145</v>
      </c>
      <c r="C3171" s="3" t="s">
        <v>10</v>
      </c>
      <c r="D3171" s="3" t="s">
        <v>50</v>
      </c>
      <c r="E3171" s="3" t="s">
        <v>12</v>
      </c>
      <c r="F3171" s="4">
        <v>34491.5</v>
      </c>
      <c r="G3171" s="4">
        <v>75541.349499999997</v>
      </c>
      <c r="H3171" s="4">
        <v>41017.143000000004</v>
      </c>
    </row>
    <row r="3172" spans="1:8" ht="15.75" customHeight="1" x14ac:dyDescent="0.3">
      <c r="A3172" s="3" t="s">
        <v>140</v>
      </c>
      <c r="B3172" s="3" t="s">
        <v>145</v>
      </c>
      <c r="C3172" s="3" t="s">
        <v>10</v>
      </c>
      <c r="D3172" s="3" t="s">
        <v>50</v>
      </c>
      <c r="E3172" s="3" t="s">
        <v>13</v>
      </c>
      <c r="F3172" s="4">
        <v>37386.160000000003</v>
      </c>
      <c r="G3172" s="4">
        <v>72342.642499999987</v>
      </c>
      <c r="H3172" s="4">
        <v>35133.498499999994</v>
      </c>
    </row>
    <row r="3173" spans="1:8" ht="15.75" customHeight="1" x14ac:dyDescent="0.3">
      <c r="A3173" s="3" t="s">
        <v>140</v>
      </c>
      <c r="B3173" s="3" t="s">
        <v>145</v>
      </c>
      <c r="C3173" s="3" t="s">
        <v>10</v>
      </c>
      <c r="D3173" s="3" t="s">
        <v>50</v>
      </c>
      <c r="E3173" s="3" t="s">
        <v>13</v>
      </c>
      <c r="F3173" s="4">
        <v>40740.370000000003</v>
      </c>
      <c r="G3173" s="4">
        <v>86192.103499999997</v>
      </c>
      <c r="H3173" s="4">
        <v>46452.786499999995</v>
      </c>
    </row>
    <row r="3174" spans="1:8" ht="15.75" customHeight="1" x14ac:dyDescent="0.3">
      <c r="A3174" s="3" t="s">
        <v>140</v>
      </c>
      <c r="B3174" s="3" t="s">
        <v>145</v>
      </c>
      <c r="C3174" s="3" t="s">
        <v>10</v>
      </c>
      <c r="D3174" s="3" t="s">
        <v>50</v>
      </c>
      <c r="E3174" s="3" t="s">
        <v>13</v>
      </c>
      <c r="F3174" s="4">
        <v>34420.800000000003</v>
      </c>
      <c r="G3174" s="4">
        <v>70660.287499999991</v>
      </c>
      <c r="H3174" s="4">
        <v>33376.606499999994</v>
      </c>
    </row>
    <row r="3175" spans="1:8" ht="15.75" hidden="1" customHeight="1" x14ac:dyDescent="0.3">
      <c r="A3175" s="3" t="s">
        <v>140</v>
      </c>
      <c r="B3175" s="3" t="s">
        <v>145</v>
      </c>
      <c r="C3175" s="3" t="s">
        <v>10</v>
      </c>
      <c r="D3175" s="3" t="s">
        <v>68</v>
      </c>
      <c r="E3175" s="3" t="s">
        <v>12</v>
      </c>
      <c r="F3175" s="4">
        <v>0</v>
      </c>
      <c r="G3175" s="4">
        <v>0</v>
      </c>
      <c r="H3175" s="4">
        <v>-202.95309999999998</v>
      </c>
    </row>
    <row r="3176" spans="1:8" ht="15.75" customHeight="1" x14ac:dyDescent="0.3">
      <c r="A3176" s="3" t="s">
        <v>140</v>
      </c>
      <c r="B3176" s="3" t="s">
        <v>145</v>
      </c>
      <c r="C3176" s="3" t="s">
        <v>10</v>
      </c>
      <c r="D3176" s="3" t="s">
        <v>68</v>
      </c>
      <c r="E3176" s="3" t="s">
        <v>13</v>
      </c>
      <c r="F3176" s="4">
        <v>1295.4000000000001</v>
      </c>
      <c r="G3176" s="4">
        <v>2297.4935</v>
      </c>
      <c r="H3176" s="4">
        <v>1138.4114</v>
      </c>
    </row>
    <row r="3177" spans="1:8" ht="15.75" customHeight="1" x14ac:dyDescent="0.3">
      <c r="A3177" s="3" t="s">
        <v>140</v>
      </c>
      <c r="B3177" s="3" t="s">
        <v>145</v>
      </c>
      <c r="C3177" s="3" t="s">
        <v>10</v>
      </c>
      <c r="D3177" s="3" t="s">
        <v>61</v>
      </c>
      <c r="E3177" s="3" t="s">
        <v>12</v>
      </c>
      <c r="F3177" s="4">
        <v>2222</v>
      </c>
      <c r="G3177" s="4">
        <v>6682.2524999999996</v>
      </c>
      <c r="H3177" s="4">
        <v>4893.5259999999998</v>
      </c>
    </row>
    <row r="3178" spans="1:8" ht="15.75" customHeight="1" x14ac:dyDescent="0.3">
      <c r="A3178" s="3" t="s">
        <v>140</v>
      </c>
      <c r="B3178" s="3" t="s">
        <v>145</v>
      </c>
      <c r="C3178" s="3" t="s">
        <v>10</v>
      </c>
      <c r="D3178" s="3" t="s">
        <v>61</v>
      </c>
      <c r="E3178" s="3" t="s">
        <v>12</v>
      </c>
      <c r="F3178" s="4">
        <v>1111</v>
      </c>
      <c r="G3178" s="4">
        <v>3341.1309999999999</v>
      </c>
      <c r="H3178" s="4">
        <v>2432.7029999999995</v>
      </c>
    </row>
    <row r="3179" spans="1:8" ht="15.75" customHeight="1" x14ac:dyDescent="0.3">
      <c r="A3179" s="3" t="s">
        <v>140</v>
      </c>
      <c r="B3179" s="3" t="s">
        <v>145</v>
      </c>
      <c r="C3179" s="3" t="s">
        <v>10</v>
      </c>
      <c r="D3179" s="3" t="s">
        <v>61</v>
      </c>
      <c r="E3179" s="3" t="s">
        <v>12</v>
      </c>
      <c r="F3179" s="4">
        <v>1313</v>
      </c>
      <c r="G3179" s="4">
        <v>2640.924</v>
      </c>
      <c r="H3179" s="4">
        <v>19.835999999999999</v>
      </c>
    </row>
    <row r="3180" spans="1:8" ht="15.75" customHeight="1" x14ac:dyDescent="0.3">
      <c r="A3180" s="3" t="s">
        <v>140</v>
      </c>
      <c r="B3180" s="3" t="s">
        <v>145</v>
      </c>
      <c r="C3180" s="3" t="s">
        <v>10</v>
      </c>
      <c r="D3180" s="3" t="s">
        <v>61</v>
      </c>
      <c r="E3180" s="3" t="s">
        <v>13</v>
      </c>
      <c r="F3180" s="4">
        <v>2626</v>
      </c>
      <c r="G3180" s="4">
        <v>5281.848</v>
      </c>
      <c r="H3180" s="4">
        <v>3149.5825</v>
      </c>
    </row>
    <row r="3181" spans="1:8" ht="15.75" customHeight="1" x14ac:dyDescent="0.3">
      <c r="A3181" s="3" t="s">
        <v>140</v>
      </c>
      <c r="B3181" s="3" t="s">
        <v>145</v>
      </c>
      <c r="C3181" s="3" t="s">
        <v>10</v>
      </c>
      <c r="D3181" s="3" t="s">
        <v>61</v>
      </c>
      <c r="E3181" s="3" t="s">
        <v>13</v>
      </c>
      <c r="F3181" s="4">
        <v>2424</v>
      </c>
      <c r="G3181" s="4">
        <v>5982.0549999999994</v>
      </c>
      <c r="H3181" s="4">
        <v>3890.1834999999996</v>
      </c>
    </row>
    <row r="3182" spans="1:8" ht="15.75" customHeight="1" x14ac:dyDescent="0.3">
      <c r="A3182" s="3" t="s">
        <v>140</v>
      </c>
      <c r="B3182" s="3" t="s">
        <v>145</v>
      </c>
      <c r="C3182" s="3" t="s">
        <v>10</v>
      </c>
      <c r="D3182" s="3" t="s">
        <v>25</v>
      </c>
      <c r="E3182" s="3" t="s">
        <v>12</v>
      </c>
      <c r="F3182" s="4">
        <v>123422</v>
      </c>
      <c r="G3182" s="4">
        <v>193971.8835</v>
      </c>
      <c r="H3182" s="4">
        <v>71027.880499999999</v>
      </c>
    </row>
    <row r="3183" spans="1:8" ht="15.75" customHeight="1" x14ac:dyDescent="0.3">
      <c r="A3183" s="3" t="s">
        <v>140</v>
      </c>
      <c r="B3183" s="3" t="s">
        <v>145</v>
      </c>
      <c r="C3183" s="3" t="s">
        <v>10</v>
      </c>
      <c r="D3183" s="3" t="s">
        <v>25</v>
      </c>
      <c r="E3183" s="3" t="s">
        <v>12</v>
      </c>
      <c r="F3183" s="4">
        <v>148066</v>
      </c>
      <c r="G3183" s="4">
        <v>222748.25750000001</v>
      </c>
      <c r="H3183" s="4">
        <v>76463.144</v>
      </c>
    </row>
    <row r="3184" spans="1:8" ht="15.75" customHeight="1" x14ac:dyDescent="0.3">
      <c r="A3184" s="3" t="s">
        <v>140</v>
      </c>
      <c r="B3184" s="3" t="s">
        <v>145</v>
      </c>
      <c r="C3184" s="3" t="s">
        <v>10</v>
      </c>
      <c r="D3184" s="3" t="s">
        <v>25</v>
      </c>
      <c r="E3184" s="3" t="s">
        <v>12</v>
      </c>
      <c r="F3184" s="4">
        <v>121806</v>
      </c>
      <c r="G3184" s="4">
        <v>187144.45199999999</v>
      </c>
      <c r="H3184" s="4">
        <v>73908.166500000007</v>
      </c>
    </row>
    <row r="3185" spans="1:8" ht="15.75" customHeight="1" x14ac:dyDescent="0.3">
      <c r="A3185" s="3" t="s">
        <v>140</v>
      </c>
      <c r="B3185" s="3" t="s">
        <v>145</v>
      </c>
      <c r="C3185" s="3" t="s">
        <v>10</v>
      </c>
      <c r="D3185" s="3" t="s">
        <v>25</v>
      </c>
      <c r="E3185" s="3" t="s">
        <v>13</v>
      </c>
      <c r="F3185" s="4">
        <v>92213</v>
      </c>
      <c r="G3185" s="4">
        <v>139017.60399999999</v>
      </c>
      <c r="H3185" s="4">
        <v>53258.976000000002</v>
      </c>
    </row>
    <row r="3186" spans="1:8" ht="15.75" customHeight="1" x14ac:dyDescent="0.3">
      <c r="A3186" s="3" t="s">
        <v>140</v>
      </c>
      <c r="B3186" s="3" t="s">
        <v>145</v>
      </c>
      <c r="C3186" s="3" t="s">
        <v>10</v>
      </c>
      <c r="D3186" s="3" t="s">
        <v>25</v>
      </c>
      <c r="E3186" s="3" t="s">
        <v>13</v>
      </c>
      <c r="F3186" s="4">
        <v>120897</v>
      </c>
      <c r="G3186" s="4">
        <v>181893.745</v>
      </c>
      <c r="H3186" s="4">
        <v>68070.302499999991</v>
      </c>
    </row>
    <row r="3187" spans="1:8" ht="15.75" customHeight="1" x14ac:dyDescent="0.3">
      <c r="A3187" s="3" t="s">
        <v>140</v>
      </c>
      <c r="B3187" s="3" t="s">
        <v>145</v>
      </c>
      <c r="C3187" s="3" t="s">
        <v>10</v>
      </c>
      <c r="D3187" s="3" t="s">
        <v>25</v>
      </c>
      <c r="E3187" s="3" t="s">
        <v>13</v>
      </c>
      <c r="F3187" s="4">
        <v>142107</v>
      </c>
      <c r="G3187" s="4">
        <v>214793.36599999998</v>
      </c>
      <c r="H3187" s="4">
        <v>86005.646999999997</v>
      </c>
    </row>
    <row r="3188" spans="1:8" ht="15.75" customHeight="1" x14ac:dyDescent="0.3">
      <c r="A3188" s="3" t="s">
        <v>140</v>
      </c>
      <c r="B3188" s="3" t="s">
        <v>145</v>
      </c>
      <c r="C3188" s="3" t="s">
        <v>10</v>
      </c>
      <c r="D3188" s="3" t="s">
        <v>69</v>
      </c>
      <c r="E3188" s="3" t="s">
        <v>13</v>
      </c>
      <c r="F3188" s="4">
        <v>32640</v>
      </c>
      <c r="G3188" s="4">
        <v>25452.799999999999</v>
      </c>
      <c r="H3188" s="4">
        <v>7649.4296999999997</v>
      </c>
    </row>
    <row r="3189" spans="1:8" ht="15.75" hidden="1" customHeight="1" x14ac:dyDescent="0.3">
      <c r="A3189" s="3" t="s">
        <v>140</v>
      </c>
      <c r="B3189" s="3" t="s">
        <v>145</v>
      </c>
      <c r="C3189" s="3" t="s">
        <v>10</v>
      </c>
      <c r="D3189" s="3" t="s">
        <v>69</v>
      </c>
      <c r="E3189" s="3" t="s">
        <v>13</v>
      </c>
      <c r="F3189" s="4">
        <v>0</v>
      </c>
      <c r="G3189" s="4">
        <v>0</v>
      </c>
      <c r="H3189" s="4">
        <v>-24.1724</v>
      </c>
    </row>
    <row r="3190" spans="1:8" ht="15.75" customHeight="1" x14ac:dyDescent="0.3">
      <c r="A3190" s="3" t="s">
        <v>140</v>
      </c>
      <c r="B3190" s="3" t="s">
        <v>145</v>
      </c>
      <c r="C3190" s="3" t="s">
        <v>10</v>
      </c>
      <c r="D3190" s="3" t="s">
        <v>26</v>
      </c>
      <c r="E3190" s="3" t="s">
        <v>12</v>
      </c>
      <c r="F3190" s="4">
        <v>1275</v>
      </c>
      <c r="G3190" s="4">
        <v>2749.6493</v>
      </c>
      <c r="H3190" s="4">
        <v>1271.1074000000001</v>
      </c>
    </row>
    <row r="3191" spans="1:8" ht="15.75" customHeight="1" x14ac:dyDescent="0.3">
      <c r="A3191" s="3" t="s">
        <v>140</v>
      </c>
      <c r="B3191" s="3" t="s">
        <v>145</v>
      </c>
      <c r="C3191" s="3" t="s">
        <v>10</v>
      </c>
      <c r="D3191" s="3" t="s">
        <v>26</v>
      </c>
      <c r="E3191" s="3" t="s">
        <v>12</v>
      </c>
      <c r="F3191" s="4">
        <v>2040</v>
      </c>
      <c r="G3191" s="4">
        <v>6713.9811</v>
      </c>
      <c r="H3191" s="4">
        <v>4055.7348999999999</v>
      </c>
    </row>
    <row r="3192" spans="1:8" ht="15.75" customHeight="1" x14ac:dyDescent="0.3">
      <c r="A3192" s="3" t="s">
        <v>140</v>
      </c>
      <c r="B3192" s="3" t="s">
        <v>145</v>
      </c>
      <c r="C3192" s="3" t="s">
        <v>10</v>
      </c>
      <c r="D3192" s="3" t="s">
        <v>26</v>
      </c>
      <c r="E3192" s="3" t="s">
        <v>12</v>
      </c>
      <c r="F3192" s="4">
        <v>1271.94</v>
      </c>
      <c r="G3192" s="4">
        <v>3371.1574000000001</v>
      </c>
      <c r="H3192" s="4">
        <v>1220.0174999999999</v>
      </c>
    </row>
    <row r="3193" spans="1:8" ht="15.75" customHeight="1" x14ac:dyDescent="0.3">
      <c r="A3193" s="3" t="s">
        <v>140</v>
      </c>
      <c r="B3193" s="3" t="s">
        <v>145</v>
      </c>
      <c r="C3193" s="3" t="s">
        <v>10</v>
      </c>
      <c r="D3193" s="3" t="s">
        <v>26</v>
      </c>
      <c r="E3193" s="3" t="s">
        <v>13</v>
      </c>
      <c r="F3193" s="4">
        <v>1271.94</v>
      </c>
      <c r="G3193" s="4">
        <v>4194.5030999999999</v>
      </c>
      <c r="H3193" s="4">
        <v>2376.8006999999998</v>
      </c>
    </row>
    <row r="3194" spans="1:8" ht="15.75" customHeight="1" x14ac:dyDescent="0.3">
      <c r="A3194" s="3" t="s">
        <v>140</v>
      </c>
      <c r="B3194" s="3" t="s">
        <v>145</v>
      </c>
      <c r="C3194" s="3" t="s">
        <v>10</v>
      </c>
      <c r="D3194" s="3" t="s">
        <v>26</v>
      </c>
      <c r="E3194" s="3" t="s">
        <v>13</v>
      </c>
      <c r="F3194" s="4">
        <v>1271.94</v>
      </c>
      <c r="G3194" s="4">
        <v>3567.4272000000001</v>
      </c>
      <c r="H3194" s="4">
        <v>1717.7244999999998</v>
      </c>
    </row>
    <row r="3195" spans="1:8" ht="15.75" customHeight="1" x14ac:dyDescent="0.3">
      <c r="A3195" s="3" t="s">
        <v>140</v>
      </c>
      <c r="B3195" s="3" t="s">
        <v>145</v>
      </c>
      <c r="C3195" s="3" t="s">
        <v>10</v>
      </c>
      <c r="D3195" s="3" t="s">
        <v>26</v>
      </c>
      <c r="E3195" s="3" t="s">
        <v>13</v>
      </c>
      <c r="F3195" s="4">
        <v>816</v>
      </c>
      <c r="G3195" s="4">
        <v>3968.2505999999998</v>
      </c>
      <c r="H3195" s="4">
        <v>2763.3748000000001</v>
      </c>
    </row>
    <row r="3196" spans="1:8" ht="15.75" customHeight="1" x14ac:dyDescent="0.3">
      <c r="A3196" s="3" t="s">
        <v>140</v>
      </c>
      <c r="B3196" s="3" t="s">
        <v>145</v>
      </c>
      <c r="C3196" s="3" t="s">
        <v>10</v>
      </c>
      <c r="D3196" s="3" t="s">
        <v>26</v>
      </c>
      <c r="E3196" s="3" t="s">
        <v>12</v>
      </c>
      <c r="F3196" s="4">
        <v>38127.5</v>
      </c>
      <c r="G3196" s="4">
        <v>76167.199999999997</v>
      </c>
      <c r="H3196" s="4">
        <v>41750.960999999996</v>
      </c>
    </row>
    <row r="3197" spans="1:8" ht="15.75" customHeight="1" x14ac:dyDescent="0.3">
      <c r="A3197" s="3" t="s">
        <v>140</v>
      </c>
      <c r="B3197" s="3" t="s">
        <v>145</v>
      </c>
      <c r="C3197" s="3" t="s">
        <v>10</v>
      </c>
      <c r="D3197" s="3" t="s">
        <v>26</v>
      </c>
      <c r="E3197" s="3" t="s">
        <v>12</v>
      </c>
      <c r="F3197" s="4">
        <v>29971.75</v>
      </c>
      <c r="G3197" s="4">
        <v>59536.5</v>
      </c>
      <c r="H3197" s="4">
        <v>32182.997999999996</v>
      </c>
    </row>
    <row r="3198" spans="1:8" ht="15.75" customHeight="1" x14ac:dyDescent="0.3">
      <c r="A3198" s="3" t="s">
        <v>140</v>
      </c>
      <c r="B3198" s="3" t="s">
        <v>145</v>
      </c>
      <c r="C3198" s="3" t="s">
        <v>10</v>
      </c>
      <c r="D3198" s="3" t="s">
        <v>26</v>
      </c>
      <c r="E3198" s="3" t="s">
        <v>12</v>
      </c>
      <c r="F3198" s="4">
        <v>7751.75</v>
      </c>
      <c r="G3198" s="4">
        <v>26305.5</v>
      </c>
      <c r="H3198" s="4">
        <v>13803.7565</v>
      </c>
    </row>
    <row r="3199" spans="1:8" ht="15.75" customHeight="1" x14ac:dyDescent="0.3">
      <c r="A3199" s="3" t="s">
        <v>140</v>
      </c>
      <c r="B3199" s="3" t="s">
        <v>145</v>
      </c>
      <c r="C3199" s="3" t="s">
        <v>10</v>
      </c>
      <c r="D3199" s="3" t="s">
        <v>26</v>
      </c>
      <c r="E3199" s="3" t="s">
        <v>13</v>
      </c>
      <c r="F3199" s="4">
        <v>29365.75</v>
      </c>
      <c r="G3199" s="4">
        <v>65390.124500000005</v>
      </c>
      <c r="H3199" s="4">
        <v>36495.247499999998</v>
      </c>
    </row>
    <row r="3200" spans="1:8" ht="15.75" customHeight="1" x14ac:dyDescent="0.3">
      <c r="A3200" s="3" t="s">
        <v>140</v>
      </c>
      <c r="B3200" s="3" t="s">
        <v>145</v>
      </c>
      <c r="C3200" s="3" t="s">
        <v>10</v>
      </c>
      <c r="D3200" s="3" t="s">
        <v>26</v>
      </c>
      <c r="E3200" s="3" t="s">
        <v>13</v>
      </c>
      <c r="F3200" s="4">
        <v>29971.75</v>
      </c>
      <c r="G3200" s="4">
        <v>59536.5</v>
      </c>
      <c r="H3200" s="4">
        <v>30694.8135</v>
      </c>
    </row>
    <row r="3201" spans="1:8" ht="15.75" customHeight="1" x14ac:dyDescent="0.3">
      <c r="A3201" s="3" t="s">
        <v>140</v>
      </c>
      <c r="B3201" s="3" t="s">
        <v>145</v>
      </c>
      <c r="C3201" s="3" t="s">
        <v>10</v>
      </c>
      <c r="D3201" s="3" t="s">
        <v>26</v>
      </c>
      <c r="E3201" s="3" t="s">
        <v>13</v>
      </c>
      <c r="F3201" s="4">
        <v>28886</v>
      </c>
      <c r="G3201" s="4">
        <v>60353.101000000002</v>
      </c>
      <c r="H3201" s="4">
        <v>29516.7945</v>
      </c>
    </row>
    <row r="3202" spans="1:8" ht="15.75" customHeight="1" x14ac:dyDescent="0.3">
      <c r="A3202" s="3" t="s">
        <v>140</v>
      </c>
      <c r="B3202" s="3" t="s">
        <v>145</v>
      </c>
      <c r="C3202" s="3" t="s">
        <v>10</v>
      </c>
      <c r="D3202" s="3" t="s">
        <v>27</v>
      </c>
      <c r="E3202" s="3" t="s">
        <v>13</v>
      </c>
      <c r="F3202" s="4">
        <v>22886.6</v>
      </c>
      <c r="G3202" s="4">
        <v>19419.5105</v>
      </c>
      <c r="H3202" s="4">
        <v>6837.6059999999989</v>
      </c>
    </row>
    <row r="3203" spans="1:8" ht="15.75" customHeight="1" x14ac:dyDescent="0.3">
      <c r="A3203" s="3" t="s">
        <v>140</v>
      </c>
      <c r="B3203" s="3" t="s">
        <v>145</v>
      </c>
      <c r="C3203" s="3" t="s">
        <v>10</v>
      </c>
      <c r="D3203" s="3" t="s">
        <v>27</v>
      </c>
      <c r="E3203" s="3" t="s">
        <v>13</v>
      </c>
      <c r="F3203" s="4">
        <v>14968.2</v>
      </c>
      <c r="G3203" s="4">
        <v>12700.664000000001</v>
      </c>
      <c r="H3203" s="4">
        <v>3842.9019999999996</v>
      </c>
    </row>
    <row r="3204" spans="1:8" ht="15.75" customHeight="1" x14ac:dyDescent="0.3">
      <c r="A3204" s="3" t="s">
        <v>140</v>
      </c>
      <c r="B3204" s="3" t="s">
        <v>145</v>
      </c>
      <c r="C3204" s="3" t="s">
        <v>10</v>
      </c>
      <c r="D3204" s="3" t="s">
        <v>51</v>
      </c>
      <c r="E3204" s="3" t="s">
        <v>12</v>
      </c>
      <c r="F3204" s="4">
        <v>16160</v>
      </c>
      <c r="G3204" s="4">
        <v>39617.279999999999</v>
      </c>
      <c r="H3204" s="4">
        <v>14766.923499999999</v>
      </c>
    </row>
    <row r="3205" spans="1:8" ht="15.75" customHeight="1" x14ac:dyDescent="0.3">
      <c r="A3205" s="3" t="s">
        <v>140</v>
      </c>
      <c r="B3205" s="3" t="s">
        <v>145</v>
      </c>
      <c r="C3205" s="3" t="s">
        <v>10</v>
      </c>
      <c r="D3205" s="3" t="s">
        <v>51</v>
      </c>
      <c r="E3205" s="3" t="s">
        <v>12</v>
      </c>
      <c r="F3205" s="4">
        <v>45652</v>
      </c>
      <c r="G3205" s="4">
        <v>99459.071999999986</v>
      </c>
      <c r="H3205" s="4">
        <v>42712.180500000002</v>
      </c>
    </row>
    <row r="3206" spans="1:8" ht="15.75" customHeight="1" x14ac:dyDescent="0.3">
      <c r="A3206" s="3" t="s">
        <v>140</v>
      </c>
      <c r="B3206" s="3" t="s">
        <v>145</v>
      </c>
      <c r="C3206" s="3" t="s">
        <v>10</v>
      </c>
      <c r="D3206" s="3" t="s">
        <v>51</v>
      </c>
      <c r="E3206" s="3" t="s">
        <v>13</v>
      </c>
      <c r="F3206" s="4">
        <v>16160</v>
      </c>
      <c r="G3206" s="4">
        <v>39617.279999999999</v>
      </c>
      <c r="H3206" s="4">
        <v>14636.896999999999</v>
      </c>
    </row>
    <row r="3207" spans="1:8" ht="15.75" customHeight="1" x14ac:dyDescent="0.3">
      <c r="A3207" s="3" t="s">
        <v>140</v>
      </c>
      <c r="B3207" s="3" t="s">
        <v>145</v>
      </c>
      <c r="C3207" s="3" t="s">
        <v>10</v>
      </c>
      <c r="D3207" s="3" t="s">
        <v>51</v>
      </c>
      <c r="E3207" s="3" t="s">
        <v>13</v>
      </c>
      <c r="F3207" s="4">
        <v>20200</v>
      </c>
      <c r="G3207" s="4">
        <v>49521.599999999999</v>
      </c>
      <c r="H3207" s="4">
        <v>15563.916499999999</v>
      </c>
    </row>
    <row r="3208" spans="1:8" ht="15.75" customHeight="1" x14ac:dyDescent="0.3">
      <c r="A3208" s="3" t="s">
        <v>140</v>
      </c>
      <c r="B3208" s="3" t="s">
        <v>145</v>
      </c>
      <c r="C3208" s="3" t="s">
        <v>10</v>
      </c>
      <c r="D3208" s="3" t="s">
        <v>52</v>
      </c>
      <c r="E3208" s="3" t="s">
        <v>12</v>
      </c>
      <c r="F3208" s="4">
        <v>18742.5</v>
      </c>
      <c r="G3208" s="4">
        <v>16576.087499999998</v>
      </c>
      <c r="H3208" s="4">
        <v>3875.2857999999997</v>
      </c>
    </row>
    <row r="3209" spans="1:8" ht="15.75" customHeight="1" x14ac:dyDescent="0.3">
      <c r="A3209" s="3" t="s">
        <v>140</v>
      </c>
      <c r="B3209" s="3" t="s">
        <v>145</v>
      </c>
      <c r="C3209" s="3" t="s">
        <v>10</v>
      </c>
      <c r="D3209" s="3" t="s">
        <v>52</v>
      </c>
      <c r="E3209" s="3" t="s">
        <v>12</v>
      </c>
      <c r="F3209" s="4">
        <v>12335.880000000001</v>
      </c>
      <c r="G3209" s="4">
        <v>18046.442600000002</v>
      </c>
      <c r="H3209" s="4">
        <v>5804.1986999999999</v>
      </c>
    </row>
    <row r="3210" spans="1:8" ht="15.75" hidden="1" customHeight="1" x14ac:dyDescent="0.3">
      <c r="A3210" s="3" t="s">
        <v>140</v>
      </c>
      <c r="B3210" s="3" t="s">
        <v>145</v>
      </c>
      <c r="C3210" s="3" t="s">
        <v>10</v>
      </c>
      <c r="D3210" s="3" t="s">
        <v>52</v>
      </c>
      <c r="E3210" s="3" t="s">
        <v>12</v>
      </c>
      <c r="F3210" s="4">
        <v>0</v>
      </c>
      <c r="G3210" s="4">
        <v>0</v>
      </c>
      <c r="H3210" s="4">
        <v>-1.94</v>
      </c>
    </row>
    <row r="3211" spans="1:8" ht="15.75" customHeight="1" x14ac:dyDescent="0.3">
      <c r="A3211" s="3" t="s">
        <v>140</v>
      </c>
      <c r="B3211" s="3" t="s">
        <v>145</v>
      </c>
      <c r="C3211" s="3" t="s">
        <v>10</v>
      </c>
      <c r="D3211" s="3" t="s">
        <v>52</v>
      </c>
      <c r="E3211" s="3" t="s">
        <v>13</v>
      </c>
      <c r="F3211" s="4">
        <v>40800</v>
      </c>
      <c r="G3211" s="4">
        <v>38800</v>
      </c>
      <c r="H3211" s="4">
        <v>3829.1041</v>
      </c>
    </row>
    <row r="3212" spans="1:8" ht="15.75" customHeight="1" x14ac:dyDescent="0.3">
      <c r="A3212" s="3" t="s">
        <v>140</v>
      </c>
      <c r="B3212" s="3" t="s">
        <v>145</v>
      </c>
      <c r="C3212" s="3" t="s">
        <v>10</v>
      </c>
      <c r="D3212" s="3" t="s">
        <v>52</v>
      </c>
      <c r="E3212" s="3" t="s">
        <v>13</v>
      </c>
      <c r="F3212" s="4">
        <v>14892</v>
      </c>
      <c r="G3212" s="4">
        <v>20307.919999999998</v>
      </c>
      <c r="H3212" s="4">
        <v>6873.4975999999997</v>
      </c>
    </row>
    <row r="3213" spans="1:8" ht="15.75" hidden="1" customHeight="1" x14ac:dyDescent="0.3">
      <c r="A3213" s="3" t="s">
        <v>140</v>
      </c>
      <c r="B3213" s="3" t="s">
        <v>145</v>
      </c>
      <c r="C3213" s="3" t="s">
        <v>10</v>
      </c>
      <c r="D3213" s="3" t="s">
        <v>52</v>
      </c>
      <c r="E3213" s="3" t="s">
        <v>13</v>
      </c>
      <c r="F3213" s="4">
        <v>0</v>
      </c>
      <c r="G3213" s="4">
        <v>0</v>
      </c>
      <c r="H3213" s="4">
        <v>-1.4453</v>
      </c>
    </row>
    <row r="3214" spans="1:8" ht="15.75" customHeight="1" x14ac:dyDescent="0.3">
      <c r="A3214" s="3" t="s">
        <v>140</v>
      </c>
      <c r="B3214" s="3" t="s">
        <v>145</v>
      </c>
      <c r="C3214" s="3" t="s">
        <v>28</v>
      </c>
      <c r="D3214" s="3" t="s">
        <v>29</v>
      </c>
      <c r="E3214" s="3" t="s">
        <v>12</v>
      </c>
      <c r="F3214" s="4">
        <v>24233.16</v>
      </c>
      <c r="G3214" s="4">
        <v>40621.213799999998</v>
      </c>
      <c r="H3214" s="4">
        <v>14578.809000000001</v>
      </c>
    </row>
    <row r="3215" spans="1:8" ht="15.75" customHeight="1" x14ac:dyDescent="0.3">
      <c r="A3215" s="3" t="s">
        <v>140</v>
      </c>
      <c r="B3215" s="3" t="s">
        <v>145</v>
      </c>
      <c r="C3215" s="3" t="s">
        <v>28</v>
      </c>
      <c r="D3215" s="3" t="s">
        <v>29</v>
      </c>
      <c r="E3215" s="3" t="s">
        <v>12</v>
      </c>
      <c r="F3215" s="4">
        <v>20417.34</v>
      </c>
      <c r="G3215" s="4">
        <v>33399.486199999999</v>
      </c>
      <c r="H3215" s="4">
        <v>11111.456700000001</v>
      </c>
    </row>
    <row r="3216" spans="1:8" ht="15.75" customHeight="1" x14ac:dyDescent="0.3">
      <c r="A3216" s="3" t="s">
        <v>140</v>
      </c>
      <c r="B3216" s="3" t="s">
        <v>145</v>
      </c>
      <c r="C3216" s="3" t="s">
        <v>28</v>
      </c>
      <c r="D3216" s="3" t="s">
        <v>29</v>
      </c>
      <c r="E3216" s="3" t="s">
        <v>12</v>
      </c>
      <c r="F3216" s="4">
        <v>12419.418</v>
      </c>
      <c r="G3216" s="4">
        <v>28550.688999999998</v>
      </c>
      <c r="H3216" s="4">
        <v>11142.1669</v>
      </c>
    </row>
    <row r="3217" spans="1:8" ht="15.75" customHeight="1" x14ac:dyDescent="0.3">
      <c r="A3217" s="3" t="s">
        <v>140</v>
      </c>
      <c r="B3217" s="3" t="s">
        <v>145</v>
      </c>
      <c r="C3217" s="3" t="s">
        <v>28</v>
      </c>
      <c r="D3217" s="3" t="s">
        <v>29</v>
      </c>
      <c r="E3217" s="3" t="s">
        <v>13</v>
      </c>
      <c r="F3217" s="4">
        <v>2567.34</v>
      </c>
      <c r="G3217" s="4">
        <v>5327.6473999999998</v>
      </c>
      <c r="H3217" s="4">
        <v>2643.4245999999998</v>
      </c>
    </row>
    <row r="3218" spans="1:8" ht="15.75" customHeight="1" x14ac:dyDescent="0.3">
      <c r="A3218" s="3" t="s">
        <v>140</v>
      </c>
      <c r="B3218" s="3" t="s">
        <v>145</v>
      </c>
      <c r="C3218" s="3" t="s">
        <v>28</v>
      </c>
      <c r="D3218" s="3" t="s">
        <v>29</v>
      </c>
      <c r="E3218" s="3" t="s">
        <v>13</v>
      </c>
      <c r="F3218" s="4">
        <v>24212.760000000002</v>
      </c>
      <c r="G3218" s="4">
        <v>39114.726199999997</v>
      </c>
      <c r="H3218" s="4">
        <v>11660.709500000001</v>
      </c>
    </row>
    <row r="3219" spans="1:8" ht="15.75" hidden="1" customHeight="1" x14ac:dyDescent="0.3">
      <c r="A3219" s="3" t="s">
        <v>140</v>
      </c>
      <c r="B3219" s="3" t="s">
        <v>145</v>
      </c>
      <c r="C3219" s="3" t="s">
        <v>28</v>
      </c>
      <c r="D3219" s="3" t="s">
        <v>29</v>
      </c>
      <c r="E3219" s="3" t="s">
        <v>13</v>
      </c>
      <c r="F3219" s="4">
        <v>0</v>
      </c>
      <c r="G3219" s="4">
        <v>0</v>
      </c>
      <c r="H3219" s="4">
        <v>2.7935999999999996</v>
      </c>
    </row>
    <row r="3220" spans="1:8" ht="15.75" customHeight="1" x14ac:dyDescent="0.3">
      <c r="A3220" s="3" t="s">
        <v>140</v>
      </c>
      <c r="B3220" s="3" t="s">
        <v>145</v>
      </c>
      <c r="C3220" s="3" t="s">
        <v>28</v>
      </c>
      <c r="D3220" s="3" t="s">
        <v>29</v>
      </c>
      <c r="E3220" s="3" t="s">
        <v>12</v>
      </c>
      <c r="F3220" s="4">
        <v>313921.35422000004</v>
      </c>
      <c r="G3220" s="4">
        <v>540542.47599999991</v>
      </c>
      <c r="H3220" s="4">
        <v>116283.57199999999</v>
      </c>
    </row>
    <row r="3221" spans="1:8" ht="15.75" customHeight="1" x14ac:dyDescent="0.3">
      <c r="A3221" s="3" t="s">
        <v>140</v>
      </c>
      <c r="B3221" s="3" t="s">
        <v>145</v>
      </c>
      <c r="C3221" s="3" t="s">
        <v>28</v>
      </c>
      <c r="D3221" s="3" t="s">
        <v>29</v>
      </c>
      <c r="E3221" s="3" t="s">
        <v>12</v>
      </c>
      <c r="F3221" s="4">
        <v>251425.14689</v>
      </c>
      <c r="G3221" s="4">
        <v>444329.84849999996</v>
      </c>
      <c r="H3221" s="4">
        <v>98253.028000000006</v>
      </c>
    </row>
    <row r="3222" spans="1:8" ht="15.75" customHeight="1" x14ac:dyDescent="0.3">
      <c r="A3222" s="3" t="s">
        <v>140</v>
      </c>
      <c r="B3222" s="3" t="s">
        <v>145</v>
      </c>
      <c r="C3222" s="3" t="s">
        <v>28</v>
      </c>
      <c r="D3222" s="3" t="s">
        <v>29</v>
      </c>
      <c r="E3222" s="3" t="s">
        <v>12</v>
      </c>
      <c r="F3222" s="4">
        <v>269158.86122000002</v>
      </c>
      <c r="G3222" s="4">
        <v>434221.64899999998</v>
      </c>
      <c r="H3222" s="4">
        <v>140129.51249999998</v>
      </c>
    </row>
    <row r="3223" spans="1:8" ht="15.75" customHeight="1" x14ac:dyDescent="0.3">
      <c r="A3223" s="3" t="s">
        <v>140</v>
      </c>
      <c r="B3223" s="3" t="s">
        <v>145</v>
      </c>
      <c r="C3223" s="3" t="s">
        <v>28</v>
      </c>
      <c r="D3223" s="3" t="s">
        <v>29</v>
      </c>
      <c r="E3223" s="3" t="s">
        <v>13</v>
      </c>
      <c r="F3223" s="4">
        <v>291281.19623999996</v>
      </c>
      <c r="G3223" s="4">
        <v>529452.65099999995</v>
      </c>
      <c r="H3223" s="4">
        <v>153930.12449999998</v>
      </c>
    </row>
    <row r="3224" spans="1:8" ht="15.75" customHeight="1" x14ac:dyDescent="0.3">
      <c r="A3224" s="3" t="s">
        <v>140</v>
      </c>
      <c r="B3224" s="3" t="s">
        <v>145</v>
      </c>
      <c r="C3224" s="3" t="s">
        <v>28</v>
      </c>
      <c r="D3224" s="3" t="s">
        <v>29</v>
      </c>
      <c r="E3224" s="3" t="s">
        <v>13</v>
      </c>
      <c r="F3224" s="4">
        <v>273088.5773</v>
      </c>
      <c r="G3224" s="4">
        <v>496396.15649999998</v>
      </c>
      <c r="H3224" s="4">
        <v>135794.1875</v>
      </c>
    </row>
    <row r="3225" spans="1:8" ht="15.75" customHeight="1" x14ac:dyDescent="0.3">
      <c r="A3225" s="3" t="s">
        <v>140</v>
      </c>
      <c r="B3225" s="3" t="s">
        <v>145</v>
      </c>
      <c r="C3225" s="3" t="s">
        <v>28</v>
      </c>
      <c r="D3225" s="3" t="s">
        <v>29</v>
      </c>
      <c r="E3225" s="3" t="s">
        <v>13</v>
      </c>
      <c r="F3225" s="4">
        <v>281215.21101999999</v>
      </c>
      <c r="G3225" s="4">
        <v>477692.11</v>
      </c>
      <c r="H3225" s="4">
        <v>128143.961</v>
      </c>
    </row>
    <row r="3226" spans="1:8" ht="15.75" customHeight="1" x14ac:dyDescent="0.3">
      <c r="A3226" s="3" t="s">
        <v>140</v>
      </c>
      <c r="B3226" s="3" t="s">
        <v>145</v>
      </c>
      <c r="C3226" s="3" t="s">
        <v>28</v>
      </c>
      <c r="D3226" s="3" t="s">
        <v>77</v>
      </c>
      <c r="E3226" s="3" t="s">
        <v>12</v>
      </c>
      <c r="F3226" s="4">
        <v>19431</v>
      </c>
      <c r="G3226" s="4">
        <v>13541.975999999999</v>
      </c>
      <c r="H3226" s="4">
        <v>2271.837</v>
      </c>
    </row>
    <row r="3227" spans="1:8" ht="15.75" customHeight="1" x14ac:dyDescent="0.3">
      <c r="A3227" s="3" t="s">
        <v>140</v>
      </c>
      <c r="B3227" s="3" t="s">
        <v>145</v>
      </c>
      <c r="C3227" s="3" t="s">
        <v>28</v>
      </c>
      <c r="D3227" s="3" t="s">
        <v>77</v>
      </c>
      <c r="E3227" s="3" t="s">
        <v>13</v>
      </c>
      <c r="F3227" s="4">
        <v>19431</v>
      </c>
      <c r="G3227" s="4">
        <v>13714.946400000001</v>
      </c>
      <c r="H3227" s="4">
        <v>852.64940000000001</v>
      </c>
    </row>
    <row r="3228" spans="1:8" ht="15.75" customHeight="1" x14ac:dyDescent="0.3">
      <c r="A3228" s="3" t="s">
        <v>140</v>
      </c>
      <c r="B3228" s="3" t="s">
        <v>145</v>
      </c>
      <c r="C3228" s="3" t="s">
        <v>28</v>
      </c>
      <c r="D3228" s="3" t="s">
        <v>77</v>
      </c>
      <c r="E3228" s="3" t="s">
        <v>13</v>
      </c>
      <c r="F3228" s="4">
        <v>19431</v>
      </c>
      <c r="G3228" s="4">
        <v>13985.3145</v>
      </c>
      <c r="H3228" s="4">
        <v>1107.5168999999999</v>
      </c>
    </row>
    <row r="3229" spans="1:8" ht="15.75" customHeight="1" x14ac:dyDescent="0.3">
      <c r="A3229" s="3" t="s">
        <v>140</v>
      </c>
      <c r="B3229" s="3" t="s">
        <v>145</v>
      </c>
      <c r="C3229" s="3" t="s">
        <v>28</v>
      </c>
      <c r="D3229" s="3" t="s">
        <v>77</v>
      </c>
      <c r="E3229" s="3" t="s">
        <v>13</v>
      </c>
      <c r="F3229" s="4">
        <v>19431</v>
      </c>
      <c r="G3229" s="4">
        <v>13996.401600000001</v>
      </c>
      <c r="H3229" s="4">
        <v>-8.6135999999999999</v>
      </c>
    </row>
    <row r="3230" spans="1:8" ht="15.75" customHeight="1" x14ac:dyDescent="0.3">
      <c r="A3230" s="3" t="s">
        <v>140</v>
      </c>
      <c r="B3230" s="3" t="s">
        <v>145</v>
      </c>
      <c r="C3230" s="3" t="s">
        <v>28</v>
      </c>
      <c r="D3230" s="3" t="s">
        <v>111</v>
      </c>
      <c r="E3230" s="3" t="s">
        <v>13</v>
      </c>
      <c r="F3230" s="4">
        <v>7215.4800000000005</v>
      </c>
      <c r="G3230" s="4">
        <v>12664.038699999999</v>
      </c>
      <c r="H3230" s="4">
        <v>5309.6441999999997</v>
      </c>
    </row>
    <row r="3231" spans="1:8" ht="15.75" customHeight="1" x14ac:dyDescent="0.3">
      <c r="A3231" s="3" t="s">
        <v>140</v>
      </c>
      <c r="B3231" s="3" t="s">
        <v>145</v>
      </c>
      <c r="C3231" s="3" t="s">
        <v>28</v>
      </c>
      <c r="D3231" s="3" t="s">
        <v>112</v>
      </c>
      <c r="E3231" s="3" t="s">
        <v>12</v>
      </c>
      <c r="F3231" s="4">
        <v>7215.4800000000005</v>
      </c>
      <c r="G3231" s="4">
        <v>12362.3784</v>
      </c>
      <c r="H3231" s="4">
        <v>2142.73</v>
      </c>
    </row>
    <row r="3232" spans="1:8" ht="15.75" customHeight="1" x14ac:dyDescent="0.3">
      <c r="A3232" s="3" t="s">
        <v>140</v>
      </c>
      <c r="B3232" s="3" t="s">
        <v>145</v>
      </c>
      <c r="C3232" s="3" t="s">
        <v>28</v>
      </c>
      <c r="D3232" s="3" t="s">
        <v>112</v>
      </c>
      <c r="E3232" s="3" t="s">
        <v>12</v>
      </c>
      <c r="F3232" s="4">
        <v>12025.800000000001</v>
      </c>
      <c r="G3232" s="4">
        <v>20660.844799999999</v>
      </c>
      <c r="H3232" s="4">
        <v>6001.4578999999994</v>
      </c>
    </row>
    <row r="3233" spans="1:8" ht="15.75" customHeight="1" x14ac:dyDescent="0.3">
      <c r="A3233" s="3" t="s">
        <v>140</v>
      </c>
      <c r="B3233" s="3" t="s">
        <v>145</v>
      </c>
      <c r="C3233" s="3" t="s">
        <v>28</v>
      </c>
      <c r="D3233" s="3" t="s">
        <v>30</v>
      </c>
      <c r="E3233" s="3" t="s">
        <v>12</v>
      </c>
      <c r="F3233" s="4">
        <v>980326.90416000003</v>
      </c>
      <c r="G3233" s="4">
        <v>1049976.7812999999</v>
      </c>
      <c r="H3233" s="4">
        <v>376471.49180000002</v>
      </c>
    </row>
    <row r="3234" spans="1:8" ht="15.75" customHeight="1" x14ac:dyDescent="0.3">
      <c r="A3234" s="3" t="s">
        <v>140</v>
      </c>
      <c r="B3234" s="3" t="s">
        <v>145</v>
      </c>
      <c r="C3234" s="3" t="s">
        <v>28</v>
      </c>
      <c r="D3234" s="3" t="s">
        <v>30</v>
      </c>
      <c r="E3234" s="3" t="s">
        <v>12</v>
      </c>
      <c r="F3234" s="4">
        <v>1096717.9046400001</v>
      </c>
      <c r="G3234" s="4">
        <v>1076894.3879999998</v>
      </c>
      <c r="H3234" s="4">
        <v>438293.76279999997</v>
      </c>
    </row>
    <row r="3235" spans="1:8" ht="15.75" customHeight="1" x14ac:dyDescent="0.3">
      <c r="A3235" s="3" t="s">
        <v>140</v>
      </c>
      <c r="B3235" s="3" t="s">
        <v>145</v>
      </c>
      <c r="C3235" s="3" t="s">
        <v>28</v>
      </c>
      <c r="D3235" s="3" t="s">
        <v>30</v>
      </c>
      <c r="E3235" s="3" t="s">
        <v>12</v>
      </c>
      <c r="F3235" s="4">
        <v>1160239.2175799999</v>
      </c>
      <c r="G3235" s="4">
        <v>1227028.3689999999</v>
      </c>
      <c r="H3235" s="4">
        <v>433308.86489999999</v>
      </c>
    </row>
    <row r="3236" spans="1:8" ht="15.75" customHeight="1" x14ac:dyDescent="0.3">
      <c r="A3236" s="3" t="s">
        <v>140</v>
      </c>
      <c r="B3236" s="3" t="s">
        <v>145</v>
      </c>
      <c r="C3236" s="3" t="s">
        <v>28</v>
      </c>
      <c r="D3236" s="3" t="s">
        <v>30</v>
      </c>
      <c r="E3236" s="3" t="s">
        <v>13</v>
      </c>
      <c r="F3236" s="4">
        <v>1498773.48948</v>
      </c>
      <c r="G3236" s="4">
        <v>1399953.0141</v>
      </c>
      <c r="H3236" s="4">
        <v>467911.70400000003</v>
      </c>
    </row>
    <row r="3237" spans="1:8" ht="15.75" customHeight="1" x14ac:dyDescent="0.3">
      <c r="A3237" s="3" t="s">
        <v>140</v>
      </c>
      <c r="B3237" s="3" t="s">
        <v>145</v>
      </c>
      <c r="C3237" s="3" t="s">
        <v>28</v>
      </c>
      <c r="D3237" s="3" t="s">
        <v>30</v>
      </c>
      <c r="E3237" s="3" t="s">
        <v>13</v>
      </c>
      <c r="F3237" s="4">
        <v>1335053.32008</v>
      </c>
      <c r="G3237" s="4">
        <v>1305475.3439</v>
      </c>
      <c r="H3237" s="4">
        <v>409015.69989999995</v>
      </c>
    </row>
    <row r="3238" spans="1:8" ht="15.75" customHeight="1" x14ac:dyDescent="0.3">
      <c r="A3238" s="3" t="s">
        <v>140</v>
      </c>
      <c r="B3238" s="3" t="s">
        <v>145</v>
      </c>
      <c r="C3238" s="3" t="s">
        <v>28</v>
      </c>
      <c r="D3238" s="3" t="s">
        <v>30</v>
      </c>
      <c r="E3238" s="3" t="s">
        <v>13</v>
      </c>
      <c r="F3238" s="4">
        <v>629567.24580000003</v>
      </c>
      <c r="G3238" s="4">
        <v>780608.43119999999</v>
      </c>
      <c r="H3238" s="4">
        <v>235485.22189999997</v>
      </c>
    </row>
    <row r="3239" spans="1:8" ht="15.75" customHeight="1" x14ac:dyDescent="0.3">
      <c r="A3239" s="3" t="s">
        <v>140</v>
      </c>
      <c r="B3239" s="3" t="s">
        <v>145</v>
      </c>
      <c r="C3239" s="3" t="s">
        <v>28</v>
      </c>
      <c r="D3239" s="3" t="s">
        <v>30</v>
      </c>
      <c r="E3239" s="3" t="s">
        <v>12</v>
      </c>
      <c r="F3239" s="4">
        <v>489151.47289000003</v>
      </c>
      <c r="G3239" s="4">
        <v>811950.96849999996</v>
      </c>
      <c r="H3239" s="4">
        <v>358348.5405</v>
      </c>
    </row>
    <row r="3240" spans="1:8" ht="15.75" customHeight="1" x14ac:dyDescent="0.3">
      <c r="A3240" s="3" t="s">
        <v>140</v>
      </c>
      <c r="B3240" s="3" t="s">
        <v>145</v>
      </c>
      <c r="C3240" s="3" t="s">
        <v>28</v>
      </c>
      <c r="D3240" s="3" t="s">
        <v>30</v>
      </c>
      <c r="E3240" s="3" t="s">
        <v>12</v>
      </c>
      <c r="F3240" s="4">
        <v>627577.2945800001</v>
      </c>
      <c r="G3240" s="4">
        <v>1156779.8404999999</v>
      </c>
      <c r="H3240" s="4">
        <v>577260.87849999999</v>
      </c>
    </row>
    <row r="3241" spans="1:8" ht="15.75" customHeight="1" x14ac:dyDescent="0.3">
      <c r="A3241" s="3" t="s">
        <v>140</v>
      </c>
      <c r="B3241" s="3" t="s">
        <v>145</v>
      </c>
      <c r="C3241" s="3" t="s">
        <v>28</v>
      </c>
      <c r="D3241" s="3" t="s">
        <v>30</v>
      </c>
      <c r="E3241" s="3" t="s">
        <v>12</v>
      </c>
      <c r="F3241" s="4">
        <v>639031.88739000005</v>
      </c>
      <c r="G3241" s="4">
        <v>1021465.251</v>
      </c>
      <c r="H3241" s="4">
        <v>478767.74749999994</v>
      </c>
    </row>
    <row r="3242" spans="1:8" ht="15.75" customHeight="1" x14ac:dyDescent="0.3">
      <c r="A3242" s="3" t="s">
        <v>140</v>
      </c>
      <c r="B3242" s="3" t="s">
        <v>145</v>
      </c>
      <c r="C3242" s="3" t="s">
        <v>28</v>
      </c>
      <c r="D3242" s="3" t="s">
        <v>30</v>
      </c>
      <c r="E3242" s="3" t="s">
        <v>13</v>
      </c>
      <c r="F3242" s="4">
        <v>615920.45533000003</v>
      </c>
      <c r="G3242" s="4">
        <v>1059554.304</v>
      </c>
      <c r="H3242" s="4">
        <v>486804.06349999999</v>
      </c>
    </row>
    <row r="3243" spans="1:8" ht="15.75" customHeight="1" x14ac:dyDescent="0.3">
      <c r="A3243" s="3" t="s">
        <v>140</v>
      </c>
      <c r="B3243" s="3" t="s">
        <v>145</v>
      </c>
      <c r="C3243" s="3" t="s">
        <v>28</v>
      </c>
      <c r="D3243" s="3" t="s">
        <v>30</v>
      </c>
      <c r="E3243" s="3" t="s">
        <v>13</v>
      </c>
      <c r="F3243" s="4">
        <v>579042.02232999995</v>
      </c>
      <c r="G3243" s="4">
        <v>1064879.3295</v>
      </c>
      <c r="H3243" s="4">
        <v>483014.50399999996</v>
      </c>
    </row>
    <row r="3244" spans="1:8" ht="15.75" customHeight="1" x14ac:dyDescent="0.3">
      <c r="A3244" s="3" t="s">
        <v>140</v>
      </c>
      <c r="B3244" s="3" t="s">
        <v>145</v>
      </c>
      <c r="C3244" s="3" t="s">
        <v>28</v>
      </c>
      <c r="D3244" s="3" t="s">
        <v>30</v>
      </c>
      <c r="E3244" s="3" t="s">
        <v>13</v>
      </c>
      <c r="F3244" s="4">
        <v>607978.73543999996</v>
      </c>
      <c r="G3244" s="4">
        <v>1031350.4284999999</v>
      </c>
      <c r="H3244" s="4">
        <v>451601.576</v>
      </c>
    </row>
    <row r="3245" spans="1:8" ht="15.75" customHeight="1" x14ac:dyDescent="0.3">
      <c r="A3245" s="3" t="s">
        <v>140</v>
      </c>
      <c r="B3245" s="3" t="s">
        <v>145</v>
      </c>
      <c r="C3245" s="3" t="s">
        <v>31</v>
      </c>
      <c r="D3245" s="3" t="s">
        <v>54</v>
      </c>
      <c r="E3245" s="3" t="s">
        <v>12</v>
      </c>
      <c r="F3245" s="4">
        <v>536.52</v>
      </c>
      <c r="G3245" s="4">
        <v>1240.7269999999999</v>
      </c>
      <c r="H3245" s="4">
        <v>761.51790000000005</v>
      </c>
    </row>
    <row r="3246" spans="1:8" ht="15.75" customHeight="1" x14ac:dyDescent="0.3">
      <c r="A3246" s="3" t="s">
        <v>140</v>
      </c>
      <c r="B3246" s="3" t="s">
        <v>145</v>
      </c>
      <c r="C3246" s="3" t="s">
        <v>31</v>
      </c>
      <c r="D3246" s="3" t="s">
        <v>54</v>
      </c>
      <c r="E3246" s="3" t="s">
        <v>12</v>
      </c>
      <c r="F3246" s="4">
        <v>804.78</v>
      </c>
      <c r="G3246" s="4">
        <v>1885.1561999999999</v>
      </c>
      <c r="H3246" s="4">
        <v>1074.1294999999998</v>
      </c>
    </row>
    <row r="3247" spans="1:8" ht="15.75" hidden="1" customHeight="1" x14ac:dyDescent="0.3">
      <c r="A3247" s="3" t="s">
        <v>140</v>
      </c>
      <c r="B3247" s="3" t="s">
        <v>145</v>
      </c>
      <c r="C3247" s="3" t="s">
        <v>31</v>
      </c>
      <c r="D3247" s="3" t="s">
        <v>54</v>
      </c>
      <c r="E3247" s="3" t="s">
        <v>12</v>
      </c>
      <c r="F3247" s="4">
        <v>0</v>
      </c>
      <c r="G3247" s="4">
        <v>0</v>
      </c>
      <c r="H3247" s="4">
        <v>-162.29069999999999</v>
      </c>
    </row>
    <row r="3248" spans="1:8" ht="15.75" customHeight="1" x14ac:dyDescent="0.3">
      <c r="A3248" s="3" t="s">
        <v>140</v>
      </c>
      <c r="B3248" s="3" t="s">
        <v>145</v>
      </c>
      <c r="C3248" s="3" t="s">
        <v>31</v>
      </c>
      <c r="D3248" s="3" t="s">
        <v>54</v>
      </c>
      <c r="E3248" s="3" t="s">
        <v>13</v>
      </c>
      <c r="F3248" s="4">
        <v>1073.04</v>
      </c>
      <c r="G3248" s="4">
        <v>2528.1594999999998</v>
      </c>
      <c r="H3248" s="4">
        <v>1320.8296</v>
      </c>
    </row>
    <row r="3249" spans="1:8" ht="15.75" hidden="1" customHeight="1" x14ac:dyDescent="0.3">
      <c r="A3249" s="3" t="s">
        <v>140</v>
      </c>
      <c r="B3249" s="3" t="s">
        <v>145</v>
      </c>
      <c r="C3249" s="3" t="s">
        <v>31</v>
      </c>
      <c r="D3249" s="3" t="s">
        <v>54</v>
      </c>
      <c r="E3249" s="3" t="s">
        <v>13</v>
      </c>
      <c r="F3249" s="4">
        <v>0</v>
      </c>
      <c r="G3249" s="4">
        <v>0</v>
      </c>
      <c r="H3249" s="4">
        <v>-49.673699999999997</v>
      </c>
    </row>
    <row r="3250" spans="1:8" ht="15.75" customHeight="1" x14ac:dyDescent="0.3">
      <c r="A3250" s="3" t="s">
        <v>140</v>
      </c>
      <c r="B3250" s="3" t="s">
        <v>145</v>
      </c>
      <c r="C3250" s="3" t="s">
        <v>31</v>
      </c>
      <c r="D3250" s="3" t="s">
        <v>54</v>
      </c>
      <c r="E3250" s="3" t="s">
        <v>13</v>
      </c>
      <c r="F3250" s="4">
        <v>1609.56</v>
      </c>
      <c r="G3250" s="4">
        <v>3929.7512999999999</v>
      </c>
      <c r="H3250" s="4">
        <v>2282.6136999999999</v>
      </c>
    </row>
    <row r="3251" spans="1:8" ht="15.75" customHeight="1" x14ac:dyDescent="0.3">
      <c r="A3251" s="3" t="s">
        <v>140</v>
      </c>
      <c r="B3251" s="3" t="s">
        <v>145</v>
      </c>
      <c r="C3251" s="3" t="s">
        <v>31</v>
      </c>
      <c r="D3251" s="3" t="s">
        <v>32</v>
      </c>
      <c r="E3251" s="3" t="s">
        <v>12</v>
      </c>
      <c r="F3251" s="4">
        <v>90004.800000000003</v>
      </c>
      <c r="G3251" s="4">
        <v>161412.13219999999</v>
      </c>
      <c r="H3251" s="4">
        <v>60817.680799999995</v>
      </c>
    </row>
    <row r="3252" spans="1:8" ht="15.75" customHeight="1" x14ac:dyDescent="0.3">
      <c r="A3252" s="3" t="s">
        <v>140</v>
      </c>
      <c r="B3252" s="3" t="s">
        <v>145</v>
      </c>
      <c r="C3252" s="3" t="s">
        <v>31</v>
      </c>
      <c r="D3252" s="3" t="s">
        <v>32</v>
      </c>
      <c r="E3252" s="3" t="s">
        <v>12</v>
      </c>
      <c r="F3252" s="4">
        <v>29671.8</v>
      </c>
      <c r="G3252" s="4">
        <v>54711.346499999992</v>
      </c>
      <c r="H3252" s="4">
        <v>24598.753799999999</v>
      </c>
    </row>
    <row r="3253" spans="1:8" ht="15.75" customHeight="1" x14ac:dyDescent="0.3">
      <c r="A3253" s="3" t="s">
        <v>140</v>
      </c>
      <c r="B3253" s="3" t="s">
        <v>145</v>
      </c>
      <c r="C3253" s="3" t="s">
        <v>31</v>
      </c>
      <c r="D3253" s="3" t="s">
        <v>32</v>
      </c>
      <c r="E3253" s="3" t="s">
        <v>12</v>
      </c>
      <c r="F3253" s="4">
        <v>30826.440000000002</v>
      </c>
      <c r="G3253" s="4">
        <v>45577.263899999998</v>
      </c>
      <c r="H3253" s="4">
        <v>10287.373800000001</v>
      </c>
    </row>
    <row r="3254" spans="1:8" ht="15.75" customHeight="1" x14ac:dyDescent="0.3">
      <c r="A3254" s="3" t="s">
        <v>140</v>
      </c>
      <c r="B3254" s="3" t="s">
        <v>145</v>
      </c>
      <c r="C3254" s="3" t="s">
        <v>31</v>
      </c>
      <c r="D3254" s="3" t="s">
        <v>32</v>
      </c>
      <c r="E3254" s="3" t="s">
        <v>13</v>
      </c>
      <c r="F3254" s="4">
        <v>31009.326000000001</v>
      </c>
      <c r="G3254" s="4">
        <v>21175.303699999997</v>
      </c>
      <c r="H3254" s="4">
        <v>-19008.731100000001</v>
      </c>
    </row>
    <row r="3255" spans="1:8" ht="15.75" customHeight="1" x14ac:dyDescent="0.3">
      <c r="A3255" s="3" t="s">
        <v>140</v>
      </c>
      <c r="B3255" s="3" t="s">
        <v>145</v>
      </c>
      <c r="C3255" s="3" t="s">
        <v>31</v>
      </c>
      <c r="D3255" s="3" t="s">
        <v>32</v>
      </c>
      <c r="E3255" s="3" t="s">
        <v>13</v>
      </c>
      <c r="F3255" s="4">
        <v>65229</v>
      </c>
      <c r="G3255" s="4">
        <v>136117.15119999999</v>
      </c>
      <c r="H3255" s="4">
        <v>47231.531000000003</v>
      </c>
    </row>
    <row r="3256" spans="1:8" ht="15.75" customHeight="1" x14ac:dyDescent="0.3">
      <c r="A3256" s="3" t="s">
        <v>140</v>
      </c>
      <c r="B3256" s="3" t="s">
        <v>145</v>
      </c>
      <c r="C3256" s="3" t="s">
        <v>31</v>
      </c>
      <c r="D3256" s="3" t="s">
        <v>32</v>
      </c>
      <c r="E3256" s="3" t="s">
        <v>13</v>
      </c>
      <c r="F3256" s="4">
        <v>14086.404</v>
      </c>
      <c r="G3256" s="4">
        <v>32449.342099999998</v>
      </c>
      <c r="H3256" s="4">
        <v>14983.7549</v>
      </c>
    </row>
    <row r="3257" spans="1:8" ht="15.75" customHeight="1" x14ac:dyDescent="0.3">
      <c r="A3257" s="3" t="s">
        <v>140</v>
      </c>
      <c r="B3257" s="3" t="s">
        <v>145</v>
      </c>
      <c r="C3257" s="3" t="s">
        <v>31</v>
      </c>
      <c r="D3257" s="3" t="s">
        <v>32</v>
      </c>
      <c r="E3257" s="3" t="s">
        <v>12</v>
      </c>
      <c r="F3257" s="4">
        <v>1282.7</v>
      </c>
      <c r="G3257" s="4">
        <v>1782.5705</v>
      </c>
      <c r="H3257" s="4">
        <v>665.779</v>
      </c>
    </row>
    <row r="3258" spans="1:8" ht="15.75" customHeight="1" x14ac:dyDescent="0.3">
      <c r="A3258" s="3" t="s">
        <v>140</v>
      </c>
      <c r="B3258" s="3" t="s">
        <v>145</v>
      </c>
      <c r="C3258" s="3" t="s">
        <v>31</v>
      </c>
      <c r="D3258" s="3" t="s">
        <v>32</v>
      </c>
      <c r="E3258" s="3" t="s">
        <v>12</v>
      </c>
      <c r="F3258" s="4">
        <v>1282.7</v>
      </c>
      <c r="G3258" s="4">
        <v>1646.2074999999998</v>
      </c>
      <c r="H3258" s="4">
        <v>565.87699999999995</v>
      </c>
    </row>
    <row r="3259" spans="1:8" ht="15.75" customHeight="1" x14ac:dyDescent="0.3">
      <c r="A3259" s="3" t="s">
        <v>140</v>
      </c>
      <c r="B3259" s="3" t="s">
        <v>145</v>
      </c>
      <c r="C3259" s="3" t="s">
        <v>31</v>
      </c>
      <c r="D3259" s="3" t="s">
        <v>32</v>
      </c>
      <c r="E3259" s="3" t="s">
        <v>13</v>
      </c>
      <c r="F3259" s="4">
        <v>1282.7</v>
      </c>
      <c r="G3259" s="4">
        <v>1822.9074999999998</v>
      </c>
      <c r="H3259" s="4">
        <v>764.3605</v>
      </c>
    </row>
    <row r="3260" spans="1:8" ht="15.75" customHeight="1" x14ac:dyDescent="0.3">
      <c r="A3260" s="3" t="s">
        <v>140</v>
      </c>
      <c r="B3260" s="3" t="s">
        <v>145</v>
      </c>
      <c r="C3260" s="3" t="s">
        <v>31</v>
      </c>
      <c r="D3260" s="3" t="s">
        <v>55</v>
      </c>
      <c r="E3260" s="3" t="s">
        <v>13</v>
      </c>
      <c r="F3260" s="4">
        <v>18135.599999999999</v>
      </c>
      <c r="G3260" s="4">
        <v>36571.686899999993</v>
      </c>
      <c r="H3260" s="4">
        <v>21029.231399999997</v>
      </c>
    </row>
    <row r="3261" spans="1:8" ht="15.75" customHeight="1" x14ac:dyDescent="0.3">
      <c r="A3261" s="3" t="s">
        <v>140</v>
      </c>
      <c r="B3261" s="3" t="s">
        <v>145</v>
      </c>
      <c r="C3261" s="3" t="s">
        <v>31</v>
      </c>
      <c r="D3261" s="3" t="s">
        <v>55</v>
      </c>
      <c r="E3261" s="3" t="s">
        <v>13</v>
      </c>
      <c r="F3261" s="4">
        <v>4023.9</v>
      </c>
      <c r="G3261" s="4">
        <v>7936.4526999999998</v>
      </c>
      <c r="H3261" s="4">
        <v>3607.2748000000001</v>
      </c>
    </row>
    <row r="3262" spans="1:8" ht="15.75" customHeight="1" x14ac:dyDescent="0.3">
      <c r="A3262" s="3" t="s">
        <v>140</v>
      </c>
      <c r="B3262" s="3" t="s">
        <v>147</v>
      </c>
      <c r="C3262" s="3" t="s">
        <v>10</v>
      </c>
      <c r="D3262" s="3" t="s">
        <v>11</v>
      </c>
      <c r="E3262" s="3" t="s">
        <v>13</v>
      </c>
      <c r="F3262" s="4">
        <v>897.6</v>
      </c>
      <c r="G3262" s="4">
        <v>6231.28</v>
      </c>
      <c r="H3262" s="4">
        <v>2575.9998999999998</v>
      </c>
    </row>
    <row r="3263" spans="1:8" ht="15.75" customHeight="1" x14ac:dyDescent="0.3">
      <c r="A3263" s="3" t="s">
        <v>140</v>
      </c>
      <c r="B3263" s="3" t="s">
        <v>147</v>
      </c>
      <c r="C3263" s="3" t="s">
        <v>10</v>
      </c>
      <c r="D3263" s="3" t="s">
        <v>11</v>
      </c>
      <c r="E3263" s="3" t="s">
        <v>13</v>
      </c>
      <c r="F3263" s="4">
        <v>4488</v>
      </c>
      <c r="G3263" s="4">
        <v>31156.399999999998</v>
      </c>
      <c r="H3263" s="4">
        <v>14578.2852</v>
      </c>
    </row>
    <row r="3264" spans="1:8" ht="15.75" customHeight="1" x14ac:dyDescent="0.3">
      <c r="A3264" s="3" t="s">
        <v>140</v>
      </c>
      <c r="B3264" s="3" t="s">
        <v>147</v>
      </c>
      <c r="C3264" s="3" t="s">
        <v>10</v>
      </c>
      <c r="D3264" s="3" t="s">
        <v>11</v>
      </c>
      <c r="E3264" s="3" t="s">
        <v>13</v>
      </c>
      <c r="F3264" s="4">
        <v>1795.2</v>
      </c>
      <c r="G3264" s="4">
        <v>12462.56</v>
      </c>
      <c r="H3264" s="4">
        <v>6452.9735000000001</v>
      </c>
    </row>
    <row r="3265" spans="1:8" ht="15.75" customHeight="1" x14ac:dyDescent="0.3">
      <c r="A3265" s="3" t="s">
        <v>140</v>
      </c>
      <c r="B3265" s="3" t="s">
        <v>147</v>
      </c>
      <c r="C3265" s="3" t="s">
        <v>10</v>
      </c>
      <c r="D3265" s="3" t="s">
        <v>63</v>
      </c>
      <c r="E3265" s="3" t="s">
        <v>12</v>
      </c>
      <c r="F3265" s="4">
        <v>73256.399999999994</v>
      </c>
      <c r="G3265" s="4">
        <v>177646.77</v>
      </c>
      <c r="H3265" s="4">
        <v>40640.371299999999</v>
      </c>
    </row>
    <row r="3266" spans="1:8" ht="15.75" hidden="1" customHeight="1" x14ac:dyDescent="0.3">
      <c r="A3266" s="3" t="s">
        <v>140</v>
      </c>
      <c r="B3266" s="3" t="s">
        <v>147</v>
      </c>
      <c r="C3266" s="3" t="s">
        <v>10</v>
      </c>
      <c r="D3266" s="3" t="s">
        <v>63</v>
      </c>
      <c r="E3266" s="3" t="s">
        <v>12</v>
      </c>
      <c r="F3266" s="4">
        <v>0</v>
      </c>
      <c r="G3266" s="4">
        <v>0</v>
      </c>
      <c r="H3266" s="4">
        <v>-1168.8499999999999</v>
      </c>
    </row>
    <row r="3267" spans="1:8" ht="15.75" hidden="1" customHeight="1" x14ac:dyDescent="0.3">
      <c r="A3267" s="3" t="s">
        <v>140</v>
      </c>
      <c r="B3267" s="3" t="s">
        <v>147</v>
      </c>
      <c r="C3267" s="3" t="s">
        <v>10</v>
      </c>
      <c r="D3267" s="3" t="s">
        <v>63</v>
      </c>
      <c r="E3267" s="3" t="s">
        <v>12</v>
      </c>
      <c r="F3267" s="4">
        <v>0</v>
      </c>
      <c r="G3267" s="4">
        <v>0</v>
      </c>
      <c r="H3267" s="4">
        <v>566.48</v>
      </c>
    </row>
    <row r="3268" spans="1:8" ht="15.75" customHeight="1" x14ac:dyDescent="0.3">
      <c r="A3268" s="3" t="s">
        <v>140</v>
      </c>
      <c r="B3268" s="3" t="s">
        <v>147</v>
      </c>
      <c r="C3268" s="3" t="s">
        <v>10</v>
      </c>
      <c r="D3268" s="3" t="s">
        <v>63</v>
      </c>
      <c r="E3268" s="3" t="s">
        <v>13</v>
      </c>
      <c r="F3268" s="4">
        <v>73725.600000000006</v>
      </c>
      <c r="G3268" s="4">
        <v>178784.58</v>
      </c>
      <c r="H3268" s="4">
        <v>45145.798199999997</v>
      </c>
    </row>
    <row r="3269" spans="1:8" ht="15.75" customHeight="1" x14ac:dyDescent="0.3">
      <c r="A3269" s="3" t="s">
        <v>140</v>
      </c>
      <c r="B3269" s="3" t="s">
        <v>147</v>
      </c>
      <c r="C3269" s="3" t="s">
        <v>10</v>
      </c>
      <c r="D3269" s="3" t="s">
        <v>63</v>
      </c>
      <c r="E3269" s="3" t="s">
        <v>13</v>
      </c>
      <c r="F3269" s="4">
        <v>97960.8</v>
      </c>
      <c r="G3269" s="4">
        <v>237554.94</v>
      </c>
      <c r="H3269" s="4">
        <v>54133.614499999996</v>
      </c>
    </row>
    <row r="3270" spans="1:8" ht="15.75" customHeight="1" x14ac:dyDescent="0.3">
      <c r="A3270" s="3" t="s">
        <v>140</v>
      </c>
      <c r="B3270" s="3" t="s">
        <v>147</v>
      </c>
      <c r="C3270" s="3" t="s">
        <v>10</v>
      </c>
      <c r="D3270" s="3" t="s">
        <v>63</v>
      </c>
      <c r="E3270" s="3" t="s">
        <v>13</v>
      </c>
      <c r="F3270" s="4">
        <v>72379.199999999997</v>
      </c>
      <c r="G3270" s="4">
        <v>175519.56</v>
      </c>
      <c r="H3270" s="4">
        <v>42119.921999999999</v>
      </c>
    </row>
    <row r="3271" spans="1:8" ht="15.75" customHeight="1" x14ac:dyDescent="0.3">
      <c r="A3271" s="3" t="s">
        <v>140</v>
      </c>
      <c r="B3271" s="3" t="s">
        <v>147</v>
      </c>
      <c r="C3271" s="3" t="s">
        <v>10</v>
      </c>
      <c r="D3271" s="3" t="s">
        <v>15</v>
      </c>
      <c r="E3271" s="3" t="s">
        <v>13</v>
      </c>
      <c r="F3271" s="4">
        <v>19074</v>
      </c>
      <c r="G3271" s="4">
        <v>89788.05</v>
      </c>
      <c r="H3271" s="4">
        <v>54400.015299999999</v>
      </c>
    </row>
    <row r="3272" spans="1:8" ht="15.75" customHeight="1" x14ac:dyDescent="0.3">
      <c r="A3272" s="3" t="s">
        <v>140</v>
      </c>
      <c r="B3272" s="3" t="s">
        <v>147</v>
      </c>
      <c r="C3272" s="3" t="s">
        <v>10</v>
      </c>
      <c r="D3272" s="3" t="s">
        <v>20</v>
      </c>
      <c r="E3272" s="3" t="s">
        <v>12</v>
      </c>
      <c r="F3272" s="4">
        <v>87087.6</v>
      </c>
      <c r="G3272" s="4">
        <v>127993.7795</v>
      </c>
      <c r="H3272" s="4">
        <v>-6700.0421999999999</v>
      </c>
    </row>
    <row r="3273" spans="1:8" ht="15.75" customHeight="1" x14ac:dyDescent="0.3">
      <c r="A3273" s="3" t="s">
        <v>140</v>
      </c>
      <c r="B3273" s="3" t="s">
        <v>147</v>
      </c>
      <c r="C3273" s="3" t="s">
        <v>10</v>
      </c>
      <c r="D3273" s="3" t="s">
        <v>20</v>
      </c>
      <c r="E3273" s="3" t="s">
        <v>12</v>
      </c>
      <c r="F3273" s="4">
        <v>102131.58</v>
      </c>
      <c r="G3273" s="4">
        <v>156162.95779999997</v>
      </c>
      <c r="H3273" s="4">
        <v>22341.980900000002</v>
      </c>
    </row>
    <row r="3274" spans="1:8" ht="15.75" customHeight="1" x14ac:dyDescent="0.3">
      <c r="A3274" s="3" t="s">
        <v>140</v>
      </c>
      <c r="B3274" s="3" t="s">
        <v>147</v>
      </c>
      <c r="C3274" s="3" t="s">
        <v>10</v>
      </c>
      <c r="D3274" s="3" t="s">
        <v>20</v>
      </c>
      <c r="E3274" s="3" t="s">
        <v>12</v>
      </c>
      <c r="F3274" s="4">
        <v>154683</v>
      </c>
      <c r="G3274" s="4">
        <v>228686.715</v>
      </c>
      <c r="H3274" s="4">
        <v>11486.943699999998</v>
      </c>
    </row>
    <row r="3275" spans="1:8" ht="15.75" customHeight="1" x14ac:dyDescent="0.3">
      <c r="A3275" s="3" t="s">
        <v>140</v>
      </c>
      <c r="B3275" s="3" t="s">
        <v>147</v>
      </c>
      <c r="C3275" s="3" t="s">
        <v>10</v>
      </c>
      <c r="D3275" s="3" t="s">
        <v>20</v>
      </c>
      <c r="E3275" s="3" t="s">
        <v>13</v>
      </c>
      <c r="F3275" s="4">
        <v>320568.66000000003</v>
      </c>
      <c r="G3275" s="4">
        <v>453738.81089999998</v>
      </c>
      <c r="H3275" s="4">
        <v>32383.731299999999</v>
      </c>
    </row>
    <row r="3276" spans="1:8" ht="15.75" customHeight="1" x14ac:dyDescent="0.3">
      <c r="A3276" s="3" t="s">
        <v>140</v>
      </c>
      <c r="B3276" s="3" t="s">
        <v>147</v>
      </c>
      <c r="C3276" s="3" t="s">
        <v>10</v>
      </c>
      <c r="D3276" s="3" t="s">
        <v>20</v>
      </c>
      <c r="E3276" s="3" t="s">
        <v>13</v>
      </c>
      <c r="F3276" s="4">
        <v>230160.96</v>
      </c>
      <c r="G3276" s="4">
        <v>361575.22120000003</v>
      </c>
      <c r="H3276" s="4">
        <v>59285.342700000001</v>
      </c>
    </row>
    <row r="3277" spans="1:8" ht="15.75" customHeight="1" x14ac:dyDescent="0.3">
      <c r="A3277" s="3" t="s">
        <v>140</v>
      </c>
      <c r="B3277" s="3" t="s">
        <v>147</v>
      </c>
      <c r="C3277" s="3" t="s">
        <v>10</v>
      </c>
      <c r="D3277" s="3" t="s">
        <v>20</v>
      </c>
      <c r="E3277" s="3" t="s">
        <v>13</v>
      </c>
      <c r="F3277" s="4">
        <v>169250.64</v>
      </c>
      <c r="G3277" s="4">
        <v>236915.5257</v>
      </c>
      <c r="H3277" s="4">
        <v>55402.9856</v>
      </c>
    </row>
    <row r="3278" spans="1:8" ht="15.75" customHeight="1" x14ac:dyDescent="0.3">
      <c r="A3278" s="3" t="s">
        <v>140</v>
      </c>
      <c r="B3278" s="3" t="s">
        <v>147</v>
      </c>
      <c r="C3278" s="3" t="s">
        <v>10</v>
      </c>
      <c r="D3278" s="3" t="s">
        <v>48</v>
      </c>
      <c r="E3278" s="3" t="s">
        <v>12</v>
      </c>
      <c r="F3278" s="4">
        <v>72930</v>
      </c>
      <c r="G3278" s="4">
        <v>358565.35</v>
      </c>
      <c r="H3278" s="4">
        <v>42418.361899999996</v>
      </c>
    </row>
    <row r="3279" spans="1:8" ht="15.75" customHeight="1" x14ac:dyDescent="0.3">
      <c r="A3279" s="3" t="s">
        <v>140</v>
      </c>
      <c r="B3279" s="3" t="s">
        <v>147</v>
      </c>
      <c r="C3279" s="3" t="s">
        <v>10</v>
      </c>
      <c r="D3279" s="3" t="s">
        <v>48</v>
      </c>
      <c r="E3279" s="3" t="s">
        <v>12</v>
      </c>
      <c r="F3279" s="4">
        <v>48613.200000000004</v>
      </c>
      <c r="G3279" s="4">
        <v>239703.587</v>
      </c>
      <c r="H3279" s="4">
        <v>55927.008699999998</v>
      </c>
    </row>
    <row r="3280" spans="1:8" ht="15.75" hidden="1" customHeight="1" x14ac:dyDescent="0.3">
      <c r="A3280" s="3" t="s">
        <v>140</v>
      </c>
      <c r="B3280" s="3" t="s">
        <v>147</v>
      </c>
      <c r="C3280" s="3" t="s">
        <v>10</v>
      </c>
      <c r="D3280" s="3" t="s">
        <v>48</v>
      </c>
      <c r="E3280" s="3" t="s">
        <v>12</v>
      </c>
      <c r="F3280" s="4">
        <v>0</v>
      </c>
      <c r="G3280" s="4">
        <v>0</v>
      </c>
      <c r="H3280" s="4">
        <v>-1154.3</v>
      </c>
    </row>
    <row r="3281" spans="1:8" ht="15.75" hidden="1" customHeight="1" x14ac:dyDescent="0.3">
      <c r="A3281" s="3" t="s">
        <v>140</v>
      </c>
      <c r="B3281" s="3" t="s">
        <v>147</v>
      </c>
      <c r="C3281" s="3" t="s">
        <v>10</v>
      </c>
      <c r="D3281" s="3" t="s">
        <v>48</v>
      </c>
      <c r="E3281" s="3" t="s">
        <v>13</v>
      </c>
      <c r="F3281" s="4">
        <v>0</v>
      </c>
      <c r="G3281" s="4">
        <v>0</v>
      </c>
      <c r="H3281" s="4">
        <v>-499.55</v>
      </c>
    </row>
    <row r="3282" spans="1:8" ht="15.75" customHeight="1" x14ac:dyDescent="0.3">
      <c r="A3282" s="3" t="s">
        <v>140</v>
      </c>
      <c r="B3282" s="3" t="s">
        <v>147</v>
      </c>
      <c r="C3282" s="3" t="s">
        <v>10</v>
      </c>
      <c r="D3282" s="3" t="s">
        <v>48</v>
      </c>
      <c r="E3282" s="3" t="s">
        <v>13</v>
      </c>
      <c r="F3282" s="4">
        <v>70339.199999999997</v>
      </c>
      <c r="G3282" s="4">
        <v>346830.87199999997</v>
      </c>
      <c r="H3282" s="4">
        <v>89485.982299999989</v>
      </c>
    </row>
    <row r="3283" spans="1:8" ht="15.75" customHeight="1" x14ac:dyDescent="0.3">
      <c r="A3283" s="3" t="s">
        <v>140</v>
      </c>
      <c r="B3283" s="3" t="s">
        <v>147</v>
      </c>
      <c r="C3283" s="3" t="s">
        <v>10</v>
      </c>
      <c r="D3283" s="3" t="s">
        <v>48</v>
      </c>
      <c r="E3283" s="3" t="s">
        <v>13</v>
      </c>
      <c r="F3283" s="4">
        <v>22338</v>
      </c>
      <c r="G3283" s="4">
        <v>110144.955</v>
      </c>
      <c r="H3283" s="4">
        <v>35991.520199999999</v>
      </c>
    </row>
    <row r="3284" spans="1:8" ht="15.75" customHeight="1" x14ac:dyDescent="0.3">
      <c r="A3284" s="3" t="s">
        <v>140</v>
      </c>
      <c r="B3284" s="3" t="s">
        <v>147</v>
      </c>
      <c r="C3284" s="3" t="s">
        <v>10</v>
      </c>
      <c r="D3284" s="3" t="s">
        <v>23</v>
      </c>
      <c r="E3284" s="3" t="s">
        <v>12</v>
      </c>
      <c r="F3284" s="4">
        <v>22276.799999999999</v>
      </c>
      <c r="G3284" s="4">
        <v>32708.399999999998</v>
      </c>
      <c r="H3284" s="4">
        <v>-2765.1498999999999</v>
      </c>
    </row>
    <row r="3285" spans="1:8" ht="15.75" hidden="1" customHeight="1" x14ac:dyDescent="0.3">
      <c r="A3285" s="3" t="s">
        <v>140</v>
      </c>
      <c r="B3285" s="3" t="s">
        <v>147</v>
      </c>
      <c r="C3285" s="3" t="s">
        <v>10</v>
      </c>
      <c r="D3285" s="3" t="s">
        <v>23</v>
      </c>
      <c r="E3285" s="3" t="s">
        <v>12</v>
      </c>
      <c r="F3285" s="4">
        <v>0</v>
      </c>
      <c r="G3285" s="4">
        <v>0</v>
      </c>
      <c r="H3285" s="4">
        <v>-9.7000000000000003E-3</v>
      </c>
    </row>
    <row r="3286" spans="1:8" ht="15.75" customHeight="1" x14ac:dyDescent="0.3">
      <c r="A3286" s="3" t="s">
        <v>140</v>
      </c>
      <c r="B3286" s="3" t="s">
        <v>147</v>
      </c>
      <c r="C3286" s="3" t="s">
        <v>10</v>
      </c>
      <c r="D3286" s="3" t="s">
        <v>23</v>
      </c>
      <c r="E3286" s="3" t="s">
        <v>13</v>
      </c>
      <c r="F3286" s="4">
        <v>11880.960000000001</v>
      </c>
      <c r="G3286" s="4">
        <v>17444.48</v>
      </c>
      <c r="H3286" s="4">
        <v>2583.3233999999998</v>
      </c>
    </row>
    <row r="3287" spans="1:8" ht="15.75" hidden="1" customHeight="1" x14ac:dyDescent="0.3">
      <c r="A3287" s="3" t="s">
        <v>140</v>
      </c>
      <c r="B3287" s="3" t="s">
        <v>147</v>
      </c>
      <c r="C3287" s="3" t="s">
        <v>10</v>
      </c>
      <c r="D3287" s="3" t="s">
        <v>24</v>
      </c>
      <c r="E3287" s="3" t="s">
        <v>12</v>
      </c>
      <c r="F3287" s="4">
        <v>0</v>
      </c>
      <c r="G3287" s="4">
        <v>0</v>
      </c>
      <c r="H3287" s="4">
        <v>-9.7000000000000003E-3</v>
      </c>
    </row>
    <row r="3288" spans="1:8" ht="15.75" customHeight="1" x14ac:dyDescent="0.3">
      <c r="A3288" s="3" t="s">
        <v>140</v>
      </c>
      <c r="B3288" s="3" t="s">
        <v>147</v>
      </c>
      <c r="C3288" s="3" t="s">
        <v>10</v>
      </c>
      <c r="D3288" s="3" t="s">
        <v>24</v>
      </c>
      <c r="E3288" s="3" t="s">
        <v>13</v>
      </c>
      <c r="F3288" s="4">
        <v>14535</v>
      </c>
      <c r="G3288" s="4">
        <v>36078.306099999994</v>
      </c>
      <c r="H3288" s="4">
        <v>13582.9391</v>
      </c>
    </row>
    <row r="3289" spans="1:8" ht="15.75" customHeight="1" x14ac:dyDescent="0.3">
      <c r="A3289" s="3" t="s">
        <v>140</v>
      </c>
      <c r="B3289" s="3" t="s">
        <v>147</v>
      </c>
      <c r="C3289" s="3" t="s">
        <v>10</v>
      </c>
      <c r="D3289" s="3" t="s">
        <v>25</v>
      </c>
      <c r="E3289" s="3" t="s">
        <v>13</v>
      </c>
      <c r="F3289" s="4">
        <v>15504</v>
      </c>
      <c r="G3289" s="4">
        <v>142.25049999999999</v>
      </c>
      <c r="H3289" s="4">
        <v>-10765.7875</v>
      </c>
    </row>
    <row r="3290" spans="1:8" ht="15.75" customHeight="1" x14ac:dyDescent="0.3">
      <c r="A3290" s="3" t="s">
        <v>140</v>
      </c>
      <c r="B3290" s="3" t="s">
        <v>147</v>
      </c>
      <c r="C3290" s="3" t="s">
        <v>10</v>
      </c>
      <c r="D3290" s="3" t="s">
        <v>69</v>
      </c>
      <c r="E3290" s="3" t="s">
        <v>12</v>
      </c>
      <c r="F3290" s="4">
        <v>17442</v>
      </c>
      <c r="G3290" s="4">
        <v>27607.819899999999</v>
      </c>
      <c r="H3290" s="4">
        <v>4612.7379999999994</v>
      </c>
    </row>
    <row r="3291" spans="1:8" ht="15.75" customHeight="1" x14ac:dyDescent="0.3">
      <c r="A3291" s="3" t="s">
        <v>140</v>
      </c>
      <c r="B3291" s="3" t="s">
        <v>147</v>
      </c>
      <c r="C3291" s="3" t="s">
        <v>10</v>
      </c>
      <c r="D3291" s="3" t="s">
        <v>69</v>
      </c>
      <c r="E3291" s="3" t="s">
        <v>12</v>
      </c>
      <c r="F3291" s="4">
        <v>17442</v>
      </c>
      <c r="G3291" s="4">
        <v>27573.821399999997</v>
      </c>
      <c r="H3291" s="4">
        <v>7848.0662999999995</v>
      </c>
    </row>
    <row r="3292" spans="1:8" ht="15.75" hidden="1" customHeight="1" x14ac:dyDescent="0.3">
      <c r="A3292" s="3" t="s">
        <v>140</v>
      </c>
      <c r="B3292" s="3" t="s">
        <v>147</v>
      </c>
      <c r="C3292" s="3" t="s">
        <v>10</v>
      </c>
      <c r="D3292" s="3" t="s">
        <v>69</v>
      </c>
      <c r="E3292" s="3" t="s">
        <v>12</v>
      </c>
      <c r="F3292" s="4">
        <v>0</v>
      </c>
      <c r="G3292" s="4">
        <v>0</v>
      </c>
      <c r="H3292" s="4">
        <v>-54.32</v>
      </c>
    </row>
    <row r="3293" spans="1:8" ht="15.75" customHeight="1" x14ac:dyDescent="0.3">
      <c r="A3293" s="3" t="s">
        <v>140</v>
      </c>
      <c r="B3293" s="3" t="s">
        <v>147</v>
      </c>
      <c r="C3293" s="3" t="s">
        <v>10</v>
      </c>
      <c r="D3293" s="3" t="s">
        <v>69</v>
      </c>
      <c r="E3293" s="3" t="s">
        <v>13</v>
      </c>
      <c r="F3293" s="4">
        <v>17442</v>
      </c>
      <c r="G3293" s="4">
        <v>30208.991300000002</v>
      </c>
      <c r="H3293" s="4">
        <v>10716.453299999999</v>
      </c>
    </row>
    <row r="3294" spans="1:8" ht="15.75" customHeight="1" x14ac:dyDescent="0.3">
      <c r="A3294" s="3" t="s">
        <v>140</v>
      </c>
      <c r="B3294" s="3" t="s">
        <v>147</v>
      </c>
      <c r="C3294" s="3" t="s">
        <v>10</v>
      </c>
      <c r="D3294" s="3" t="s">
        <v>69</v>
      </c>
      <c r="E3294" s="3" t="s">
        <v>13</v>
      </c>
      <c r="F3294" s="4">
        <v>17442</v>
      </c>
      <c r="G3294" s="4">
        <v>29484.362499999999</v>
      </c>
      <c r="H3294" s="4">
        <v>11708.2104</v>
      </c>
    </row>
    <row r="3295" spans="1:8" ht="15.75" hidden="1" customHeight="1" x14ac:dyDescent="0.3">
      <c r="A3295" s="3" t="s">
        <v>140</v>
      </c>
      <c r="B3295" s="3" t="s">
        <v>147</v>
      </c>
      <c r="C3295" s="3" t="s">
        <v>28</v>
      </c>
      <c r="D3295" s="3" t="s">
        <v>29</v>
      </c>
      <c r="E3295" s="3" t="s">
        <v>12</v>
      </c>
      <c r="F3295" s="4">
        <v>0</v>
      </c>
      <c r="G3295" s="4">
        <v>0</v>
      </c>
      <c r="H3295" s="4">
        <v>-1165.4840999999999</v>
      </c>
    </row>
    <row r="3296" spans="1:8" ht="15.75" customHeight="1" x14ac:dyDescent="0.3">
      <c r="A3296" s="3" t="s">
        <v>140</v>
      </c>
      <c r="B3296" s="3" t="s">
        <v>147</v>
      </c>
      <c r="C3296" s="3" t="s">
        <v>28</v>
      </c>
      <c r="D3296" s="3" t="s">
        <v>29</v>
      </c>
      <c r="E3296" s="3" t="s">
        <v>12</v>
      </c>
      <c r="F3296" s="4">
        <v>15402</v>
      </c>
      <c r="G3296" s="4">
        <v>12630.0499</v>
      </c>
      <c r="H3296" s="4">
        <v>4336.9863999999998</v>
      </c>
    </row>
    <row r="3297" spans="1:8" ht="15.75" hidden="1" customHeight="1" x14ac:dyDescent="0.3">
      <c r="A3297" s="3" t="s">
        <v>140</v>
      </c>
      <c r="B3297" s="3" t="s">
        <v>147</v>
      </c>
      <c r="C3297" s="3" t="s">
        <v>28</v>
      </c>
      <c r="D3297" s="3" t="s">
        <v>29</v>
      </c>
      <c r="E3297" s="3" t="s">
        <v>13</v>
      </c>
      <c r="F3297" s="4">
        <v>0</v>
      </c>
      <c r="G3297" s="4">
        <v>-3905.1812</v>
      </c>
      <c r="H3297" s="4">
        <v>-4041.2334000000001</v>
      </c>
    </row>
    <row r="3298" spans="1:8" ht="15.75" customHeight="1" x14ac:dyDescent="0.3">
      <c r="A3298" s="3" t="s">
        <v>140</v>
      </c>
      <c r="B3298" s="3" t="s">
        <v>147</v>
      </c>
      <c r="C3298" s="3" t="s">
        <v>28</v>
      </c>
      <c r="D3298" s="3" t="s">
        <v>29</v>
      </c>
      <c r="E3298" s="3" t="s">
        <v>13</v>
      </c>
      <c r="F3298" s="4">
        <v>7711.2</v>
      </c>
      <c r="G3298" s="4">
        <v>27116.8835</v>
      </c>
      <c r="H3298" s="4">
        <v>5936.5163999999995</v>
      </c>
    </row>
    <row r="3299" spans="1:8" ht="15.75" customHeight="1" x14ac:dyDescent="0.3">
      <c r="A3299" s="3" t="s">
        <v>140</v>
      </c>
      <c r="B3299" s="3" t="s">
        <v>147</v>
      </c>
      <c r="C3299" s="3" t="s">
        <v>28</v>
      </c>
      <c r="D3299" s="3" t="s">
        <v>29</v>
      </c>
      <c r="E3299" s="3" t="s">
        <v>13</v>
      </c>
      <c r="F3299" s="4">
        <v>10251</v>
      </c>
      <c r="G3299" s="4">
        <v>5693.3955999999998</v>
      </c>
      <c r="H3299" s="4">
        <v>185.64829999999998</v>
      </c>
    </row>
    <row r="3300" spans="1:8" ht="15.75" customHeight="1" x14ac:dyDescent="0.3">
      <c r="A3300" s="3" t="s">
        <v>140</v>
      </c>
      <c r="B3300" s="3" t="s">
        <v>148</v>
      </c>
      <c r="C3300" s="3" t="s">
        <v>35</v>
      </c>
      <c r="D3300" s="3" t="s">
        <v>74</v>
      </c>
      <c r="E3300" s="3" t="s">
        <v>12</v>
      </c>
      <c r="F3300" s="4">
        <v>62216</v>
      </c>
      <c r="G3300" s="4">
        <v>64325.07</v>
      </c>
      <c r="H3300" s="4">
        <v>15208.834999999999</v>
      </c>
    </row>
    <row r="3301" spans="1:8" ht="15.75" customHeight="1" x14ac:dyDescent="0.3">
      <c r="A3301" s="3" t="s">
        <v>140</v>
      </c>
      <c r="B3301" s="3" t="s">
        <v>148</v>
      </c>
      <c r="C3301" s="3" t="s">
        <v>35</v>
      </c>
      <c r="D3301" s="3" t="s">
        <v>74</v>
      </c>
      <c r="E3301" s="3" t="s">
        <v>12</v>
      </c>
      <c r="F3301" s="4">
        <v>53030.05</v>
      </c>
      <c r="G3301" s="4">
        <v>65952.762000000002</v>
      </c>
      <c r="H3301" s="4">
        <v>29062.751499999998</v>
      </c>
    </row>
    <row r="3302" spans="1:8" ht="15.75" customHeight="1" x14ac:dyDescent="0.3">
      <c r="A3302" s="3" t="s">
        <v>140</v>
      </c>
      <c r="B3302" s="3" t="s">
        <v>148</v>
      </c>
      <c r="C3302" s="3" t="s">
        <v>35</v>
      </c>
      <c r="D3302" s="3" t="s">
        <v>74</v>
      </c>
      <c r="E3302" s="3" t="s">
        <v>12</v>
      </c>
      <c r="F3302" s="4">
        <v>65900.479999999996</v>
      </c>
      <c r="G3302" s="4">
        <v>94664.31749999999</v>
      </c>
      <c r="H3302" s="4">
        <v>39030.341499999995</v>
      </c>
    </row>
    <row r="3303" spans="1:8" ht="15.75" customHeight="1" x14ac:dyDescent="0.3">
      <c r="A3303" s="3" t="s">
        <v>140</v>
      </c>
      <c r="B3303" s="3" t="s">
        <v>148</v>
      </c>
      <c r="C3303" s="3" t="s">
        <v>35</v>
      </c>
      <c r="D3303" s="3" t="s">
        <v>74</v>
      </c>
      <c r="E3303" s="3" t="s">
        <v>13</v>
      </c>
      <c r="F3303" s="4">
        <v>62134.19</v>
      </c>
      <c r="G3303" s="4">
        <v>66068.215500000006</v>
      </c>
      <c r="H3303" s="4">
        <v>23124.852500000001</v>
      </c>
    </row>
    <row r="3304" spans="1:8" ht="15.75" customHeight="1" x14ac:dyDescent="0.3">
      <c r="A3304" s="3" t="s">
        <v>140</v>
      </c>
      <c r="B3304" s="3" t="s">
        <v>148</v>
      </c>
      <c r="C3304" s="3" t="s">
        <v>35</v>
      </c>
      <c r="D3304" s="3" t="s">
        <v>74</v>
      </c>
      <c r="E3304" s="3" t="s">
        <v>13</v>
      </c>
      <c r="F3304" s="4">
        <v>87565.99</v>
      </c>
      <c r="G3304" s="4">
        <v>91611.891499999998</v>
      </c>
      <c r="H3304" s="4">
        <v>31488.224999999999</v>
      </c>
    </row>
    <row r="3305" spans="1:8" ht="15.75" customHeight="1" x14ac:dyDescent="0.3">
      <c r="A3305" s="3" t="s">
        <v>140</v>
      </c>
      <c r="B3305" s="3" t="s">
        <v>148</v>
      </c>
      <c r="C3305" s="3" t="s">
        <v>35</v>
      </c>
      <c r="D3305" s="3" t="s">
        <v>74</v>
      </c>
      <c r="E3305" s="3" t="s">
        <v>13</v>
      </c>
      <c r="F3305" s="4">
        <v>85484.38</v>
      </c>
      <c r="G3305" s="4">
        <v>110271.60149999999</v>
      </c>
      <c r="H3305" s="4">
        <v>56064.477999999996</v>
      </c>
    </row>
    <row r="3306" spans="1:8" ht="15.75" customHeight="1" x14ac:dyDescent="0.3">
      <c r="A3306" s="3" t="s">
        <v>140</v>
      </c>
      <c r="B3306" s="3" t="s">
        <v>148</v>
      </c>
      <c r="C3306" s="3" t="s">
        <v>35</v>
      </c>
      <c r="D3306" s="3" t="s">
        <v>84</v>
      </c>
      <c r="E3306" s="3" t="s">
        <v>12</v>
      </c>
      <c r="F3306" s="4">
        <v>1939.2</v>
      </c>
      <c r="G3306" s="4">
        <v>3963.9984999999997</v>
      </c>
      <c r="H3306" s="4">
        <v>872.66049999999996</v>
      </c>
    </row>
    <row r="3307" spans="1:8" ht="15.75" customHeight="1" x14ac:dyDescent="0.3">
      <c r="A3307" s="3" t="s">
        <v>140</v>
      </c>
      <c r="B3307" s="3" t="s">
        <v>148</v>
      </c>
      <c r="C3307" s="3" t="s">
        <v>35</v>
      </c>
      <c r="D3307" s="3" t="s">
        <v>84</v>
      </c>
      <c r="E3307" s="3" t="s">
        <v>12</v>
      </c>
      <c r="F3307" s="4">
        <v>1006.97</v>
      </c>
      <c r="G3307" s="4">
        <v>2057.6904999999997</v>
      </c>
      <c r="H3307" s="4">
        <v>452.99799999999993</v>
      </c>
    </row>
    <row r="3308" spans="1:8" ht="15.75" customHeight="1" x14ac:dyDescent="0.3">
      <c r="A3308" s="3" t="s">
        <v>140</v>
      </c>
      <c r="B3308" s="3" t="s">
        <v>148</v>
      </c>
      <c r="C3308" s="3" t="s">
        <v>35</v>
      </c>
      <c r="D3308" s="3" t="s">
        <v>84</v>
      </c>
      <c r="E3308" s="3" t="s">
        <v>12</v>
      </c>
      <c r="F3308" s="4">
        <v>18180</v>
      </c>
      <c r="G3308" s="4">
        <v>23201.9735</v>
      </c>
      <c r="H3308" s="4">
        <v>16226.4085</v>
      </c>
    </row>
    <row r="3309" spans="1:8" ht="15.75" customHeight="1" x14ac:dyDescent="0.3">
      <c r="A3309" s="3" t="s">
        <v>140</v>
      </c>
      <c r="B3309" s="3" t="s">
        <v>148</v>
      </c>
      <c r="C3309" s="3" t="s">
        <v>35</v>
      </c>
      <c r="D3309" s="3" t="s">
        <v>84</v>
      </c>
      <c r="E3309" s="3" t="s">
        <v>13</v>
      </c>
      <c r="F3309" s="4">
        <v>12120</v>
      </c>
      <c r="G3309" s="4">
        <v>15652.4755</v>
      </c>
      <c r="H3309" s="4">
        <v>10614.1505</v>
      </c>
    </row>
    <row r="3310" spans="1:8" ht="15.75" customHeight="1" x14ac:dyDescent="0.3">
      <c r="A3310" s="3" t="s">
        <v>140</v>
      </c>
      <c r="B3310" s="3" t="s">
        <v>148</v>
      </c>
      <c r="C3310" s="3" t="s">
        <v>35</v>
      </c>
      <c r="D3310" s="3" t="s">
        <v>84</v>
      </c>
      <c r="E3310" s="3" t="s">
        <v>13</v>
      </c>
      <c r="F3310" s="4">
        <v>19775.8</v>
      </c>
      <c r="G3310" s="4">
        <v>26522.014499999997</v>
      </c>
      <c r="H3310" s="4">
        <v>17945.4715</v>
      </c>
    </row>
    <row r="3311" spans="1:8" ht="15.75" customHeight="1" x14ac:dyDescent="0.3">
      <c r="A3311" s="3" t="s">
        <v>140</v>
      </c>
      <c r="B3311" s="3" t="s">
        <v>148</v>
      </c>
      <c r="C3311" s="3" t="s">
        <v>35</v>
      </c>
      <c r="D3311" s="3" t="s">
        <v>84</v>
      </c>
      <c r="E3311" s="3" t="s">
        <v>13</v>
      </c>
      <c r="F3311" s="4">
        <v>363.6</v>
      </c>
      <c r="G3311" s="4">
        <v>403.21799999999996</v>
      </c>
      <c r="H3311" s="4">
        <v>62.224999999999994</v>
      </c>
    </row>
    <row r="3312" spans="1:8" ht="15.75" customHeight="1" x14ac:dyDescent="0.3">
      <c r="A3312" s="3" t="s">
        <v>140</v>
      </c>
      <c r="B3312" s="3" t="s">
        <v>148</v>
      </c>
      <c r="C3312" s="3" t="s">
        <v>35</v>
      </c>
      <c r="D3312" s="3" t="s">
        <v>39</v>
      </c>
      <c r="E3312" s="3" t="s">
        <v>12</v>
      </c>
      <c r="F3312" s="4">
        <v>51318.1</v>
      </c>
      <c r="G3312" s="4">
        <v>34214.858</v>
      </c>
      <c r="H3312" s="4">
        <v>10257.377999999999</v>
      </c>
    </row>
    <row r="3313" spans="1:8" ht="15.75" customHeight="1" x14ac:dyDescent="0.3">
      <c r="A3313" s="3" t="s">
        <v>140</v>
      </c>
      <c r="B3313" s="3" t="s">
        <v>148</v>
      </c>
      <c r="C3313" s="3" t="s">
        <v>35</v>
      </c>
      <c r="D3313" s="3" t="s">
        <v>39</v>
      </c>
      <c r="E3313" s="3" t="s">
        <v>12</v>
      </c>
      <c r="F3313" s="4">
        <v>58681</v>
      </c>
      <c r="G3313" s="4">
        <v>39416.269499999995</v>
      </c>
      <c r="H3313" s="4">
        <v>10357.184999999999</v>
      </c>
    </row>
    <row r="3314" spans="1:8" ht="15.75" customHeight="1" x14ac:dyDescent="0.3">
      <c r="A3314" s="3" t="s">
        <v>140</v>
      </c>
      <c r="B3314" s="3" t="s">
        <v>148</v>
      </c>
      <c r="C3314" s="3" t="s">
        <v>35</v>
      </c>
      <c r="D3314" s="3" t="s">
        <v>39</v>
      </c>
      <c r="E3314" s="3" t="s">
        <v>12</v>
      </c>
      <c r="F3314" s="4">
        <v>47490.2</v>
      </c>
      <c r="G3314" s="4">
        <v>31573.002999999997</v>
      </c>
      <c r="H3314" s="4">
        <v>8134.7074999999995</v>
      </c>
    </row>
    <row r="3315" spans="1:8" ht="15.75" customHeight="1" x14ac:dyDescent="0.3">
      <c r="A3315" s="3" t="s">
        <v>140</v>
      </c>
      <c r="B3315" s="3" t="s">
        <v>148</v>
      </c>
      <c r="C3315" s="3" t="s">
        <v>35</v>
      </c>
      <c r="D3315" s="3" t="s">
        <v>39</v>
      </c>
      <c r="E3315" s="3" t="s">
        <v>13</v>
      </c>
      <c r="F3315" s="4">
        <v>57559.9</v>
      </c>
      <c r="G3315" s="4">
        <v>38604.428</v>
      </c>
      <c r="H3315" s="4">
        <v>10419.229499999999</v>
      </c>
    </row>
    <row r="3316" spans="1:8" ht="15.75" customHeight="1" x14ac:dyDescent="0.3">
      <c r="A3316" s="3" t="s">
        <v>140</v>
      </c>
      <c r="B3316" s="3" t="s">
        <v>148</v>
      </c>
      <c r="C3316" s="3" t="s">
        <v>35</v>
      </c>
      <c r="D3316" s="3" t="s">
        <v>39</v>
      </c>
      <c r="E3316" s="3" t="s">
        <v>13</v>
      </c>
      <c r="F3316" s="4">
        <v>66316.600000000006</v>
      </c>
      <c r="G3316" s="4">
        <v>45109.676500000001</v>
      </c>
      <c r="H3316" s="4">
        <v>12465.291999999999</v>
      </c>
    </row>
    <row r="3317" spans="1:8" ht="15.75" customHeight="1" x14ac:dyDescent="0.3">
      <c r="A3317" s="3" t="s">
        <v>140</v>
      </c>
      <c r="B3317" s="3" t="s">
        <v>148</v>
      </c>
      <c r="C3317" s="3" t="s">
        <v>35</v>
      </c>
      <c r="D3317" s="3" t="s">
        <v>39</v>
      </c>
      <c r="E3317" s="3" t="s">
        <v>13</v>
      </c>
      <c r="F3317" s="4">
        <v>59670.8</v>
      </c>
      <c r="G3317" s="4">
        <v>40442.582999999999</v>
      </c>
      <c r="H3317" s="4">
        <v>11179.429</v>
      </c>
    </row>
    <row r="3318" spans="1:8" ht="15.75" customHeight="1" x14ac:dyDescent="0.3">
      <c r="A3318" s="3" t="s">
        <v>140</v>
      </c>
      <c r="B3318" s="3" t="s">
        <v>148</v>
      </c>
      <c r="C3318" s="3" t="s">
        <v>35</v>
      </c>
      <c r="D3318" s="3" t="s">
        <v>40</v>
      </c>
      <c r="E3318" s="3" t="s">
        <v>12</v>
      </c>
      <c r="F3318" s="4">
        <v>13130</v>
      </c>
      <c r="G3318" s="4">
        <v>13757.500999999998</v>
      </c>
      <c r="H3318" s="4">
        <v>7302.7354999999998</v>
      </c>
    </row>
    <row r="3319" spans="1:8" ht="15.75" hidden="1" customHeight="1" x14ac:dyDescent="0.3">
      <c r="A3319" s="3" t="s">
        <v>140</v>
      </c>
      <c r="B3319" s="3" t="s">
        <v>148</v>
      </c>
      <c r="C3319" s="3" t="s">
        <v>35</v>
      </c>
      <c r="D3319" s="3" t="s">
        <v>40</v>
      </c>
      <c r="E3319" s="3" t="s">
        <v>12</v>
      </c>
      <c r="F3319" s="4">
        <v>0</v>
      </c>
      <c r="G3319" s="4">
        <v>0</v>
      </c>
      <c r="H3319" s="4">
        <v>-1.0069999999999999</v>
      </c>
    </row>
    <row r="3320" spans="1:8" ht="15.75" hidden="1" customHeight="1" x14ac:dyDescent="0.3">
      <c r="A3320" s="3" t="s">
        <v>140</v>
      </c>
      <c r="B3320" s="3" t="s">
        <v>148</v>
      </c>
      <c r="C3320" s="3" t="s">
        <v>35</v>
      </c>
      <c r="D3320" s="3" t="s">
        <v>40</v>
      </c>
      <c r="E3320" s="3" t="s">
        <v>12</v>
      </c>
      <c r="F3320" s="4">
        <v>0</v>
      </c>
      <c r="G3320" s="4">
        <v>0</v>
      </c>
      <c r="H3320" s="4">
        <v>-53.199999999999996</v>
      </c>
    </row>
    <row r="3321" spans="1:8" ht="15.75" customHeight="1" x14ac:dyDescent="0.3">
      <c r="A3321" s="3" t="s">
        <v>140</v>
      </c>
      <c r="B3321" s="3" t="s">
        <v>148</v>
      </c>
      <c r="C3321" s="3" t="s">
        <v>35</v>
      </c>
      <c r="D3321" s="3" t="s">
        <v>40</v>
      </c>
      <c r="E3321" s="3" t="s">
        <v>13</v>
      </c>
      <c r="F3321" s="4">
        <v>13130</v>
      </c>
      <c r="G3321" s="4">
        <v>14134.166499999999</v>
      </c>
      <c r="H3321" s="4">
        <v>6905.2460000000001</v>
      </c>
    </row>
    <row r="3322" spans="1:8" ht="15.75" customHeight="1" x14ac:dyDescent="0.3">
      <c r="A3322" s="3" t="s">
        <v>140</v>
      </c>
      <c r="B3322" s="3" t="s">
        <v>148</v>
      </c>
      <c r="C3322" s="3" t="s">
        <v>35</v>
      </c>
      <c r="D3322" s="3" t="s">
        <v>75</v>
      </c>
      <c r="E3322" s="3" t="s">
        <v>12</v>
      </c>
      <c r="F3322" s="4">
        <v>7070</v>
      </c>
      <c r="G3322" s="4">
        <v>25931.219000000001</v>
      </c>
      <c r="H3322" s="4">
        <v>20011.4175</v>
      </c>
    </row>
    <row r="3323" spans="1:8" ht="15.75" customHeight="1" x14ac:dyDescent="0.3">
      <c r="A3323" s="3" t="s">
        <v>140</v>
      </c>
      <c r="B3323" s="3" t="s">
        <v>148</v>
      </c>
      <c r="C3323" s="3" t="s">
        <v>35</v>
      </c>
      <c r="D3323" s="3" t="s">
        <v>75</v>
      </c>
      <c r="E3323" s="3" t="s">
        <v>12</v>
      </c>
      <c r="F3323" s="4">
        <v>11312</v>
      </c>
      <c r="G3323" s="4">
        <v>41029.531000000003</v>
      </c>
      <c r="H3323" s="4">
        <v>31602.044499999996</v>
      </c>
    </row>
    <row r="3324" spans="1:8" ht="15.75" customHeight="1" x14ac:dyDescent="0.3">
      <c r="A3324" s="3" t="s">
        <v>140</v>
      </c>
      <c r="B3324" s="3" t="s">
        <v>148</v>
      </c>
      <c r="C3324" s="3" t="s">
        <v>35</v>
      </c>
      <c r="D3324" s="3" t="s">
        <v>75</v>
      </c>
      <c r="E3324" s="3" t="s">
        <v>12</v>
      </c>
      <c r="F3324" s="4">
        <v>7070</v>
      </c>
      <c r="G3324" s="4">
        <v>25283.195499999998</v>
      </c>
      <c r="H3324" s="4">
        <v>19590.377499999999</v>
      </c>
    </row>
    <row r="3325" spans="1:8" ht="15.75" customHeight="1" x14ac:dyDescent="0.3">
      <c r="A3325" s="3" t="s">
        <v>140</v>
      </c>
      <c r="B3325" s="3" t="s">
        <v>148</v>
      </c>
      <c r="C3325" s="3" t="s">
        <v>35</v>
      </c>
      <c r="D3325" s="3" t="s">
        <v>75</v>
      </c>
      <c r="E3325" s="3" t="s">
        <v>13</v>
      </c>
      <c r="F3325" s="4">
        <v>11312</v>
      </c>
      <c r="G3325" s="4">
        <v>40572.410000000003</v>
      </c>
      <c r="H3325" s="4">
        <v>30305.607999999997</v>
      </c>
    </row>
    <row r="3326" spans="1:8" ht="15.75" customHeight="1" x14ac:dyDescent="0.3">
      <c r="A3326" s="3" t="s">
        <v>140</v>
      </c>
      <c r="B3326" s="3" t="s">
        <v>148</v>
      </c>
      <c r="C3326" s="3" t="s">
        <v>35</v>
      </c>
      <c r="D3326" s="3" t="s">
        <v>75</v>
      </c>
      <c r="E3326" s="3" t="s">
        <v>13</v>
      </c>
      <c r="F3326" s="4">
        <v>9898</v>
      </c>
      <c r="G3326" s="4">
        <v>36778.556499999999</v>
      </c>
      <c r="H3326" s="4">
        <v>25161.0635</v>
      </c>
    </row>
    <row r="3327" spans="1:8" ht="15.75" customHeight="1" x14ac:dyDescent="0.3">
      <c r="A3327" s="3" t="s">
        <v>140</v>
      </c>
      <c r="B3327" s="3" t="s">
        <v>148</v>
      </c>
      <c r="C3327" s="3" t="s">
        <v>35</v>
      </c>
      <c r="D3327" s="3" t="s">
        <v>75</v>
      </c>
      <c r="E3327" s="3" t="s">
        <v>13</v>
      </c>
      <c r="F3327" s="4">
        <v>14140</v>
      </c>
      <c r="G3327" s="4">
        <v>54050.306999999993</v>
      </c>
      <c r="H3327" s="4">
        <v>36961.08</v>
      </c>
    </row>
    <row r="3328" spans="1:8" ht="15.75" customHeight="1" x14ac:dyDescent="0.3">
      <c r="A3328" s="3" t="s">
        <v>140</v>
      </c>
      <c r="B3328" s="3" t="s">
        <v>148</v>
      </c>
      <c r="C3328" s="3" t="s">
        <v>35</v>
      </c>
      <c r="D3328" s="3" t="s">
        <v>42</v>
      </c>
      <c r="E3328" s="3" t="s">
        <v>12</v>
      </c>
      <c r="F3328" s="4">
        <v>1313</v>
      </c>
      <c r="G3328" s="4">
        <v>3248.8004999999998</v>
      </c>
      <c r="H3328" s="4">
        <v>2214.9059999999999</v>
      </c>
    </row>
    <row r="3329" spans="1:8" ht="15.75" customHeight="1" x14ac:dyDescent="0.3">
      <c r="A3329" s="3" t="s">
        <v>140</v>
      </c>
      <c r="B3329" s="3" t="s">
        <v>148</v>
      </c>
      <c r="C3329" s="3" t="s">
        <v>35</v>
      </c>
      <c r="D3329" s="3" t="s">
        <v>43</v>
      </c>
      <c r="E3329" s="3" t="s">
        <v>12</v>
      </c>
      <c r="F3329" s="4">
        <v>1010</v>
      </c>
      <c r="G3329" s="4">
        <v>2072.0545000000002</v>
      </c>
      <c r="H3329" s="4">
        <v>315.38100000000003</v>
      </c>
    </row>
    <row r="3330" spans="1:8" ht="15.75" customHeight="1" x14ac:dyDescent="0.3">
      <c r="A3330" s="3" t="s">
        <v>140</v>
      </c>
      <c r="B3330" s="3" t="s">
        <v>148</v>
      </c>
      <c r="C3330" s="3" t="s">
        <v>35</v>
      </c>
      <c r="D3330" s="3" t="s">
        <v>43</v>
      </c>
      <c r="E3330" s="3" t="s">
        <v>12</v>
      </c>
      <c r="F3330" s="4">
        <v>2020</v>
      </c>
      <c r="G3330" s="4">
        <v>4212.87</v>
      </c>
      <c r="H3330" s="4">
        <v>3442.9994999999999</v>
      </c>
    </row>
    <row r="3331" spans="1:8" ht="15.75" customHeight="1" x14ac:dyDescent="0.3">
      <c r="A3331" s="3" t="s">
        <v>140</v>
      </c>
      <c r="B3331" s="3" t="s">
        <v>148</v>
      </c>
      <c r="C3331" s="3" t="s">
        <v>35</v>
      </c>
      <c r="D3331" s="3" t="s">
        <v>43</v>
      </c>
      <c r="E3331" s="3" t="s">
        <v>12</v>
      </c>
      <c r="F3331" s="4">
        <v>2020</v>
      </c>
      <c r="G3331" s="4">
        <v>4157.96</v>
      </c>
      <c r="H3331" s="4">
        <v>3098.6434999999997</v>
      </c>
    </row>
    <row r="3332" spans="1:8" ht="15.75" customHeight="1" x14ac:dyDescent="0.3">
      <c r="A3332" s="3" t="s">
        <v>140</v>
      </c>
      <c r="B3332" s="3" t="s">
        <v>148</v>
      </c>
      <c r="C3332" s="3" t="s">
        <v>35</v>
      </c>
      <c r="D3332" s="3" t="s">
        <v>43</v>
      </c>
      <c r="E3332" s="3" t="s">
        <v>13</v>
      </c>
      <c r="F3332" s="4">
        <v>2020</v>
      </c>
      <c r="G3332" s="4">
        <v>4179.7909999999993</v>
      </c>
      <c r="H3332" s="4">
        <v>3138.192</v>
      </c>
    </row>
    <row r="3333" spans="1:8" ht="15.75" customHeight="1" x14ac:dyDescent="0.3">
      <c r="A3333" s="3" t="s">
        <v>140</v>
      </c>
      <c r="B3333" s="3" t="s">
        <v>148</v>
      </c>
      <c r="C3333" s="3" t="s">
        <v>35</v>
      </c>
      <c r="D3333" s="3" t="s">
        <v>43</v>
      </c>
      <c r="E3333" s="3" t="s">
        <v>13</v>
      </c>
      <c r="F3333" s="4">
        <v>2020</v>
      </c>
      <c r="G3333" s="4">
        <v>4197.8885</v>
      </c>
      <c r="H3333" s="4">
        <v>3153.5915</v>
      </c>
    </row>
    <row r="3334" spans="1:8" ht="15.75" hidden="1" customHeight="1" x14ac:dyDescent="0.3">
      <c r="A3334" s="3" t="s">
        <v>140</v>
      </c>
      <c r="B3334" s="3" t="s">
        <v>148</v>
      </c>
      <c r="C3334" s="3" t="s">
        <v>35</v>
      </c>
      <c r="D3334" s="3" t="s">
        <v>43</v>
      </c>
      <c r="E3334" s="3" t="s">
        <v>13</v>
      </c>
      <c r="F3334" s="4">
        <v>0</v>
      </c>
      <c r="G3334" s="4">
        <v>0</v>
      </c>
      <c r="H3334" s="4">
        <v>-23.635999999999999</v>
      </c>
    </row>
    <row r="3335" spans="1:8" ht="15.75" customHeight="1" x14ac:dyDescent="0.3">
      <c r="A3335" s="3" t="s">
        <v>140</v>
      </c>
      <c r="B3335" s="3" t="s">
        <v>148</v>
      </c>
      <c r="C3335" s="3" t="s">
        <v>10</v>
      </c>
      <c r="D3335" s="3" t="s">
        <v>59</v>
      </c>
      <c r="E3335" s="3" t="s">
        <v>12</v>
      </c>
      <c r="F3335" s="4">
        <v>2626</v>
      </c>
      <c r="G3335" s="4">
        <v>5928</v>
      </c>
      <c r="H3335" s="4">
        <v>3303.2829999999999</v>
      </c>
    </row>
    <row r="3336" spans="1:8" ht="15.75" customHeight="1" x14ac:dyDescent="0.3">
      <c r="A3336" s="3" t="s">
        <v>140</v>
      </c>
      <c r="B3336" s="3" t="s">
        <v>148</v>
      </c>
      <c r="C3336" s="3" t="s">
        <v>10</v>
      </c>
      <c r="D3336" s="3" t="s">
        <v>59</v>
      </c>
      <c r="E3336" s="3" t="s">
        <v>13</v>
      </c>
      <c r="F3336" s="4">
        <v>2320.98</v>
      </c>
      <c r="G3336" s="4">
        <v>4717.9849999999997</v>
      </c>
      <c r="H3336" s="4">
        <v>2770.6845000000003</v>
      </c>
    </row>
    <row r="3337" spans="1:8" ht="15.75" customHeight="1" x14ac:dyDescent="0.3">
      <c r="A3337" s="3" t="s">
        <v>140</v>
      </c>
      <c r="B3337" s="3" t="s">
        <v>148</v>
      </c>
      <c r="C3337" s="3" t="s">
        <v>10</v>
      </c>
      <c r="D3337" s="3" t="s">
        <v>59</v>
      </c>
      <c r="E3337" s="3" t="s">
        <v>13</v>
      </c>
      <c r="F3337" s="4">
        <v>2626</v>
      </c>
      <c r="G3337" s="4">
        <v>5928</v>
      </c>
      <c r="H3337" s="4">
        <v>3223.806</v>
      </c>
    </row>
    <row r="3338" spans="1:8" ht="15.75" customHeight="1" x14ac:dyDescent="0.3">
      <c r="A3338" s="3" t="s">
        <v>140</v>
      </c>
      <c r="B3338" s="3" t="s">
        <v>148</v>
      </c>
      <c r="C3338" s="3" t="s">
        <v>10</v>
      </c>
      <c r="D3338" s="3" t="s">
        <v>18</v>
      </c>
      <c r="E3338" s="3" t="s">
        <v>12</v>
      </c>
      <c r="F3338" s="4">
        <v>20907</v>
      </c>
      <c r="G3338" s="4">
        <v>24462.5</v>
      </c>
      <c r="H3338" s="4">
        <v>3262.2714999999998</v>
      </c>
    </row>
    <row r="3339" spans="1:8" ht="15.75" customHeight="1" x14ac:dyDescent="0.3">
      <c r="A3339" s="3" t="s">
        <v>140</v>
      </c>
      <c r="B3339" s="3" t="s">
        <v>148</v>
      </c>
      <c r="C3339" s="3" t="s">
        <v>10</v>
      </c>
      <c r="D3339" s="3" t="s">
        <v>18</v>
      </c>
      <c r="E3339" s="3" t="s">
        <v>12</v>
      </c>
      <c r="F3339" s="4">
        <v>23231.01</v>
      </c>
      <c r="G3339" s="4">
        <v>33687.855000000003</v>
      </c>
      <c r="H3339" s="4">
        <v>6761.3399999999992</v>
      </c>
    </row>
    <row r="3340" spans="1:8" ht="15.75" customHeight="1" x14ac:dyDescent="0.3">
      <c r="A3340" s="3" t="s">
        <v>140</v>
      </c>
      <c r="B3340" s="3" t="s">
        <v>148</v>
      </c>
      <c r="C3340" s="3" t="s">
        <v>10</v>
      </c>
      <c r="D3340" s="3" t="s">
        <v>18</v>
      </c>
      <c r="E3340" s="3" t="s">
        <v>12</v>
      </c>
      <c r="F3340" s="4">
        <v>21844.28</v>
      </c>
      <c r="G3340" s="4">
        <v>31231.819999999996</v>
      </c>
      <c r="H3340" s="4">
        <v>9488.0869999999995</v>
      </c>
    </row>
    <row r="3341" spans="1:8" ht="15.75" customHeight="1" x14ac:dyDescent="0.3">
      <c r="A3341" s="3" t="s">
        <v>140</v>
      </c>
      <c r="B3341" s="3" t="s">
        <v>148</v>
      </c>
      <c r="C3341" s="3" t="s">
        <v>10</v>
      </c>
      <c r="D3341" s="3" t="s">
        <v>18</v>
      </c>
      <c r="E3341" s="3" t="s">
        <v>13</v>
      </c>
      <c r="F3341" s="4">
        <v>14039</v>
      </c>
      <c r="G3341" s="4">
        <v>22515</v>
      </c>
      <c r="H3341" s="4">
        <v>5867.884</v>
      </c>
    </row>
    <row r="3342" spans="1:8" ht="15.75" customHeight="1" x14ac:dyDescent="0.3">
      <c r="A3342" s="3" t="s">
        <v>140</v>
      </c>
      <c r="B3342" s="3" t="s">
        <v>148</v>
      </c>
      <c r="C3342" s="3" t="s">
        <v>10</v>
      </c>
      <c r="D3342" s="3" t="s">
        <v>18</v>
      </c>
      <c r="E3342" s="3" t="s">
        <v>13</v>
      </c>
      <c r="F3342" s="4">
        <v>19305.14</v>
      </c>
      <c r="G3342" s="4">
        <v>31935.010000000002</v>
      </c>
      <c r="H3342" s="4">
        <v>9913.5825000000004</v>
      </c>
    </row>
    <row r="3343" spans="1:8" ht="15.75" customHeight="1" x14ac:dyDescent="0.3">
      <c r="A3343" s="3" t="s">
        <v>140</v>
      </c>
      <c r="B3343" s="3" t="s">
        <v>148</v>
      </c>
      <c r="C3343" s="3" t="s">
        <v>10</v>
      </c>
      <c r="D3343" s="3" t="s">
        <v>18</v>
      </c>
      <c r="E3343" s="3" t="s">
        <v>13</v>
      </c>
      <c r="F3343" s="4">
        <v>11040.31</v>
      </c>
      <c r="G3343" s="4">
        <v>15082.39</v>
      </c>
      <c r="H3343" s="4">
        <v>2954.0345000000002</v>
      </c>
    </row>
    <row r="3344" spans="1:8" ht="15.75" customHeight="1" x14ac:dyDescent="0.3">
      <c r="A3344" s="3" t="s">
        <v>140</v>
      </c>
      <c r="B3344" s="3" t="s">
        <v>148</v>
      </c>
      <c r="C3344" s="3" t="s">
        <v>10</v>
      </c>
      <c r="D3344" s="3" t="s">
        <v>19</v>
      </c>
      <c r="E3344" s="3" t="s">
        <v>12</v>
      </c>
      <c r="F3344" s="4">
        <v>3978</v>
      </c>
      <c r="G3344" s="4">
        <v>6658.08</v>
      </c>
      <c r="H3344" s="4">
        <v>3731.5608999999995</v>
      </c>
    </row>
    <row r="3345" spans="1:8" ht="15.75" customHeight="1" x14ac:dyDescent="0.3">
      <c r="A3345" s="3" t="s">
        <v>140</v>
      </c>
      <c r="B3345" s="3" t="s">
        <v>148</v>
      </c>
      <c r="C3345" s="3" t="s">
        <v>10</v>
      </c>
      <c r="D3345" s="3" t="s">
        <v>19</v>
      </c>
      <c r="E3345" s="3" t="s">
        <v>12</v>
      </c>
      <c r="F3345" s="4">
        <v>2652</v>
      </c>
      <c r="G3345" s="4">
        <v>4438.72</v>
      </c>
      <c r="H3345" s="4">
        <v>2253.5622000000003</v>
      </c>
    </row>
    <row r="3346" spans="1:8" ht="15.75" customHeight="1" x14ac:dyDescent="0.3">
      <c r="A3346" s="3" t="s">
        <v>140</v>
      </c>
      <c r="B3346" s="3" t="s">
        <v>148</v>
      </c>
      <c r="C3346" s="3" t="s">
        <v>10</v>
      </c>
      <c r="D3346" s="3" t="s">
        <v>19</v>
      </c>
      <c r="E3346" s="3" t="s">
        <v>12</v>
      </c>
      <c r="F3346" s="4">
        <v>1326</v>
      </c>
      <c r="G3346" s="4">
        <v>2219.36</v>
      </c>
      <c r="H3346" s="4">
        <v>1318.0650999999998</v>
      </c>
    </row>
    <row r="3347" spans="1:8" ht="15.75" customHeight="1" x14ac:dyDescent="0.3">
      <c r="A3347" s="3" t="s">
        <v>140</v>
      </c>
      <c r="B3347" s="3" t="s">
        <v>148</v>
      </c>
      <c r="C3347" s="3" t="s">
        <v>10</v>
      </c>
      <c r="D3347" s="3" t="s">
        <v>19</v>
      </c>
      <c r="E3347" s="3" t="s">
        <v>13</v>
      </c>
      <c r="F3347" s="4">
        <v>2652</v>
      </c>
      <c r="G3347" s="4">
        <v>4438.72</v>
      </c>
      <c r="H3347" s="4">
        <v>2510.9031999999997</v>
      </c>
    </row>
    <row r="3348" spans="1:8" ht="15.75" customHeight="1" x14ac:dyDescent="0.3">
      <c r="A3348" s="3" t="s">
        <v>140</v>
      </c>
      <c r="B3348" s="3" t="s">
        <v>148</v>
      </c>
      <c r="C3348" s="3" t="s">
        <v>10</v>
      </c>
      <c r="D3348" s="3" t="s">
        <v>19</v>
      </c>
      <c r="E3348" s="3" t="s">
        <v>13</v>
      </c>
      <c r="F3348" s="4">
        <v>3080.4</v>
      </c>
      <c r="G3348" s="4">
        <v>5730.1779999999999</v>
      </c>
      <c r="H3348" s="4">
        <v>3026.0605</v>
      </c>
    </row>
    <row r="3349" spans="1:8" ht="15.75" customHeight="1" x14ac:dyDescent="0.3">
      <c r="A3349" s="3" t="s">
        <v>140</v>
      </c>
      <c r="B3349" s="3" t="s">
        <v>148</v>
      </c>
      <c r="C3349" s="3" t="s">
        <v>10</v>
      </c>
      <c r="D3349" s="3" t="s">
        <v>19</v>
      </c>
      <c r="E3349" s="3" t="s">
        <v>12</v>
      </c>
      <c r="F3349" s="4">
        <v>29694</v>
      </c>
      <c r="G3349" s="4">
        <v>38114.949999999997</v>
      </c>
      <c r="H3349" s="4">
        <v>15094.065499999999</v>
      </c>
    </row>
    <row r="3350" spans="1:8" ht="15.75" customHeight="1" x14ac:dyDescent="0.3">
      <c r="A3350" s="3" t="s">
        <v>140</v>
      </c>
      <c r="B3350" s="3" t="s">
        <v>148</v>
      </c>
      <c r="C3350" s="3" t="s">
        <v>10</v>
      </c>
      <c r="D3350" s="3" t="s">
        <v>19</v>
      </c>
      <c r="E3350" s="3" t="s">
        <v>12</v>
      </c>
      <c r="F3350" s="4">
        <v>36602.400000000001</v>
      </c>
      <c r="G3350" s="4">
        <v>45976.057499999995</v>
      </c>
      <c r="H3350" s="4">
        <v>21132.550500000001</v>
      </c>
    </row>
    <row r="3351" spans="1:8" ht="15.75" customHeight="1" x14ac:dyDescent="0.3">
      <c r="A3351" s="3" t="s">
        <v>140</v>
      </c>
      <c r="B3351" s="3" t="s">
        <v>148</v>
      </c>
      <c r="C3351" s="3" t="s">
        <v>10</v>
      </c>
      <c r="D3351" s="3" t="s">
        <v>19</v>
      </c>
      <c r="E3351" s="3" t="s">
        <v>12</v>
      </c>
      <c r="F3351" s="4">
        <v>29189</v>
      </c>
      <c r="G3351" s="4">
        <v>58217.101999999999</v>
      </c>
      <c r="H3351" s="4">
        <v>36554.2425</v>
      </c>
    </row>
    <row r="3352" spans="1:8" ht="15.75" customHeight="1" x14ac:dyDescent="0.3">
      <c r="A3352" s="3" t="s">
        <v>140</v>
      </c>
      <c r="B3352" s="3" t="s">
        <v>148</v>
      </c>
      <c r="C3352" s="3" t="s">
        <v>10</v>
      </c>
      <c r="D3352" s="3" t="s">
        <v>19</v>
      </c>
      <c r="E3352" s="3" t="s">
        <v>13</v>
      </c>
      <c r="F3352" s="4">
        <v>18382</v>
      </c>
      <c r="G3352" s="4">
        <v>35664.044999999998</v>
      </c>
      <c r="H3352" s="4">
        <v>23046.392</v>
      </c>
    </row>
    <row r="3353" spans="1:8" ht="15.75" customHeight="1" x14ac:dyDescent="0.3">
      <c r="A3353" s="3" t="s">
        <v>140</v>
      </c>
      <c r="B3353" s="3" t="s">
        <v>148</v>
      </c>
      <c r="C3353" s="3" t="s">
        <v>10</v>
      </c>
      <c r="D3353" s="3" t="s">
        <v>19</v>
      </c>
      <c r="E3353" s="3" t="s">
        <v>13</v>
      </c>
      <c r="F3353" s="4">
        <v>17877</v>
      </c>
      <c r="G3353" s="4">
        <v>30123.644999999997</v>
      </c>
      <c r="H3353" s="4">
        <v>17922.909</v>
      </c>
    </row>
    <row r="3354" spans="1:8" ht="15.75" customHeight="1" x14ac:dyDescent="0.3">
      <c r="A3354" s="3" t="s">
        <v>140</v>
      </c>
      <c r="B3354" s="3" t="s">
        <v>148</v>
      </c>
      <c r="C3354" s="3" t="s">
        <v>10</v>
      </c>
      <c r="D3354" s="3" t="s">
        <v>19</v>
      </c>
      <c r="E3354" s="3" t="s">
        <v>13</v>
      </c>
      <c r="F3354" s="4">
        <v>23129</v>
      </c>
      <c r="G3354" s="4">
        <v>30017.254499999999</v>
      </c>
      <c r="H3354" s="4">
        <v>14887.2505</v>
      </c>
    </row>
    <row r="3355" spans="1:8" ht="15.75" customHeight="1" x14ac:dyDescent="0.3">
      <c r="A3355" s="3" t="s">
        <v>140</v>
      </c>
      <c r="B3355" s="3" t="s">
        <v>148</v>
      </c>
      <c r="C3355" s="3" t="s">
        <v>10</v>
      </c>
      <c r="D3355" s="3" t="s">
        <v>47</v>
      </c>
      <c r="E3355" s="3" t="s">
        <v>12</v>
      </c>
      <c r="F3355" s="4">
        <v>10100</v>
      </c>
      <c r="G3355" s="4">
        <v>10044.254999999999</v>
      </c>
      <c r="H3355" s="4">
        <v>4269.7465000000002</v>
      </c>
    </row>
    <row r="3356" spans="1:8" ht="15.75" customHeight="1" x14ac:dyDescent="0.3">
      <c r="A3356" s="3" t="s">
        <v>140</v>
      </c>
      <c r="B3356" s="3" t="s">
        <v>148</v>
      </c>
      <c r="C3356" s="3" t="s">
        <v>10</v>
      </c>
      <c r="D3356" s="3" t="s">
        <v>47</v>
      </c>
      <c r="E3356" s="3" t="s">
        <v>12</v>
      </c>
      <c r="F3356" s="4">
        <v>21327.16</v>
      </c>
      <c r="G3356" s="4">
        <v>26001.328999999998</v>
      </c>
      <c r="H3356" s="4">
        <v>11275.207999999999</v>
      </c>
    </row>
    <row r="3357" spans="1:8" ht="15.75" customHeight="1" x14ac:dyDescent="0.3">
      <c r="A3357" s="3" t="s">
        <v>140</v>
      </c>
      <c r="B3357" s="3" t="s">
        <v>148</v>
      </c>
      <c r="C3357" s="3" t="s">
        <v>10</v>
      </c>
      <c r="D3357" s="3" t="s">
        <v>47</v>
      </c>
      <c r="E3357" s="3" t="s">
        <v>12</v>
      </c>
      <c r="F3357" s="4">
        <v>7585.1</v>
      </c>
      <c r="G3357" s="4">
        <v>8613.1939999999995</v>
      </c>
      <c r="H3357" s="4">
        <v>4604.8874999999998</v>
      </c>
    </row>
    <row r="3358" spans="1:8" ht="15.75" customHeight="1" x14ac:dyDescent="0.3">
      <c r="A3358" s="3" t="s">
        <v>140</v>
      </c>
      <c r="B3358" s="3" t="s">
        <v>148</v>
      </c>
      <c r="C3358" s="3" t="s">
        <v>10</v>
      </c>
      <c r="D3358" s="3" t="s">
        <v>47</v>
      </c>
      <c r="E3358" s="3" t="s">
        <v>13</v>
      </c>
      <c r="F3358" s="4">
        <v>5964.05</v>
      </c>
      <c r="G3358" s="4">
        <v>6873.6965</v>
      </c>
      <c r="H3358" s="4">
        <v>3466.6165000000001</v>
      </c>
    </row>
    <row r="3359" spans="1:8" ht="15.75" customHeight="1" x14ac:dyDescent="0.3">
      <c r="A3359" s="3" t="s">
        <v>140</v>
      </c>
      <c r="B3359" s="3" t="s">
        <v>148</v>
      </c>
      <c r="C3359" s="3" t="s">
        <v>10</v>
      </c>
      <c r="D3359" s="3" t="s">
        <v>47</v>
      </c>
      <c r="E3359" s="3" t="s">
        <v>13</v>
      </c>
      <c r="F3359" s="4">
        <v>7701.25</v>
      </c>
      <c r="G3359" s="4">
        <v>9323.6229999999996</v>
      </c>
      <c r="H3359" s="4">
        <v>5016.2945</v>
      </c>
    </row>
    <row r="3360" spans="1:8" ht="15.75" customHeight="1" x14ac:dyDescent="0.3">
      <c r="A3360" s="3" t="s">
        <v>140</v>
      </c>
      <c r="B3360" s="3" t="s">
        <v>148</v>
      </c>
      <c r="C3360" s="3" t="s">
        <v>10</v>
      </c>
      <c r="D3360" s="3" t="s">
        <v>47</v>
      </c>
      <c r="E3360" s="3" t="s">
        <v>13</v>
      </c>
      <c r="F3360" s="4">
        <v>4767.2</v>
      </c>
      <c r="G3360" s="4">
        <v>4840.5730000000003</v>
      </c>
      <c r="H3360" s="4">
        <v>1385.2329999999999</v>
      </c>
    </row>
    <row r="3361" spans="1:8" ht="15.75" customHeight="1" x14ac:dyDescent="0.3">
      <c r="A3361" s="3" t="s">
        <v>140</v>
      </c>
      <c r="B3361" s="3" t="s">
        <v>148</v>
      </c>
      <c r="C3361" s="3" t="s">
        <v>10</v>
      </c>
      <c r="D3361" s="3" t="s">
        <v>20</v>
      </c>
      <c r="E3361" s="3" t="s">
        <v>12</v>
      </c>
      <c r="F3361" s="4">
        <v>28560</v>
      </c>
      <c r="G3361" s="4">
        <v>41918.637299999995</v>
      </c>
      <c r="H3361" s="4">
        <v>18037.237300000001</v>
      </c>
    </row>
    <row r="3362" spans="1:8" ht="15.75" customHeight="1" x14ac:dyDescent="0.3">
      <c r="A3362" s="3" t="s">
        <v>140</v>
      </c>
      <c r="B3362" s="3" t="s">
        <v>148</v>
      </c>
      <c r="C3362" s="3" t="s">
        <v>10</v>
      </c>
      <c r="D3362" s="3" t="s">
        <v>20</v>
      </c>
      <c r="E3362" s="3" t="s">
        <v>13</v>
      </c>
      <c r="F3362" s="4">
        <v>28560</v>
      </c>
      <c r="G3362" s="4">
        <v>42116.332999999999</v>
      </c>
      <c r="H3362" s="4">
        <v>20804.307800000002</v>
      </c>
    </row>
    <row r="3363" spans="1:8" ht="15.75" customHeight="1" x14ac:dyDescent="0.3">
      <c r="A3363" s="3" t="s">
        <v>140</v>
      </c>
      <c r="B3363" s="3" t="s">
        <v>148</v>
      </c>
      <c r="C3363" s="3" t="s">
        <v>10</v>
      </c>
      <c r="D3363" s="3" t="s">
        <v>20</v>
      </c>
      <c r="E3363" s="3" t="s">
        <v>12</v>
      </c>
      <c r="F3363" s="4">
        <v>34340</v>
      </c>
      <c r="G3363" s="4">
        <v>36614.557999999997</v>
      </c>
      <c r="H3363" s="4">
        <v>18912.4195</v>
      </c>
    </row>
    <row r="3364" spans="1:8" ht="15.75" customHeight="1" x14ac:dyDescent="0.3">
      <c r="A3364" s="3" t="s">
        <v>140</v>
      </c>
      <c r="B3364" s="3" t="s">
        <v>148</v>
      </c>
      <c r="C3364" s="3" t="s">
        <v>10</v>
      </c>
      <c r="D3364" s="3" t="s">
        <v>20</v>
      </c>
      <c r="E3364" s="3" t="s">
        <v>12</v>
      </c>
      <c r="F3364" s="4">
        <v>30098</v>
      </c>
      <c r="G3364" s="4">
        <v>27180.9915</v>
      </c>
      <c r="H3364" s="4">
        <v>13376.465499999998</v>
      </c>
    </row>
    <row r="3365" spans="1:8" ht="15.75" customHeight="1" x14ac:dyDescent="0.3">
      <c r="A3365" s="3" t="s">
        <v>140</v>
      </c>
      <c r="B3365" s="3" t="s">
        <v>148</v>
      </c>
      <c r="C3365" s="3" t="s">
        <v>10</v>
      </c>
      <c r="D3365" s="3" t="s">
        <v>20</v>
      </c>
      <c r="E3365" s="3" t="s">
        <v>12</v>
      </c>
      <c r="F3365" s="4">
        <v>19190</v>
      </c>
      <c r="G3365" s="4">
        <v>19517.626499999998</v>
      </c>
      <c r="H3365" s="4">
        <v>9039.2595000000001</v>
      </c>
    </row>
    <row r="3366" spans="1:8" ht="15.75" customHeight="1" x14ac:dyDescent="0.3">
      <c r="A3366" s="3" t="s">
        <v>140</v>
      </c>
      <c r="B3366" s="3" t="s">
        <v>148</v>
      </c>
      <c r="C3366" s="3" t="s">
        <v>10</v>
      </c>
      <c r="D3366" s="3" t="s">
        <v>20</v>
      </c>
      <c r="E3366" s="3" t="s">
        <v>13</v>
      </c>
      <c r="F3366" s="4">
        <v>26664</v>
      </c>
      <c r="G3366" s="4">
        <v>32767.722999999994</v>
      </c>
      <c r="H3366" s="4">
        <v>17510.380999999998</v>
      </c>
    </row>
    <row r="3367" spans="1:8" ht="15.75" customHeight="1" x14ac:dyDescent="0.3">
      <c r="A3367" s="3" t="s">
        <v>140</v>
      </c>
      <c r="B3367" s="3" t="s">
        <v>148</v>
      </c>
      <c r="C3367" s="3" t="s">
        <v>10</v>
      </c>
      <c r="D3367" s="3" t="s">
        <v>20</v>
      </c>
      <c r="E3367" s="3" t="s">
        <v>13</v>
      </c>
      <c r="F3367" s="4">
        <v>23836</v>
      </c>
      <c r="G3367" s="4">
        <v>22955.894999999997</v>
      </c>
      <c r="H3367" s="4">
        <v>11029.252999999999</v>
      </c>
    </row>
    <row r="3368" spans="1:8" ht="15.75" customHeight="1" x14ac:dyDescent="0.3">
      <c r="A3368" s="3" t="s">
        <v>140</v>
      </c>
      <c r="B3368" s="3" t="s">
        <v>148</v>
      </c>
      <c r="C3368" s="3" t="s">
        <v>10</v>
      </c>
      <c r="D3368" s="3" t="s">
        <v>20</v>
      </c>
      <c r="E3368" s="3" t="s">
        <v>13</v>
      </c>
      <c r="F3368" s="4">
        <v>13332</v>
      </c>
      <c r="G3368" s="4">
        <v>19467.352500000001</v>
      </c>
      <c r="H3368" s="4">
        <v>11585.725</v>
      </c>
    </row>
    <row r="3369" spans="1:8" ht="15.75" customHeight="1" x14ac:dyDescent="0.3">
      <c r="A3369" s="3" t="s">
        <v>140</v>
      </c>
      <c r="B3369" s="3" t="s">
        <v>148</v>
      </c>
      <c r="C3369" s="3" t="s">
        <v>10</v>
      </c>
      <c r="D3369" s="3" t="s">
        <v>48</v>
      </c>
      <c r="E3369" s="3" t="s">
        <v>12</v>
      </c>
      <c r="F3369" s="4">
        <v>12095.76</v>
      </c>
      <c r="G3369" s="4">
        <v>22754.399999999998</v>
      </c>
      <c r="H3369" s="4">
        <v>13494.294</v>
      </c>
    </row>
    <row r="3370" spans="1:8" ht="15.75" customHeight="1" x14ac:dyDescent="0.3">
      <c r="A3370" s="3" t="s">
        <v>140</v>
      </c>
      <c r="B3370" s="3" t="s">
        <v>148</v>
      </c>
      <c r="C3370" s="3" t="s">
        <v>10</v>
      </c>
      <c r="D3370" s="3" t="s">
        <v>48</v>
      </c>
      <c r="E3370" s="3" t="s">
        <v>12</v>
      </c>
      <c r="F3370" s="4">
        <v>3227.96</v>
      </c>
      <c r="G3370" s="4">
        <v>3792.3999999999996</v>
      </c>
      <c r="H3370" s="4">
        <v>1717.3434999999999</v>
      </c>
    </row>
    <row r="3371" spans="1:8" ht="15.75" customHeight="1" x14ac:dyDescent="0.3">
      <c r="A3371" s="3" t="s">
        <v>140</v>
      </c>
      <c r="B3371" s="3" t="s">
        <v>148</v>
      </c>
      <c r="C3371" s="3" t="s">
        <v>10</v>
      </c>
      <c r="D3371" s="3" t="s">
        <v>48</v>
      </c>
      <c r="E3371" s="3" t="s">
        <v>12</v>
      </c>
      <c r="F3371" s="4">
        <v>5039.8999999999996</v>
      </c>
      <c r="G3371" s="4">
        <v>9481</v>
      </c>
      <c r="H3371" s="4">
        <v>5856.674</v>
      </c>
    </row>
    <row r="3372" spans="1:8" ht="15.75" customHeight="1" x14ac:dyDescent="0.3">
      <c r="A3372" s="3" t="s">
        <v>140</v>
      </c>
      <c r="B3372" s="3" t="s">
        <v>148</v>
      </c>
      <c r="C3372" s="3" t="s">
        <v>10</v>
      </c>
      <c r="D3372" s="3" t="s">
        <v>48</v>
      </c>
      <c r="E3372" s="3" t="s">
        <v>13</v>
      </c>
      <c r="F3372" s="4">
        <v>7360.88</v>
      </c>
      <c r="G3372" s="4">
        <v>13229.699999999999</v>
      </c>
      <c r="H3372" s="4">
        <v>7833.3389999999999</v>
      </c>
    </row>
    <row r="3373" spans="1:8" ht="15.75" customHeight="1" x14ac:dyDescent="0.3">
      <c r="A3373" s="3" t="s">
        <v>140</v>
      </c>
      <c r="B3373" s="3" t="s">
        <v>148</v>
      </c>
      <c r="C3373" s="3" t="s">
        <v>10</v>
      </c>
      <c r="D3373" s="3" t="s">
        <v>48</v>
      </c>
      <c r="E3373" s="3" t="s">
        <v>13</v>
      </c>
      <c r="F3373" s="4">
        <v>10705.495000000001</v>
      </c>
      <c r="G3373" s="4">
        <v>17841.95</v>
      </c>
      <c r="H3373" s="4">
        <v>9100.3539999999994</v>
      </c>
    </row>
    <row r="3374" spans="1:8" ht="15.75" hidden="1" customHeight="1" x14ac:dyDescent="0.3">
      <c r="A3374" s="3" t="s">
        <v>140</v>
      </c>
      <c r="B3374" s="3" t="s">
        <v>148</v>
      </c>
      <c r="C3374" s="3" t="s">
        <v>10</v>
      </c>
      <c r="D3374" s="3" t="s">
        <v>99</v>
      </c>
      <c r="E3374" s="3" t="s">
        <v>12</v>
      </c>
      <c r="F3374" s="4">
        <v>0</v>
      </c>
      <c r="G3374" s="4">
        <v>0</v>
      </c>
      <c r="H3374" s="4">
        <v>10.222</v>
      </c>
    </row>
    <row r="3375" spans="1:8" ht="15.75" hidden="1" customHeight="1" x14ac:dyDescent="0.3">
      <c r="A3375" s="3" t="s">
        <v>140</v>
      </c>
      <c r="B3375" s="3" t="s">
        <v>148</v>
      </c>
      <c r="C3375" s="3" t="s">
        <v>10</v>
      </c>
      <c r="D3375" s="3" t="s">
        <v>24</v>
      </c>
      <c r="E3375" s="3" t="s">
        <v>12</v>
      </c>
      <c r="F3375" s="4">
        <v>0</v>
      </c>
      <c r="G3375" s="4">
        <v>0</v>
      </c>
      <c r="H3375" s="4">
        <v>-443.78299999999996</v>
      </c>
    </row>
    <row r="3376" spans="1:8" ht="15.75" customHeight="1" x14ac:dyDescent="0.3">
      <c r="A3376" s="3" t="s">
        <v>140</v>
      </c>
      <c r="B3376" s="3" t="s">
        <v>148</v>
      </c>
      <c r="C3376" s="3" t="s">
        <v>10</v>
      </c>
      <c r="D3376" s="3" t="s">
        <v>50</v>
      </c>
      <c r="E3376" s="3" t="s">
        <v>12</v>
      </c>
      <c r="F3376" s="4">
        <v>59173.88</v>
      </c>
      <c r="G3376" s="4">
        <v>22067.3505</v>
      </c>
      <c r="H3376" s="4">
        <v>4838.3690000000006</v>
      </c>
    </row>
    <row r="3377" spans="1:8" ht="15.75" customHeight="1" x14ac:dyDescent="0.3">
      <c r="A3377" s="3" t="s">
        <v>140</v>
      </c>
      <c r="B3377" s="3" t="s">
        <v>148</v>
      </c>
      <c r="C3377" s="3" t="s">
        <v>10</v>
      </c>
      <c r="D3377" s="3" t="s">
        <v>50</v>
      </c>
      <c r="E3377" s="3" t="s">
        <v>12</v>
      </c>
      <c r="F3377" s="4">
        <v>50181.85</v>
      </c>
      <c r="G3377" s="4">
        <v>19797.866999999998</v>
      </c>
      <c r="H3377" s="4">
        <v>5370.6919999999991</v>
      </c>
    </row>
    <row r="3378" spans="1:8" ht="15.75" customHeight="1" x14ac:dyDescent="0.3">
      <c r="A3378" s="3" t="s">
        <v>140</v>
      </c>
      <c r="B3378" s="3" t="s">
        <v>148</v>
      </c>
      <c r="C3378" s="3" t="s">
        <v>10</v>
      </c>
      <c r="D3378" s="3" t="s">
        <v>50</v>
      </c>
      <c r="E3378" s="3" t="s">
        <v>12</v>
      </c>
      <c r="F3378" s="4">
        <v>51383.75</v>
      </c>
      <c r="G3378" s="4">
        <v>21081.0985</v>
      </c>
      <c r="H3378" s="4">
        <v>6632.6434999999992</v>
      </c>
    </row>
    <row r="3379" spans="1:8" ht="15.75" customHeight="1" x14ac:dyDescent="0.3">
      <c r="A3379" s="3" t="s">
        <v>140</v>
      </c>
      <c r="B3379" s="3" t="s">
        <v>148</v>
      </c>
      <c r="C3379" s="3" t="s">
        <v>10</v>
      </c>
      <c r="D3379" s="3" t="s">
        <v>50</v>
      </c>
      <c r="E3379" s="3" t="s">
        <v>13</v>
      </c>
      <c r="F3379" s="4">
        <v>53817.85</v>
      </c>
      <c r="G3379" s="4">
        <v>23029.947499999998</v>
      </c>
      <c r="H3379" s="4">
        <v>6976.6575000000003</v>
      </c>
    </row>
    <row r="3380" spans="1:8" ht="15.75" customHeight="1" x14ac:dyDescent="0.3">
      <c r="A3380" s="3" t="s">
        <v>140</v>
      </c>
      <c r="B3380" s="3" t="s">
        <v>148</v>
      </c>
      <c r="C3380" s="3" t="s">
        <v>10</v>
      </c>
      <c r="D3380" s="3" t="s">
        <v>50</v>
      </c>
      <c r="E3380" s="3" t="s">
        <v>13</v>
      </c>
      <c r="F3380" s="4">
        <v>54014.8</v>
      </c>
      <c r="G3380" s="4">
        <v>27306.638500000001</v>
      </c>
      <c r="H3380" s="4">
        <v>9486.1489999999994</v>
      </c>
    </row>
    <row r="3381" spans="1:8" ht="15.75" customHeight="1" x14ac:dyDescent="0.3">
      <c r="A3381" s="3" t="s">
        <v>140</v>
      </c>
      <c r="B3381" s="3" t="s">
        <v>148</v>
      </c>
      <c r="C3381" s="3" t="s">
        <v>10</v>
      </c>
      <c r="D3381" s="3" t="s">
        <v>50</v>
      </c>
      <c r="E3381" s="3" t="s">
        <v>13</v>
      </c>
      <c r="F3381" s="4">
        <v>55449</v>
      </c>
      <c r="G3381" s="4">
        <v>26082.515999999996</v>
      </c>
      <c r="H3381" s="4">
        <v>6957.5244999999995</v>
      </c>
    </row>
    <row r="3382" spans="1:8" ht="15.75" customHeight="1" x14ac:dyDescent="0.3">
      <c r="A3382" s="3" t="s">
        <v>140</v>
      </c>
      <c r="B3382" s="3" t="s">
        <v>148</v>
      </c>
      <c r="C3382" s="3" t="s">
        <v>10</v>
      </c>
      <c r="D3382" s="3" t="s">
        <v>68</v>
      </c>
      <c r="E3382" s="3" t="s">
        <v>12</v>
      </c>
      <c r="F3382" s="4">
        <v>25628.75</v>
      </c>
      <c r="G3382" s="4">
        <v>6242.1459999999997</v>
      </c>
      <c r="H3382" s="4">
        <v>-14236.339</v>
      </c>
    </row>
    <row r="3383" spans="1:8" ht="15.75" customHeight="1" x14ac:dyDescent="0.3">
      <c r="A3383" s="3" t="s">
        <v>140</v>
      </c>
      <c r="B3383" s="3" t="s">
        <v>148</v>
      </c>
      <c r="C3383" s="3" t="s">
        <v>10</v>
      </c>
      <c r="D3383" s="3" t="s">
        <v>61</v>
      </c>
      <c r="E3383" s="3" t="s">
        <v>13</v>
      </c>
      <c r="F3383" s="4">
        <v>1111</v>
      </c>
      <c r="G3383" s="4">
        <v>2513.9564999999998</v>
      </c>
      <c r="H3383" s="4">
        <v>85.518999999999991</v>
      </c>
    </row>
    <row r="3384" spans="1:8" ht="15.75" customHeight="1" x14ac:dyDescent="0.3">
      <c r="A3384" s="3" t="s">
        <v>140</v>
      </c>
      <c r="B3384" s="3" t="s">
        <v>148</v>
      </c>
      <c r="C3384" s="3" t="s">
        <v>10</v>
      </c>
      <c r="D3384" s="3" t="s">
        <v>25</v>
      </c>
      <c r="E3384" s="3" t="s">
        <v>12</v>
      </c>
      <c r="F3384" s="4">
        <v>2652</v>
      </c>
      <c r="G3384" s="4">
        <v>3834.5457999999999</v>
      </c>
      <c r="H3384" s="4">
        <v>2247.1989999999996</v>
      </c>
    </row>
    <row r="3385" spans="1:8" ht="15.75" customHeight="1" x14ac:dyDescent="0.3">
      <c r="A3385" s="3" t="s">
        <v>140</v>
      </c>
      <c r="B3385" s="3" t="s">
        <v>148</v>
      </c>
      <c r="C3385" s="3" t="s">
        <v>10</v>
      </c>
      <c r="D3385" s="3" t="s">
        <v>25</v>
      </c>
      <c r="E3385" s="3" t="s">
        <v>13</v>
      </c>
      <c r="F3385" s="4">
        <v>2652</v>
      </c>
      <c r="G3385" s="4">
        <v>3821.7999999999997</v>
      </c>
      <c r="H3385" s="4">
        <v>1801.7458999999999</v>
      </c>
    </row>
    <row r="3386" spans="1:8" ht="15.75" customHeight="1" x14ac:dyDescent="0.3">
      <c r="A3386" s="3" t="s">
        <v>140</v>
      </c>
      <c r="B3386" s="3" t="s">
        <v>148</v>
      </c>
      <c r="C3386" s="3" t="s">
        <v>10</v>
      </c>
      <c r="D3386" s="3" t="s">
        <v>25</v>
      </c>
      <c r="E3386" s="3" t="s">
        <v>13</v>
      </c>
      <c r="F3386" s="4">
        <v>2652</v>
      </c>
      <c r="G3386" s="4">
        <v>3769.3132999999998</v>
      </c>
      <c r="H3386" s="4">
        <v>1969.6043999999999</v>
      </c>
    </row>
    <row r="3387" spans="1:8" ht="15.75" customHeight="1" x14ac:dyDescent="0.3">
      <c r="A3387" s="3" t="s">
        <v>140</v>
      </c>
      <c r="B3387" s="3" t="s">
        <v>148</v>
      </c>
      <c r="C3387" s="3" t="s">
        <v>10</v>
      </c>
      <c r="D3387" s="3" t="s">
        <v>25</v>
      </c>
      <c r="E3387" s="3" t="s">
        <v>12</v>
      </c>
      <c r="F3387" s="4">
        <v>27573</v>
      </c>
      <c r="G3387" s="4">
        <v>54947.762499999997</v>
      </c>
      <c r="H3387" s="4">
        <v>29795.286999999997</v>
      </c>
    </row>
    <row r="3388" spans="1:8" ht="15.75" customHeight="1" x14ac:dyDescent="0.3">
      <c r="A3388" s="3" t="s">
        <v>140</v>
      </c>
      <c r="B3388" s="3" t="s">
        <v>148</v>
      </c>
      <c r="C3388" s="3" t="s">
        <v>10</v>
      </c>
      <c r="D3388" s="3" t="s">
        <v>25</v>
      </c>
      <c r="E3388" s="3" t="s">
        <v>12</v>
      </c>
      <c r="F3388" s="4">
        <v>3737</v>
      </c>
      <c r="G3388" s="4">
        <v>6564.0534999999991</v>
      </c>
      <c r="H3388" s="4">
        <v>1445.3395</v>
      </c>
    </row>
    <row r="3389" spans="1:8" ht="15.75" customHeight="1" x14ac:dyDescent="0.3">
      <c r="A3389" s="3" t="s">
        <v>140</v>
      </c>
      <c r="B3389" s="3" t="s">
        <v>148</v>
      </c>
      <c r="C3389" s="3" t="s">
        <v>10</v>
      </c>
      <c r="D3389" s="3" t="s">
        <v>25</v>
      </c>
      <c r="E3389" s="3" t="s">
        <v>12</v>
      </c>
      <c r="F3389" s="4">
        <v>12625</v>
      </c>
      <c r="G3389" s="4">
        <v>25377.416499999999</v>
      </c>
      <c r="H3389" s="4">
        <v>12252.539499999999</v>
      </c>
    </row>
    <row r="3390" spans="1:8" ht="15.75" customHeight="1" x14ac:dyDescent="0.3">
      <c r="A3390" s="3" t="s">
        <v>140</v>
      </c>
      <c r="B3390" s="3" t="s">
        <v>148</v>
      </c>
      <c r="C3390" s="3" t="s">
        <v>10</v>
      </c>
      <c r="D3390" s="3" t="s">
        <v>25</v>
      </c>
      <c r="E3390" s="3" t="s">
        <v>13</v>
      </c>
      <c r="F3390" s="4">
        <v>7373</v>
      </c>
      <c r="G3390" s="4">
        <v>14995.255999999999</v>
      </c>
      <c r="H3390" s="4">
        <v>7249.26</v>
      </c>
    </row>
    <row r="3391" spans="1:8" ht="15.75" customHeight="1" x14ac:dyDescent="0.3">
      <c r="A3391" s="3" t="s">
        <v>140</v>
      </c>
      <c r="B3391" s="3" t="s">
        <v>148</v>
      </c>
      <c r="C3391" s="3" t="s">
        <v>10</v>
      </c>
      <c r="D3391" s="3" t="s">
        <v>25</v>
      </c>
      <c r="E3391" s="3" t="s">
        <v>13</v>
      </c>
      <c r="F3391" s="4">
        <v>18584</v>
      </c>
      <c r="G3391" s="4">
        <v>38712.547500000001</v>
      </c>
      <c r="H3391" s="4">
        <v>21556.288500000002</v>
      </c>
    </row>
    <row r="3392" spans="1:8" ht="15.75" customHeight="1" x14ac:dyDescent="0.3">
      <c r="A3392" s="3" t="s">
        <v>140</v>
      </c>
      <c r="B3392" s="3" t="s">
        <v>148</v>
      </c>
      <c r="C3392" s="3" t="s">
        <v>10</v>
      </c>
      <c r="D3392" s="3" t="s">
        <v>25</v>
      </c>
      <c r="E3392" s="3" t="s">
        <v>13</v>
      </c>
      <c r="F3392" s="4">
        <v>18786</v>
      </c>
      <c r="G3392" s="4">
        <v>34592.064999999995</v>
      </c>
      <c r="H3392" s="4">
        <v>15669.499499999998</v>
      </c>
    </row>
    <row r="3393" spans="1:8" ht="15.75" customHeight="1" x14ac:dyDescent="0.3">
      <c r="A3393" s="3" t="s">
        <v>140</v>
      </c>
      <c r="B3393" s="3" t="s">
        <v>148</v>
      </c>
      <c r="C3393" s="3" t="s">
        <v>10</v>
      </c>
      <c r="D3393" s="3" t="s">
        <v>26</v>
      </c>
      <c r="E3393" s="3" t="s">
        <v>12</v>
      </c>
      <c r="F3393" s="4">
        <v>12524</v>
      </c>
      <c r="G3393" s="4">
        <v>16782.7</v>
      </c>
      <c r="H3393" s="4">
        <v>4683.5284999999994</v>
      </c>
    </row>
    <row r="3394" spans="1:8" ht="15.75" customHeight="1" x14ac:dyDescent="0.3">
      <c r="A3394" s="3" t="s">
        <v>140</v>
      </c>
      <c r="B3394" s="3" t="s">
        <v>148</v>
      </c>
      <c r="C3394" s="3" t="s">
        <v>10</v>
      </c>
      <c r="D3394" s="3" t="s">
        <v>26</v>
      </c>
      <c r="E3394" s="3" t="s">
        <v>12</v>
      </c>
      <c r="F3394" s="4">
        <v>5050</v>
      </c>
      <c r="G3394" s="4">
        <v>6672.7999999999993</v>
      </c>
      <c r="H3394" s="4">
        <v>2380.0634999999997</v>
      </c>
    </row>
    <row r="3395" spans="1:8" ht="15.75" customHeight="1" x14ac:dyDescent="0.3">
      <c r="A3395" s="3" t="s">
        <v>140</v>
      </c>
      <c r="B3395" s="3" t="s">
        <v>148</v>
      </c>
      <c r="C3395" s="3" t="s">
        <v>10</v>
      </c>
      <c r="D3395" s="3" t="s">
        <v>26</v>
      </c>
      <c r="E3395" s="3" t="s">
        <v>12</v>
      </c>
      <c r="F3395" s="4">
        <v>12928</v>
      </c>
      <c r="G3395" s="4">
        <v>17293.723999999998</v>
      </c>
      <c r="H3395" s="4">
        <v>7067.9524999999994</v>
      </c>
    </row>
    <row r="3396" spans="1:8" ht="15.75" customHeight="1" x14ac:dyDescent="0.3">
      <c r="A3396" s="3" t="s">
        <v>140</v>
      </c>
      <c r="B3396" s="3" t="s">
        <v>148</v>
      </c>
      <c r="C3396" s="3" t="s">
        <v>10</v>
      </c>
      <c r="D3396" s="3" t="s">
        <v>26</v>
      </c>
      <c r="E3396" s="3" t="s">
        <v>13</v>
      </c>
      <c r="F3396" s="4">
        <v>11514</v>
      </c>
      <c r="G3396" s="4">
        <v>16002.75</v>
      </c>
      <c r="H3396" s="4">
        <v>6417.9719999999998</v>
      </c>
    </row>
    <row r="3397" spans="1:8" ht="15.75" customHeight="1" x14ac:dyDescent="0.3">
      <c r="A3397" s="3" t="s">
        <v>140</v>
      </c>
      <c r="B3397" s="3" t="s">
        <v>148</v>
      </c>
      <c r="C3397" s="3" t="s">
        <v>10</v>
      </c>
      <c r="D3397" s="3" t="s">
        <v>26</v>
      </c>
      <c r="E3397" s="3" t="s">
        <v>13</v>
      </c>
      <c r="F3397" s="4">
        <v>14443</v>
      </c>
      <c r="G3397" s="4">
        <v>21353.149999999998</v>
      </c>
      <c r="H3397" s="4">
        <v>11596.9825</v>
      </c>
    </row>
    <row r="3398" spans="1:8" ht="15.75" customHeight="1" x14ac:dyDescent="0.3">
      <c r="A3398" s="3" t="s">
        <v>140</v>
      </c>
      <c r="B3398" s="3" t="s">
        <v>148</v>
      </c>
      <c r="C3398" s="3" t="s">
        <v>10</v>
      </c>
      <c r="D3398" s="3" t="s">
        <v>26</v>
      </c>
      <c r="E3398" s="3" t="s">
        <v>13</v>
      </c>
      <c r="F3398" s="4">
        <v>19796</v>
      </c>
      <c r="G3398" s="4">
        <v>24204.1</v>
      </c>
      <c r="H3398" s="4">
        <v>6145.9965000000002</v>
      </c>
    </row>
    <row r="3399" spans="1:8" ht="15.75" hidden="1" customHeight="1" x14ac:dyDescent="0.3">
      <c r="A3399" s="3" t="s">
        <v>140</v>
      </c>
      <c r="B3399" s="3" t="s">
        <v>148</v>
      </c>
      <c r="C3399" s="3" t="s">
        <v>10</v>
      </c>
      <c r="D3399" s="3" t="s">
        <v>52</v>
      </c>
      <c r="E3399" s="3" t="s">
        <v>12</v>
      </c>
      <c r="F3399" s="4">
        <v>0</v>
      </c>
      <c r="G3399" s="4">
        <v>-11970</v>
      </c>
      <c r="H3399" s="4">
        <v>-11970</v>
      </c>
    </row>
    <row r="3400" spans="1:8" ht="15.75" customHeight="1" x14ac:dyDescent="0.3">
      <c r="A3400" s="3" t="s">
        <v>140</v>
      </c>
      <c r="B3400" s="3" t="s">
        <v>148</v>
      </c>
      <c r="C3400" s="3" t="s">
        <v>28</v>
      </c>
      <c r="D3400" s="3" t="s">
        <v>29</v>
      </c>
      <c r="E3400" s="3" t="s">
        <v>12</v>
      </c>
      <c r="F3400" s="4">
        <v>5100</v>
      </c>
      <c r="G3400" s="4">
        <v>6821.1563999999998</v>
      </c>
      <c r="H3400" s="4">
        <v>1157.3942999999999</v>
      </c>
    </row>
    <row r="3401" spans="1:8" ht="15.75" customHeight="1" x14ac:dyDescent="0.3">
      <c r="A3401" s="3" t="s">
        <v>140</v>
      </c>
      <c r="B3401" s="3" t="s">
        <v>148</v>
      </c>
      <c r="C3401" s="3" t="s">
        <v>28</v>
      </c>
      <c r="D3401" s="3" t="s">
        <v>29</v>
      </c>
      <c r="E3401" s="3" t="s">
        <v>13</v>
      </c>
      <c r="F3401" s="4">
        <v>5100</v>
      </c>
      <c r="G3401" s="4">
        <v>6885.5644000000002</v>
      </c>
      <c r="H3401" s="4">
        <v>1101.4059</v>
      </c>
    </row>
    <row r="3402" spans="1:8" ht="15.75" customHeight="1" x14ac:dyDescent="0.3">
      <c r="A3402" s="3" t="s">
        <v>140</v>
      </c>
      <c r="B3402" s="3" t="s">
        <v>148</v>
      </c>
      <c r="C3402" s="3" t="s">
        <v>28</v>
      </c>
      <c r="D3402" s="3" t="s">
        <v>29</v>
      </c>
      <c r="E3402" s="3" t="s">
        <v>12</v>
      </c>
      <c r="F3402" s="4">
        <v>50522.602790000004</v>
      </c>
      <c r="G3402" s="4">
        <v>100542.8605</v>
      </c>
      <c r="H3402" s="4">
        <v>48415.172999999995</v>
      </c>
    </row>
    <row r="3403" spans="1:8" ht="15.75" customHeight="1" x14ac:dyDescent="0.3">
      <c r="A3403" s="3" t="s">
        <v>140</v>
      </c>
      <c r="B3403" s="3" t="s">
        <v>148</v>
      </c>
      <c r="C3403" s="3" t="s">
        <v>28</v>
      </c>
      <c r="D3403" s="3" t="s">
        <v>29</v>
      </c>
      <c r="E3403" s="3" t="s">
        <v>12</v>
      </c>
      <c r="F3403" s="4">
        <v>72299.937969999999</v>
      </c>
      <c r="G3403" s="4">
        <v>137791.99</v>
      </c>
      <c r="H3403" s="4">
        <v>53715.726499999997</v>
      </c>
    </row>
    <row r="3404" spans="1:8" ht="15.75" customHeight="1" x14ac:dyDescent="0.3">
      <c r="A3404" s="3" t="s">
        <v>140</v>
      </c>
      <c r="B3404" s="3" t="s">
        <v>148</v>
      </c>
      <c r="C3404" s="3" t="s">
        <v>28</v>
      </c>
      <c r="D3404" s="3" t="s">
        <v>29</v>
      </c>
      <c r="E3404" s="3" t="s">
        <v>12</v>
      </c>
      <c r="F3404" s="4">
        <v>69902.814069999993</v>
      </c>
      <c r="G3404" s="4">
        <v>113977.0575</v>
      </c>
      <c r="H3404" s="4">
        <v>55647.351999999999</v>
      </c>
    </row>
    <row r="3405" spans="1:8" ht="15.75" customHeight="1" x14ac:dyDescent="0.3">
      <c r="A3405" s="3" t="s">
        <v>140</v>
      </c>
      <c r="B3405" s="3" t="s">
        <v>148</v>
      </c>
      <c r="C3405" s="3" t="s">
        <v>28</v>
      </c>
      <c r="D3405" s="3" t="s">
        <v>29</v>
      </c>
      <c r="E3405" s="3" t="s">
        <v>13</v>
      </c>
      <c r="F3405" s="4">
        <v>109692.45794000001</v>
      </c>
      <c r="G3405" s="4">
        <v>168642.93599999999</v>
      </c>
      <c r="H3405" s="4">
        <v>72195.06</v>
      </c>
    </row>
    <row r="3406" spans="1:8" ht="15.75" customHeight="1" x14ac:dyDescent="0.3">
      <c r="A3406" s="3" t="s">
        <v>140</v>
      </c>
      <c r="B3406" s="3" t="s">
        <v>148</v>
      </c>
      <c r="C3406" s="3" t="s">
        <v>28</v>
      </c>
      <c r="D3406" s="3" t="s">
        <v>29</v>
      </c>
      <c r="E3406" s="3" t="s">
        <v>13</v>
      </c>
      <c r="F3406" s="4">
        <v>85719.826150000008</v>
      </c>
      <c r="G3406" s="4">
        <v>174069.71599999999</v>
      </c>
      <c r="H3406" s="4">
        <v>66160.080499999996</v>
      </c>
    </row>
    <row r="3407" spans="1:8" ht="15.75" customHeight="1" x14ac:dyDescent="0.3">
      <c r="A3407" s="3" t="s">
        <v>140</v>
      </c>
      <c r="B3407" s="3" t="s">
        <v>148</v>
      </c>
      <c r="C3407" s="3" t="s">
        <v>28</v>
      </c>
      <c r="D3407" s="3" t="s">
        <v>29</v>
      </c>
      <c r="E3407" s="3" t="s">
        <v>13</v>
      </c>
      <c r="F3407" s="4">
        <v>91476.390839999993</v>
      </c>
      <c r="G3407" s="4">
        <v>171728.59299999999</v>
      </c>
      <c r="H3407" s="4">
        <v>81008.181500000006</v>
      </c>
    </row>
    <row r="3408" spans="1:8" ht="15.75" customHeight="1" x14ac:dyDescent="0.3">
      <c r="A3408" s="3" t="s">
        <v>140</v>
      </c>
      <c r="B3408" s="3" t="s">
        <v>148</v>
      </c>
      <c r="C3408" s="3" t="s">
        <v>28</v>
      </c>
      <c r="D3408" s="3" t="s">
        <v>134</v>
      </c>
      <c r="E3408" s="3" t="s">
        <v>13</v>
      </c>
      <c r="F3408" s="4">
        <v>18955.275999999998</v>
      </c>
      <c r="G3408" s="4">
        <v>34114.889500000005</v>
      </c>
      <c r="H3408" s="4">
        <v>7836.4835000000003</v>
      </c>
    </row>
    <row r="3409" spans="1:8" ht="15.75" customHeight="1" x14ac:dyDescent="0.3">
      <c r="A3409" s="3" t="s">
        <v>140</v>
      </c>
      <c r="B3409" s="3" t="s">
        <v>148</v>
      </c>
      <c r="C3409" s="3" t="s">
        <v>28</v>
      </c>
      <c r="D3409" s="3" t="s">
        <v>30</v>
      </c>
      <c r="E3409" s="3" t="s">
        <v>13</v>
      </c>
      <c r="F3409" s="4">
        <v>7495.1558400000004</v>
      </c>
      <c r="G3409" s="4">
        <v>9829.0391</v>
      </c>
      <c r="H3409" s="4">
        <v>6980.6535000000003</v>
      </c>
    </row>
    <row r="3410" spans="1:8" ht="15.75" customHeight="1" x14ac:dyDescent="0.3">
      <c r="A3410" s="3" t="s">
        <v>140</v>
      </c>
      <c r="B3410" s="3" t="s">
        <v>148</v>
      </c>
      <c r="C3410" s="3" t="s">
        <v>28</v>
      </c>
      <c r="D3410" s="3" t="s">
        <v>30</v>
      </c>
      <c r="E3410" s="3" t="s">
        <v>12</v>
      </c>
      <c r="F3410" s="4">
        <v>338120.53911000001</v>
      </c>
      <c r="G3410" s="4">
        <v>488534.57399999996</v>
      </c>
      <c r="H3410" s="4">
        <v>205616.28049999999</v>
      </c>
    </row>
    <row r="3411" spans="1:8" ht="15.75" customHeight="1" x14ac:dyDescent="0.3">
      <c r="A3411" s="3" t="s">
        <v>140</v>
      </c>
      <c r="B3411" s="3" t="s">
        <v>148</v>
      </c>
      <c r="C3411" s="3" t="s">
        <v>28</v>
      </c>
      <c r="D3411" s="3" t="s">
        <v>30</v>
      </c>
      <c r="E3411" s="3" t="s">
        <v>12</v>
      </c>
      <c r="F3411" s="4">
        <v>374132.7648</v>
      </c>
      <c r="G3411" s="4">
        <v>530683.57550000004</v>
      </c>
      <c r="H3411" s="4">
        <v>218205.26249999998</v>
      </c>
    </row>
    <row r="3412" spans="1:8" ht="15.75" customHeight="1" x14ac:dyDescent="0.3">
      <c r="A3412" s="3" t="s">
        <v>140</v>
      </c>
      <c r="B3412" s="3" t="s">
        <v>148</v>
      </c>
      <c r="C3412" s="3" t="s">
        <v>28</v>
      </c>
      <c r="D3412" s="3" t="s">
        <v>30</v>
      </c>
      <c r="E3412" s="3" t="s">
        <v>12</v>
      </c>
      <c r="F3412" s="4">
        <v>384521.27230999997</v>
      </c>
      <c r="G3412" s="4">
        <v>601950.88449999993</v>
      </c>
      <c r="H3412" s="4">
        <v>258197.954</v>
      </c>
    </row>
    <row r="3413" spans="1:8" ht="15.75" customHeight="1" x14ac:dyDescent="0.3">
      <c r="A3413" s="3" t="s">
        <v>140</v>
      </c>
      <c r="B3413" s="3" t="s">
        <v>148</v>
      </c>
      <c r="C3413" s="3" t="s">
        <v>28</v>
      </c>
      <c r="D3413" s="3" t="s">
        <v>30</v>
      </c>
      <c r="E3413" s="3" t="s">
        <v>13</v>
      </c>
      <c r="F3413" s="4">
        <v>413889.90687000001</v>
      </c>
      <c r="G3413" s="4">
        <v>679970.77449999994</v>
      </c>
      <c r="H3413" s="4">
        <v>287738.13750000001</v>
      </c>
    </row>
    <row r="3414" spans="1:8" ht="15.75" customHeight="1" x14ac:dyDescent="0.3">
      <c r="A3414" s="3" t="s">
        <v>140</v>
      </c>
      <c r="B3414" s="3" t="s">
        <v>148</v>
      </c>
      <c r="C3414" s="3" t="s">
        <v>28</v>
      </c>
      <c r="D3414" s="3" t="s">
        <v>30</v>
      </c>
      <c r="E3414" s="3" t="s">
        <v>13</v>
      </c>
      <c r="F3414" s="4">
        <v>387784.00964</v>
      </c>
      <c r="G3414" s="4">
        <v>610865.42799999996</v>
      </c>
      <c r="H3414" s="4">
        <v>232956.65349999999</v>
      </c>
    </row>
    <row r="3415" spans="1:8" ht="15.75" customHeight="1" x14ac:dyDescent="0.3">
      <c r="A3415" s="3" t="s">
        <v>140</v>
      </c>
      <c r="B3415" s="3" t="s">
        <v>148</v>
      </c>
      <c r="C3415" s="3" t="s">
        <v>28</v>
      </c>
      <c r="D3415" s="3" t="s">
        <v>30</v>
      </c>
      <c r="E3415" s="3" t="s">
        <v>13</v>
      </c>
      <c r="F3415" s="4">
        <v>330614.70289999997</v>
      </c>
      <c r="G3415" s="4">
        <v>522917.658</v>
      </c>
      <c r="H3415" s="4">
        <v>223810.557</v>
      </c>
    </row>
    <row r="3416" spans="1:8" ht="15.75" customHeight="1" x14ac:dyDescent="0.3">
      <c r="A3416" s="3" t="s">
        <v>140</v>
      </c>
      <c r="B3416" s="3" t="s">
        <v>149</v>
      </c>
      <c r="C3416" s="3" t="s">
        <v>35</v>
      </c>
      <c r="D3416" s="3" t="s">
        <v>36</v>
      </c>
      <c r="E3416" s="3" t="s">
        <v>12</v>
      </c>
      <c r="F3416" s="4">
        <v>78729.5</v>
      </c>
      <c r="G3416" s="4">
        <v>60775.945999999996</v>
      </c>
      <c r="H3416" s="4">
        <v>26637.154500000001</v>
      </c>
    </row>
    <row r="3417" spans="1:8" ht="15.75" customHeight="1" x14ac:dyDescent="0.3">
      <c r="A3417" s="3" t="s">
        <v>140</v>
      </c>
      <c r="B3417" s="3" t="s">
        <v>149</v>
      </c>
      <c r="C3417" s="3" t="s">
        <v>35</v>
      </c>
      <c r="D3417" s="3" t="s">
        <v>36</v>
      </c>
      <c r="E3417" s="3" t="s">
        <v>12</v>
      </c>
      <c r="F3417" s="4">
        <v>61519.1</v>
      </c>
      <c r="G3417" s="4">
        <v>47992.565499999997</v>
      </c>
      <c r="H3417" s="4">
        <v>20945.305499999999</v>
      </c>
    </row>
    <row r="3418" spans="1:8" ht="15.75" customHeight="1" x14ac:dyDescent="0.3">
      <c r="A3418" s="3" t="s">
        <v>140</v>
      </c>
      <c r="B3418" s="3" t="s">
        <v>149</v>
      </c>
      <c r="C3418" s="3" t="s">
        <v>35</v>
      </c>
      <c r="D3418" s="3" t="s">
        <v>36</v>
      </c>
      <c r="E3418" s="3" t="s">
        <v>12</v>
      </c>
      <c r="F3418" s="4">
        <v>64357.2</v>
      </c>
      <c r="G3418" s="4">
        <v>47467.7</v>
      </c>
      <c r="H3418" s="4">
        <v>20046.348999999998</v>
      </c>
    </row>
    <row r="3419" spans="1:8" ht="15.75" customHeight="1" x14ac:dyDescent="0.3">
      <c r="A3419" s="3" t="s">
        <v>140</v>
      </c>
      <c r="B3419" s="3" t="s">
        <v>149</v>
      </c>
      <c r="C3419" s="3" t="s">
        <v>35</v>
      </c>
      <c r="D3419" s="3" t="s">
        <v>36</v>
      </c>
      <c r="E3419" s="3" t="s">
        <v>13</v>
      </c>
      <c r="F3419" s="4">
        <v>81032.3</v>
      </c>
      <c r="G3419" s="4">
        <v>52558.379499999995</v>
      </c>
      <c r="H3419" s="4">
        <v>7931.2744999999986</v>
      </c>
    </row>
    <row r="3420" spans="1:8" ht="15.75" customHeight="1" x14ac:dyDescent="0.3">
      <c r="A3420" s="3" t="s">
        <v>140</v>
      </c>
      <c r="B3420" s="3" t="s">
        <v>149</v>
      </c>
      <c r="C3420" s="3" t="s">
        <v>35</v>
      </c>
      <c r="D3420" s="3" t="s">
        <v>36</v>
      </c>
      <c r="E3420" s="3" t="s">
        <v>13</v>
      </c>
      <c r="F3420" s="4">
        <v>74699.600000000006</v>
      </c>
      <c r="G3420" s="4">
        <v>57248.348999999995</v>
      </c>
      <c r="H3420" s="4">
        <v>23142.285</v>
      </c>
    </row>
    <row r="3421" spans="1:8" ht="15.75" customHeight="1" x14ac:dyDescent="0.3">
      <c r="A3421" s="3" t="s">
        <v>140</v>
      </c>
      <c r="B3421" s="3" t="s">
        <v>149</v>
      </c>
      <c r="C3421" s="3" t="s">
        <v>35</v>
      </c>
      <c r="D3421" s="3" t="s">
        <v>36</v>
      </c>
      <c r="E3421" s="3" t="s">
        <v>13</v>
      </c>
      <c r="F3421" s="4">
        <v>77366</v>
      </c>
      <c r="G3421" s="4">
        <v>59563.194999999992</v>
      </c>
      <c r="H3421" s="4">
        <v>24147.698499999999</v>
      </c>
    </row>
    <row r="3422" spans="1:8" ht="15.75" customHeight="1" x14ac:dyDescent="0.3">
      <c r="A3422" s="3" t="s">
        <v>140</v>
      </c>
      <c r="B3422" s="3" t="s">
        <v>149</v>
      </c>
      <c r="C3422" s="3" t="s">
        <v>35</v>
      </c>
      <c r="D3422" s="3" t="s">
        <v>74</v>
      </c>
      <c r="E3422" s="3" t="s">
        <v>12</v>
      </c>
      <c r="F3422" s="4">
        <v>1754895.2</v>
      </c>
      <c r="G3422" s="4">
        <v>542599.04550000001</v>
      </c>
      <c r="H3422" s="4">
        <v>125838.50099999997</v>
      </c>
    </row>
    <row r="3423" spans="1:8" ht="15.75" customHeight="1" x14ac:dyDescent="0.3">
      <c r="A3423" s="3" t="s">
        <v>140</v>
      </c>
      <c r="B3423" s="3" t="s">
        <v>149</v>
      </c>
      <c r="C3423" s="3" t="s">
        <v>35</v>
      </c>
      <c r="D3423" s="3" t="s">
        <v>74</v>
      </c>
      <c r="E3423" s="3" t="s">
        <v>12</v>
      </c>
      <c r="F3423" s="4">
        <v>2010536.3</v>
      </c>
      <c r="G3423" s="4">
        <v>626292.69649999996</v>
      </c>
      <c r="H3423" s="4">
        <v>156959.99749999997</v>
      </c>
    </row>
    <row r="3424" spans="1:8" ht="15.75" customHeight="1" x14ac:dyDescent="0.3">
      <c r="A3424" s="3" t="s">
        <v>140</v>
      </c>
      <c r="B3424" s="3" t="s">
        <v>149</v>
      </c>
      <c r="C3424" s="3" t="s">
        <v>35</v>
      </c>
      <c r="D3424" s="3" t="s">
        <v>74</v>
      </c>
      <c r="E3424" s="3" t="s">
        <v>12</v>
      </c>
      <c r="F3424" s="4">
        <v>2016566</v>
      </c>
      <c r="G3424" s="4">
        <v>610097.39099999995</v>
      </c>
      <c r="H3424" s="4">
        <v>147207.66800000001</v>
      </c>
    </row>
    <row r="3425" spans="1:8" ht="15.75" customHeight="1" x14ac:dyDescent="0.3">
      <c r="A3425" s="3" t="s">
        <v>140</v>
      </c>
      <c r="B3425" s="3" t="s">
        <v>149</v>
      </c>
      <c r="C3425" s="3" t="s">
        <v>35</v>
      </c>
      <c r="D3425" s="3" t="s">
        <v>74</v>
      </c>
      <c r="E3425" s="3" t="s">
        <v>13</v>
      </c>
      <c r="F3425" s="4">
        <v>1763480.2</v>
      </c>
      <c r="G3425" s="4">
        <v>542583.77899999998</v>
      </c>
      <c r="H3425" s="4">
        <v>130651.51449999999</v>
      </c>
    </row>
    <row r="3426" spans="1:8" ht="15.75" customHeight="1" x14ac:dyDescent="0.3">
      <c r="A3426" s="3" t="s">
        <v>140</v>
      </c>
      <c r="B3426" s="3" t="s">
        <v>149</v>
      </c>
      <c r="C3426" s="3" t="s">
        <v>35</v>
      </c>
      <c r="D3426" s="3" t="s">
        <v>74</v>
      </c>
      <c r="E3426" s="3" t="s">
        <v>13</v>
      </c>
      <c r="F3426" s="4">
        <v>1763237.8</v>
      </c>
      <c r="G3426" s="4">
        <v>549786.30850000004</v>
      </c>
      <c r="H3426" s="4">
        <v>133985.70099999997</v>
      </c>
    </row>
    <row r="3427" spans="1:8" ht="15.75" customHeight="1" x14ac:dyDescent="0.3">
      <c r="A3427" s="3" t="s">
        <v>140</v>
      </c>
      <c r="B3427" s="3" t="s">
        <v>149</v>
      </c>
      <c r="C3427" s="3" t="s">
        <v>35</v>
      </c>
      <c r="D3427" s="3" t="s">
        <v>74</v>
      </c>
      <c r="E3427" s="3" t="s">
        <v>13</v>
      </c>
      <c r="F3427" s="4">
        <v>1739967.4</v>
      </c>
      <c r="G3427" s="4">
        <v>549106.21299999999</v>
      </c>
      <c r="H3427" s="4">
        <v>142355.79949999999</v>
      </c>
    </row>
    <row r="3428" spans="1:8" ht="15.75" customHeight="1" x14ac:dyDescent="0.3">
      <c r="A3428" s="3" t="s">
        <v>140</v>
      </c>
      <c r="B3428" s="3" t="s">
        <v>149</v>
      </c>
      <c r="C3428" s="3" t="s">
        <v>35</v>
      </c>
      <c r="D3428" s="3" t="s">
        <v>84</v>
      </c>
      <c r="E3428" s="3" t="s">
        <v>12</v>
      </c>
      <c r="F3428" s="4">
        <v>856772.9</v>
      </c>
      <c r="G3428" s="4">
        <v>285671.40299999999</v>
      </c>
      <c r="H3428" s="4">
        <v>111001.04</v>
      </c>
    </row>
    <row r="3429" spans="1:8" ht="15.75" customHeight="1" x14ac:dyDescent="0.3">
      <c r="A3429" s="3" t="s">
        <v>140</v>
      </c>
      <c r="B3429" s="3" t="s">
        <v>149</v>
      </c>
      <c r="C3429" s="3" t="s">
        <v>35</v>
      </c>
      <c r="D3429" s="3" t="s">
        <v>84</v>
      </c>
      <c r="E3429" s="3" t="s">
        <v>12</v>
      </c>
      <c r="F3429" s="4">
        <v>1046486.25</v>
      </c>
      <c r="G3429" s="4">
        <v>352865.10249999998</v>
      </c>
      <c r="H3429" s="4">
        <v>146914.878</v>
      </c>
    </row>
    <row r="3430" spans="1:8" ht="15.75" customHeight="1" x14ac:dyDescent="0.3">
      <c r="A3430" s="3" t="s">
        <v>140</v>
      </c>
      <c r="B3430" s="3" t="s">
        <v>149</v>
      </c>
      <c r="C3430" s="3" t="s">
        <v>35</v>
      </c>
      <c r="D3430" s="3" t="s">
        <v>84</v>
      </c>
      <c r="E3430" s="3" t="s">
        <v>12</v>
      </c>
      <c r="F3430" s="4">
        <v>731189.5</v>
      </c>
      <c r="G3430" s="4">
        <v>247256.90849999999</v>
      </c>
      <c r="H3430" s="4">
        <v>93500.225499999986</v>
      </c>
    </row>
    <row r="3431" spans="1:8" ht="15.75" customHeight="1" x14ac:dyDescent="0.3">
      <c r="A3431" s="3" t="s">
        <v>140</v>
      </c>
      <c r="B3431" s="3" t="s">
        <v>149</v>
      </c>
      <c r="C3431" s="3" t="s">
        <v>35</v>
      </c>
      <c r="D3431" s="3" t="s">
        <v>84</v>
      </c>
      <c r="E3431" s="3" t="s">
        <v>13</v>
      </c>
      <c r="F3431" s="4">
        <v>882992.5</v>
      </c>
      <c r="G3431" s="4">
        <v>286069.68099999998</v>
      </c>
      <c r="H3431" s="4">
        <v>121289.52099999999</v>
      </c>
    </row>
    <row r="3432" spans="1:8" ht="15.75" customHeight="1" x14ac:dyDescent="0.3">
      <c r="A3432" s="3" t="s">
        <v>140</v>
      </c>
      <c r="B3432" s="3" t="s">
        <v>149</v>
      </c>
      <c r="C3432" s="3" t="s">
        <v>35</v>
      </c>
      <c r="D3432" s="3" t="s">
        <v>84</v>
      </c>
      <c r="E3432" s="3" t="s">
        <v>13</v>
      </c>
      <c r="F3432" s="4">
        <v>835415.44000000006</v>
      </c>
      <c r="G3432" s="4">
        <v>284446.14049999998</v>
      </c>
      <c r="H3432" s="4">
        <v>114145.7965</v>
      </c>
    </row>
    <row r="3433" spans="1:8" ht="15.75" customHeight="1" x14ac:dyDescent="0.3">
      <c r="A3433" s="3" t="s">
        <v>140</v>
      </c>
      <c r="B3433" s="3" t="s">
        <v>149</v>
      </c>
      <c r="C3433" s="3" t="s">
        <v>35</v>
      </c>
      <c r="D3433" s="3" t="s">
        <v>84</v>
      </c>
      <c r="E3433" s="3" t="s">
        <v>13</v>
      </c>
      <c r="F3433" s="4">
        <v>966059.95</v>
      </c>
      <c r="G3433" s="4">
        <v>325942.587</v>
      </c>
      <c r="H3433" s="4">
        <v>133460.97799999997</v>
      </c>
    </row>
    <row r="3434" spans="1:8" ht="15.75" hidden="1" customHeight="1" x14ac:dyDescent="0.3">
      <c r="A3434" s="3" t="s">
        <v>140</v>
      </c>
      <c r="B3434" s="3" t="s">
        <v>149</v>
      </c>
      <c r="C3434" s="3" t="s">
        <v>35</v>
      </c>
      <c r="D3434" s="3" t="s">
        <v>37</v>
      </c>
      <c r="E3434" s="3" t="s">
        <v>12</v>
      </c>
      <c r="F3434" s="4">
        <v>0</v>
      </c>
      <c r="G3434" s="4">
        <v>0</v>
      </c>
      <c r="H3434" s="4">
        <v>-0.27549999999999997</v>
      </c>
    </row>
    <row r="3435" spans="1:8" ht="15.75" hidden="1" customHeight="1" x14ac:dyDescent="0.3">
      <c r="A3435" s="3" t="s">
        <v>140</v>
      </c>
      <c r="B3435" s="3" t="s">
        <v>149</v>
      </c>
      <c r="C3435" s="3" t="s">
        <v>35</v>
      </c>
      <c r="D3435" s="3" t="s">
        <v>37</v>
      </c>
      <c r="E3435" s="3" t="s">
        <v>12</v>
      </c>
      <c r="F3435" s="4">
        <v>0</v>
      </c>
      <c r="G3435" s="4">
        <v>0</v>
      </c>
      <c r="H3435" s="4">
        <v>0.38949999999999996</v>
      </c>
    </row>
    <row r="3436" spans="1:8" ht="15.75" customHeight="1" x14ac:dyDescent="0.3">
      <c r="A3436" s="3" t="s">
        <v>140</v>
      </c>
      <c r="B3436" s="3" t="s">
        <v>149</v>
      </c>
      <c r="C3436" s="3" t="s">
        <v>35</v>
      </c>
      <c r="D3436" s="3" t="s">
        <v>37</v>
      </c>
      <c r="E3436" s="3" t="s">
        <v>13</v>
      </c>
      <c r="F3436" s="4">
        <v>32320</v>
      </c>
      <c r="G3436" s="4">
        <v>8276.0959999999995</v>
      </c>
      <c r="H3436" s="4">
        <v>1499.366</v>
      </c>
    </row>
    <row r="3437" spans="1:8" ht="15.75" customHeight="1" x14ac:dyDescent="0.3">
      <c r="A3437" s="3" t="s">
        <v>140</v>
      </c>
      <c r="B3437" s="3" t="s">
        <v>149</v>
      </c>
      <c r="C3437" s="3" t="s">
        <v>35</v>
      </c>
      <c r="D3437" s="3" t="s">
        <v>38</v>
      </c>
      <c r="E3437" s="3" t="s">
        <v>12</v>
      </c>
      <c r="F3437" s="4">
        <v>361820.38</v>
      </c>
      <c r="G3437" s="4">
        <v>251486.223</v>
      </c>
      <c r="H3437" s="4">
        <v>73342.203999999998</v>
      </c>
    </row>
    <row r="3438" spans="1:8" ht="15.75" customHeight="1" x14ac:dyDescent="0.3">
      <c r="A3438" s="3" t="s">
        <v>140</v>
      </c>
      <c r="B3438" s="3" t="s">
        <v>149</v>
      </c>
      <c r="C3438" s="3" t="s">
        <v>35</v>
      </c>
      <c r="D3438" s="3" t="s">
        <v>38</v>
      </c>
      <c r="E3438" s="3" t="s">
        <v>12</v>
      </c>
      <c r="F3438" s="4">
        <v>374241.36</v>
      </c>
      <c r="G3438" s="4">
        <v>269063.04700000002</v>
      </c>
      <c r="H3438" s="4">
        <v>78013.429999999993</v>
      </c>
    </row>
    <row r="3439" spans="1:8" ht="15.75" customHeight="1" x14ac:dyDescent="0.3">
      <c r="A3439" s="3" t="s">
        <v>140</v>
      </c>
      <c r="B3439" s="3" t="s">
        <v>149</v>
      </c>
      <c r="C3439" s="3" t="s">
        <v>35</v>
      </c>
      <c r="D3439" s="3" t="s">
        <v>38</v>
      </c>
      <c r="E3439" s="3" t="s">
        <v>12</v>
      </c>
      <c r="F3439" s="4">
        <v>361217.41</v>
      </c>
      <c r="G3439" s="4">
        <v>268141.07199999999</v>
      </c>
      <c r="H3439" s="4">
        <v>90240.652000000002</v>
      </c>
    </row>
    <row r="3440" spans="1:8" ht="15.75" customHeight="1" x14ac:dyDescent="0.3">
      <c r="A3440" s="3" t="s">
        <v>140</v>
      </c>
      <c r="B3440" s="3" t="s">
        <v>149</v>
      </c>
      <c r="C3440" s="3" t="s">
        <v>35</v>
      </c>
      <c r="D3440" s="3" t="s">
        <v>38</v>
      </c>
      <c r="E3440" s="3" t="s">
        <v>13</v>
      </c>
      <c r="F3440" s="4">
        <v>422093.14</v>
      </c>
      <c r="G3440" s="4">
        <v>302600.98249999998</v>
      </c>
      <c r="H3440" s="4">
        <v>88694.3655</v>
      </c>
    </row>
    <row r="3441" spans="1:8" ht="15.75" customHeight="1" x14ac:dyDescent="0.3">
      <c r="A3441" s="3" t="s">
        <v>140</v>
      </c>
      <c r="B3441" s="3" t="s">
        <v>149</v>
      </c>
      <c r="C3441" s="3" t="s">
        <v>35</v>
      </c>
      <c r="D3441" s="3" t="s">
        <v>38</v>
      </c>
      <c r="E3441" s="3" t="s">
        <v>13</v>
      </c>
      <c r="F3441" s="4">
        <v>374043.4</v>
      </c>
      <c r="G3441" s="4">
        <v>264663.74899999995</v>
      </c>
      <c r="H3441" s="4">
        <v>72471.519499999995</v>
      </c>
    </row>
    <row r="3442" spans="1:8" ht="15.75" customHeight="1" x14ac:dyDescent="0.3">
      <c r="A3442" s="3" t="s">
        <v>140</v>
      </c>
      <c r="B3442" s="3" t="s">
        <v>149</v>
      </c>
      <c r="C3442" s="3" t="s">
        <v>35</v>
      </c>
      <c r="D3442" s="3" t="s">
        <v>38</v>
      </c>
      <c r="E3442" s="3" t="s">
        <v>13</v>
      </c>
      <c r="F3442" s="4">
        <v>299324.61</v>
      </c>
      <c r="G3442" s="4">
        <v>211905.12849999999</v>
      </c>
      <c r="H3442" s="4">
        <v>54390.055500000002</v>
      </c>
    </row>
    <row r="3443" spans="1:8" ht="15.75" customHeight="1" x14ac:dyDescent="0.3">
      <c r="A3443" s="3" t="s">
        <v>140</v>
      </c>
      <c r="B3443" s="3" t="s">
        <v>149</v>
      </c>
      <c r="C3443" s="3" t="s">
        <v>35</v>
      </c>
      <c r="D3443" s="3" t="s">
        <v>39</v>
      </c>
      <c r="E3443" s="3" t="s">
        <v>12</v>
      </c>
      <c r="F3443" s="4">
        <v>168407.4</v>
      </c>
      <c r="G3443" s="4">
        <v>104722.1955</v>
      </c>
      <c r="H3443" s="4">
        <v>32538.924999999999</v>
      </c>
    </row>
    <row r="3444" spans="1:8" ht="15.75" customHeight="1" x14ac:dyDescent="0.3">
      <c r="A3444" s="3" t="s">
        <v>140</v>
      </c>
      <c r="B3444" s="3" t="s">
        <v>149</v>
      </c>
      <c r="C3444" s="3" t="s">
        <v>35</v>
      </c>
      <c r="D3444" s="3" t="s">
        <v>39</v>
      </c>
      <c r="E3444" s="3" t="s">
        <v>12</v>
      </c>
      <c r="F3444" s="4">
        <v>165397.6</v>
      </c>
      <c r="G3444" s="4">
        <v>108053.9405</v>
      </c>
      <c r="H3444" s="4">
        <v>33595.125500000002</v>
      </c>
    </row>
    <row r="3445" spans="1:8" ht="15.75" customHeight="1" x14ac:dyDescent="0.3">
      <c r="A3445" s="3" t="s">
        <v>140</v>
      </c>
      <c r="B3445" s="3" t="s">
        <v>149</v>
      </c>
      <c r="C3445" s="3" t="s">
        <v>35</v>
      </c>
      <c r="D3445" s="3" t="s">
        <v>39</v>
      </c>
      <c r="E3445" s="3" t="s">
        <v>12</v>
      </c>
      <c r="F3445" s="4">
        <v>150015.29999999999</v>
      </c>
      <c r="G3445" s="4">
        <v>87689.769</v>
      </c>
      <c r="H3445" s="4">
        <v>31484.415499999996</v>
      </c>
    </row>
    <row r="3446" spans="1:8" ht="15.75" customHeight="1" x14ac:dyDescent="0.3">
      <c r="A3446" s="3" t="s">
        <v>140</v>
      </c>
      <c r="B3446" s="3" t="s">
        <v>149</v>
      </c>
      <c r="C3446" s="3" t="s">
        <v>35</v>
      </c>
      <c r="D3446" s="3" t="s">
        <v>39</v>
      </c>
      <c r="E3446" s="3" t="s">
        <v>13</v>
      </c>
      <c r="F3446" s="4">
        <v>207514.6</v>
      </c>
      <c r="G3446" s="4">
        <v>120609.245</v>
      </c>
      <c r="H3446" s="4">
        <v>42284.072500000002</v>
      </c>
    </row>
    <row r="3447" spans="1:8" ht="15.75" customHeight="1" x14ac:dyDescent="0.3">
      <c r="A3447" s="3" t="s">
        <v>140</v>
      </c>
      <c r="B3447" s="3" t="s">
        <v>149</v>
      </c>
      <c r="C3447" s="3" t="s">
        <v>35</v>
      </c>
      <c r="D3447" s="3" t="s">
        <v>39</v>
      </c>
      <c r="E3447" s="3" t="s">
        <v>13</v>
      </c>
      <c r="F3447" s="4">
        <v>201988.89</v>
      </c>
      <c r="G3447" s="4">
        <v>122969.75750000001</v>
      </c>
      <c r="H3447" s="4">
        <v>45921.489500000003</v>
      </c>
    </row>
    <row r="3448" spans="1:8" ht="15.75" customHeight="1" x14ac:dyDescent="0.3">
      <c r="A3448" s="3" t="s">
        <v>140</v>
      </c>
      <c r="B3448" s="3" t="s">
        <v>149</v>
      </c>
      <c r="C3448" s="3" t="s">
        <v>35</v>
      </c>
      <c r="D3448" s="3" t="s">
        <v>39</v>
      </c>
      <c r="E3448" s="3" t="s">
        <v>13</v>
      </c>
      <c r="F3448" s="4">
        <v>214604.79999999999</v>
      </c>
      <c r="G3448" s="4">
        <v>125622.395</v>
      </c>
      <c r="H3448" s="4">
        <v>44964.544999999998</v>
      </c>
    </row>
    <row r="3449" spans="1:8" ht="15.75" customHeight="1" x14ac:dyDescent="0.3">
      <c r="A3449" s="3" t="s">
        <v>140</v>
      </c>
      <c r="B3449" s="3" t="s">
        <v>149</v>
      </c>
      <c r="C3449" s="3" t="s">
        <v>35</v>
      </c>
      <c r="D3449" s="3" t="s">
        <v>40</v>
      </c>
      <c r="E3449" s="3" t="s">
        <v>12</v>
      </c>
      <c r="F3449" s="4">
        <v>808</v>
      </c>
      <c r="G3449" s="4">
        <v>305.14</v>
      </c>
      <c r="H3449" s="4">
        <v>146.22399999999999</v>
      </c>
    </row>
    <row r="3450" spans="1:8" ht="15.75" customHeight="1" x14ac:dyDescent="0.3">
      <c r="A3450" s="3" t="s">
        <v>140</v>
      </c>
      <c r="B3450" s="3" t="s">
        <v>149</v>
      </c>
      <c r="C3450" s="3" t="s">
        <v>35</v>
      </c>
      <c r="D3450" s="3" t="s">
        <v>40</v>
      </c>
      <c r="E3450" s="3" t="s">
        <v>12</v>
      </c>
      <c r="F3450" s="4">
        <v>16160</v>
      </c>
      <c r="G3450" s="4">
        <v>5258.3544999999995</v>
      </c>
      <c r="H3450" s="4">
        <v>2403.6044999999999</v>
      </c>
    </row>
    <row r="3451" spans="1:8" ht="15.75" customHeight="1" x14ac:dyDescent="0.3">
      <c r="A3451" s="3" t="s">
        <v>140</v>
      </c>
      <c r="B3451" s="3" t="s">
        <v>149</v>
      </c>
      <c r="C3451" s="3" t="s">
        <v>35</v>
      </c>
      <c r="D3451" s="3" t="s">
        <v>40</v>
      </c>
      <c r="E3451" s="3" t="s">
        <v>12</v>
      </c>
      <c r="F3451" s="4">
        <v>16160</v>
      </c>
      <c r="G3451" s="4">
        <v>5313.1315000000004</v>
      </c>
      <c r="H3451" s="4">
        <v>2403.4429999999998</v>
      </c>
    </row>
    <row r="3452" spans="1:8" ht="15.75" customHeight="1" x14ac:dyDescent="0.3">
      <c r="A3452" s="3" t="s">
        <v>140</v>
      </c>
      <c r="B3452" s="3" t="s">
        <v>149</v>
      </c>
      <c r="C3452" s="3" t="s">
        <v>35</v>
      </c>
      <c r="D3452" s="3" t="s">
        <v>40</v>
      </c>
      <c r="E3452" s="3" t="s">
        <v>13</v>
      </c>
      <c r="F3452" s="4">
        <v>32320</v>
      </c>
      <c r="G3452" s="4">
        <v>10795.724</v>
      </c>
      <c r="H3452" s="4">
        <v>5080.4384999999993</v>
      </c>
    </row>
    <row r="3453" spans="1:8" ht="15.75" hidden="1" customHeight="1" x14ac:dyDescent="0.3">
      <c r="A3453" s="3" t="s">
        <v>140</v>
      </c>
      <c r="B3453" s="3" t="s">
        <v>149</v>
      </c>
      <c r="C3453" s="3" t="s">
        <v>35</v>
      </c>
      <c r="D3453" s="3" t="s">
        <v>40</v>
      </c>
      <c r="E3453" s="3" t="s">
        <v>13</v>
      </c>
      <c r="F3453" s="4">
        <v>0</v>
      </c>
      <c r="G3453" s="4">
        <v>0</v>
      </c>
      <c r="H3453" s="4">
        <v>-281.70349999999996</v>
      </c>
    </row>
    <row r="3454" spans="1:8" ht="15.75" customHeight="1" x14ac:dyDescent="0.3">
      <c r="A3454" s="3" t="s">
        <v>140</v>
      </c>
      <c r="B3454" s="3" t="s">
        <v>149</v>
      </c>
      <c r="C3454" s="3" t="s">
        <v>35</v>
      </c>
      <c r="D3454" s="3" t="s">
        <v>40</v>
      </c>
      <c r="E3454" s="3" t="s">
        <v>13</v>
      </c>
      <c r="F3454" s="4">
        <v>32320</v>
      </c>
      <c r="G3454" s="4">
        <v>10865.739</v>
      </c>
      <c r="H3454" s="4">
        <v>4992.9624999999996</v>
      </c>
    </row>
    <row r="3455" spans="1:8" ht="15.75" customHeight="1" x14ac:dyDescent="0.3">
      <c r="A3455" s="3" t="s">
        <v>140</v>
      </c>
      <c r="B3455" s="3" t="s">
        <v>149</v>
      </c>
      <c r="C3455" s="3" t="s">
        <v>35</v>
      </c>
      <c r="D3455" s="3" t="s">
        <v>75</v>
      </c>
      <c r="E3455" s="3" t="s">
        <v>12</v>
      </c>
      <c r="F3455" s="4">
        <v>12503.8</v>
      </c>
      <c r="G3455" s="4">
        <v>12795.692499999999</v>
      </c>
      <c r="H3455" s="4">
        <v>5700.7219999999998</v>
      </c>
    </row>
    <row r="3456" spans="1:8" ht="15.75" customHeight="1" x14ac:dyDescent="0.3">
      <c r="A3456" s="3" t="s">
        <v>140</v>
      </c>
      <c r="B3456" s="3" t="s">
        <v>149</v>
      </c>
      <c r="C3456" s="3" t="s">
        <v>35</v>
      </c>
      <c r="D3456" s="3" t="s">
        <v>75</v>
      </c>
      <c r="E3456" s="3" t="s">
        <v>12</v>
      </c>
      <c r="F3456" s="4">
        <v>11089.8</v>
      </c>
      <c r="G3456" s="4">
        <v>11204.461499999999</v>
      </c>
      <c r="H3456" s="4">
        <v>4794.2984999999999</v>
      </c>
    </row>
    <row r="3457" spans="1:8" ht="15.75" customHeight="1" x14ac:dyDescent="0.3">
      <c r="A3457" s="3" t="s">
        <v>140</v>
      </c>
      <c r="B3457" s="3" t="s">
        <v>149</v>
      </c>
      <c r="C3457" s="3" t="s">
        <v>35</v>
      </c>
      <c r="D3457" s="3" t="s">
        <v>75</v>
      </c>
      <c r="E3457" s="3" t="s">
        <v>12</v>
      </c>
      <c r="F3457" s="4">
        <v>3181.5</v>
      </c>
      <c r="G3457" s="4">
        <v>3851.0625</v>
      </c>
      <c r="H3457" s="4">
        <v>2183.7459999999996</v>
      </c>
    </row>
    <row r="3458" spans="1:8" ht="15.75" customHeight="1" x14ac:dyDescent="0.3">
      <c r="A3458" s="3" t="s">
        <v>140</v>
      </c>
      <c r="B3458" s="3" t="s">
        <v>149</v>
      </c>
      <c r="C3458" s="3" t="s">
        <v>35</v>
      </c>
      <c r="D3458" s="3" t="s">
        <v>75</v>
      </c>
      <c r="E3458" s="3" t="s">
        <v>13</v>
      </c>
      <c r="F3458" s="4">
        <v>18826.400000000001</v>
      </c>
      <c r="G3458" s="4">
        <v>19779.627</v>
      </c>
      <c r="H3458" s="4">
        <v>10009.466</v>
      </c>
    </row>
    <row r="3459" spans="1:8" ht="15.75" customHeight="1" x14ac:dyDescent="0.3">
      <c r="A3459" s="3" t="s">
        <v>140</v>
      </c>
      <c r="B3459" s="3" t="s">
        <v>149</v>
      </c>
      <c r="C3459" s="3" t="s">
        <v>35</v>
      </c>
      <c r="D3459" s="3" t="s">
        <v>75</v>
      </c>
      <c r="E3459" s="3" t="s">
        <v>13</v>
      </c>
      <c r="F3459" s="4">
        <v>2121</v>
      </c>
      <c r="G3459" s="4">
        <v>2681.0425</v>
      </c>
      <c r="H3459" s="4">
        <v>1391.8639999999998</v>
      </c>
    </row>
    <row r="3460" spans="1:8" ht="15.75" customHeight="1" x14ac:dyDescent="0.3">
      <c r="A3460" s="3" t="s">
        <v>140</v>
      </c>
      <c r="B3460" s="3" t="s">
        <v>149</v>
      </c>
      <c r="C3460" s="3" t="s">
        <v>35</v>
      </c>
      <c r="D3460" s="3" t="s">
        <v>75</v>
      </c>
      <c r="E3460" s="3" t="s">
        <v>13</v>
      </c>
      <c r="F3460" s="4">
        <v>16856.900000000001</v>
      </c>
      <c r="G3460" s="4">
        <v>18197.192999999999</v>
      </c>
      <c r="H3460" s="4">
        <v>8012.8984999999984</v>
      </c>
    </row>
    <row r="3461" spans="1:8" ht="15.75" customHeight="1" x14ac:dyDescent="0.3">
      <c r="A3461" s="3" t="s">
        <v>140</v>
      </c>
      <c r="B3461" s="3" t="s">
        <v>149</v>
      </c>
      <c r="C3461" s="3" t="s">
        <v>35</v>
      </c>
      <c r="D3461" s="3" t="s">
        <v>42</v>
      </c>
      <c r="E3461" s="3" t="s">
        <v>12</v>
      </c>
      <c r="F3461" s="4">
        <v>215271.4</v>
      </c>
      <c r="G3461" s="4">
        <v>124284.8805</v>
      </c>
      <c r="H3461" s="4">
        <v>60205.6895</v>
      </c>
    </row>
    <row r="3462" spans="1:8" ht="15.75" customHeight="1" x14ac:dyDescent="0.3">
      <c r="A3462" s="3" t="s">
        <v>140</v>
      </c>
      <c r="B3462" s="3" t="s">
        <v>149</v>
      </c>
      <c r="C3462" s="3" t="s">
        <v>35</v>
      </c>
      <c r="D3462" s="3" t="s">
        <v>42</v>
      </c>
      <c r="E3462" s="3" t="s">
        <v>12</v>
      </c>
      <c r="F3462" s="4">
        <v>206605.6</v>
      </c>
      <c r="G3462" s="4">
        <v>126018.05099999998</v>
      </c>
      <c r="H3462" s="4">
        <v>59604.662499999999</v>
      </c>
    </row>
    <row r="3463" spans="1:8" ht="15.75" customHeight="1" x14ac:dyDescent="0.3">
      <c r="A3463" s="3" t="s">
        <v>140</v>
      </c>
      <c r="B3463" s="3" t="s">
        <v>149</v>
      </c>
      <c r="C3463" s="3" t="s">
        <v>35</v>
      </c>
      <c r="D3463" s="3" t="s">
        <v>42</v>
      </c>
      <c r="E3463" s="3" t="s">
        <v>12</v>
      </c>
      <c r="F3463" s="4">
        <v>167427.70000000001</v>
      </c>
      <c r="G3463" s="4">
        <v>96787.662499999991</v>
      </c>
      <c r="H3463" s="4">
        <v>44780.558499999999</v>
      </c>
    </row>
    <row r="3464" spans="1:8" ht="15.75" customHeight="1" x14ac:dyDescent="0.3">
      <c r="A3464" s="3" t="s">
        <v>140</v>
      </c>
      <c r="B3464" s="3" t="s">
        <v>149</v>
      </c>
      <c r="C3464" s="3" t="s">
        <v>35</v>
      </c>
      <c r="D3464" s="3" t="s">
        <v>42</v>
      </c>
      <c r="E3464" s="3" t="s">
        <v>13</v>
      </c>
      <c r="F3464" s="4">
        <v>236905.60000000001</v>
      </c>
      <c r="G3464" s="4">
        <v>134036.17449999999</v>
      </c>
      <c r="H3464" s="4">
        <v>59531.379499999995</v>
      </c>
    </row>
    <row r="3465" spans="1:8" ht="15.75" customHeight="1" x14ac:dyDescent="0.3">
      <c r="A3465" s="3" t="s">
        <v>140</v>
      </c>
      <c r="B3465" s="3" t="s">
        <v>149</v>
      </c>
      <c r="C3465" s="3" t="s">
        <v>35</v>
      </c>
      <c r="D3465" s="3" t="s">
        <v>42</v>
      </c>
      <c r="E3465" s="3" t="s">
        <v>13</v>
      </c>
      <c r="F3465" s="4">
        <v>253158.52</v>
      </c>
      <c r="G3465" s="4">
        <v>140765.1575</v>
      </c>
      <c r="H3465" s="4">
        <v>59185.351499999997</v>
      </c>
    </row>
    <row r="3466" spans="1:8" ht="15.75" customHeight="1" x14ac:dyDescent="0.3">
      <c r="A3466" s="3" t="s">
        <v>140</v>
      </c>
      <c r="B3466" s="3" t="s">
        <v>149</v>
      </c>
      <c r="C3466" s="3" t="s">
        <v>35</v>
      </c>
      <c r="D3466" s="3" t="s">
        <v>42</v>
      </c>
      <c r="E3466" s="3" t="s">
        <v>13</v>
      </c>
      <c r="F3466" s="4">
        <v>241450.6</v>
      </c>
      <c r="G3466" s="4">
        <v>142088.79249999998</v>
      </c>
      <c r="H3466" s="4">
        <v>61912.022499999999</v>
      </c>
    </row>
    <row r="3467" spans="1:8" ht="15.75" customHeight="1" x14ac:dyDescent="0.3">
      <c r="A3467" s="3" t="s">
        <v>140</v>
      </c>
      <c r="B3467" s="3" t="s">
        <v>149</v>
      </c>
      <c r="C3467" s="3" t="s">
        <v>35</v>
      </c>
      <c r="D3467" s="3" t="s">
        <v>43</v>
      </c>
      <c r="E3467" s="3" t="s">
        <v>12</v>
      </c>
      <c r="F3467" s="4">
        <v>54459.199999999997</v>
      </c>
      <c r="G3467" s="4">
        <v>32835.581499999993</v>
      </c>
      <c r="H3467" s="4">
        <v>13615.97</v>
      </c>
    </row>
    <row r="3468" spans="1:8" ht="15.75" customHeight="1" x14ac:dyDescent="0.3">
      <c r="A3468" s="3" t="s">
        <v>140</v>
      </c>
      <c r="B3468" s="3" t="s">
        <v>149</v>
      </c>
      <c r="C3468" s="3" t="s">
        <v>35</v>
      </c>
      <c r="D3468" s="3" t="s">
        <v>43</v>
      </c>
      <c r="E3468" s="3" t="s">
        <v>12</v>
      </c>
      <c r="F3468" s="4">
        <v>45056.1</v>
      </c>
      <c r="G3468" s="4">
        <v>27160.7565</v>
      </c>
      <c r="H3468" s="4">
        <v>11125.117499999998</v>
      </c>
    </row>
    <row r="3469" spans="1:8" ht="15.75" customHeight="1" x14ac:dyDescent="0.3">
      <c r="A3469" s="3" t="s">
        <v>140</v>
      </c>
      <c r="B3469" s="3" t="s">
        <v>149</v>
      </c>
      <c r="C3469" s="3" t="s">
        <v>35</v>
      </c>
      <c r="D3469" s="3" t="s">
        <v>43</v>
      </c>
      <c r="E3469" s="3" t="s">
        <v>12</v>
      </c>
      <c r="F3469" s="4">
        <v>65589.399999999994</v>
      </c>
      <c r="G3469" s="4">
        <v>38262.674999999996</v>
      </c>
      <c r="H3469" s="4">
        <v>15256.648499999999</v>
      </c>
    </row>
    <row r="3470" spans="1:8" ht="15.75" customHeight="1" x14ac:dyDescent="0.3">
      <c r="A3470" s="3" t="s">
        <v>140</v>
      </c>
      <c r="B3470" s="3" t="s">
        <v>149</v>
      </c>
      <c r="C3470" s="3" t="s">
        <v>35</v>
      </c>
      <c r="D3470" s="3" t="s">
        <v>43</v>
      </c>
      <c r="E3470" s="3" t="s">
        <v>13</v>
      </c>
      <c r="F3470" s="4">
        <v>55580.3</v>
      </c>
      <c r="G3470" s="4">
        <v>33985.185999999994</v>
      </c>
      <c r="H3470" s="4">
        <v>14496.059499999999</v>
      </c>
    </row>
    <row r="3471" spans="1:8" ht="15.75" customHeight="1" x14ac:dyDescent="0.3">
      <c r="A3471" s="3" t="s">
        <v>140</v>
      </c>
      <c r="B3471" s="3" t="s">
        <v>149</v>
      </c>
      <c r="C3471" s="3" t="s">
        <v>35</v>
      </c>
      <c r="D3471" s="3" t="s">
        <v>43</v>
      </c>
      <c r="E3471" s="3" t="s">
        <v>13</v>
      </c>
      <c r="F3471" s="4">
        <v>56721.599999999999</v>
      </c>
      <c r="G3471" s="4">
        <v>34889.994499999993</v>
      </c>
      <c r="H3471" s="4">
        <v>14112.972</v>
      </c>
    </row>
    <row r="3472" spans="1:8" ht="15.75" customHeight="1" x14ac:dyDescent="0.3">
      <c r="A3472" s="3" t="s">
        <v>140</v>
      </c>
      <c r="B3472" s="3" t="s">
        <v>149</v>
      </c>
      <c r="C3472" s="3" t="s">
        <v>35</v>
      </c>
      <c r="D3472" s="3" t="s">
        <v>43</v>
      </c>
      <c r="E3472" s="3" t="s">
        <v>13</v>
      </c>
      <c r="F3472" s="4">
        <v>44359.199999999997</v>
      </c>
      <c r="G3472" s="4">
        <v>27245.126</v>
      </c>
      <c r="H3472" s="4">
        <v>10400.476500000001</v>
      </c>
    </row>
    <row r="3473" spans="1:8" ht="15.75" customHeight="1" x14ac:dyDescent="0.3">
      <c r="A3473" s="3" t="s">
        <v>140</v>
      </c>
      <c r="B3473" s="3" t="s">
        <v>149</v>
      </c>
      <c r="C3473" s="3" t="s">
        <v>35</v>
      </c>
      <c r="D3473" s="3" t="s">
        <v>44</v>
      </c>
      <c r="E3473" s="3" t="s">
        <v>12</v>
      </c>
      <c r="F3473" s="4">
        <v>44440</v>
      </c>
      <c r="G3473" s="4">
        <v>38778.211499999998</v>
      </c>
      <c r="H3473" s="4">
        <v>20161.859499999999</v>
      </c>
    </row>
    <row r="3474" spans="1:8" ht="15.75" customHeight="1" x14ac:dyDescent="0.3">
      <c r="A3474" s="3" t="s">
        <v>140</v>
      </c>
      <c r="B3474" s="3" t="s">
        <v>149</v>
      </c>
      <c r="C3474" s="3" t="s">
        <v>35</v>
      </c>
      <c r="D3474" s="3" t="s">
        <v>44</v>
      </c>
      <c r="E3474" s="3" t="s">
        <v>12</v>
      </c>
      <c r="F3474" s="4">
        <v>99990</v>
      </c>
      <c r="G3474" s="4">
        <v>87388.695000000007</v>
      </c>
      <c r="H3474" s="4">
        <v>44155.448999999993</v>
      </c>
    </row>
    <row r="3475" spans="1:8" ht="15.75" customHeight="1" x14ac:dyDescent="0.3">
      <c r="A3475" s="3" t="s">
        <v>140</v>
      </c>
      <c r="B3475" s="3" t="s">
        <v>149</v>
      </c>
      <c r="C3475" s="3" t="s">
        <v>35</v>
      </c>
      <c r="D3475" s="3" t="s">
        <v>44</v>
      </c>
      <c r="E3475" s="3" t="s">
        <v>12</v>
      </c>
      <c r="F3475" s="4">
        <v>4444</v>
      </c>
      <c r="G3475" s="4">
        <v>5403.4004999999997</v>
      </c>
      <c r="H3475" s="4">
        <v>3210.0309999999999</v>
      </c>
    </row>
    <row r="3476" spans="1:8" ht="15.75" customHeight="1" x14ac:dyDescent="0.3">
      <c r="A3476" s="3" t="s">
        <v>140</v>
      </c>
      <c r="B3476" s="3" t="s">
        <v>149</v>
      </c>
      <c r="C3476" s="3" t="s">
        <v>35</v>
      </c>
      <c r="D3476" s="3" t="s">
        <v>44</v>
      </c>
      <c r="E3476" s="3" t="s">
        <v>13</v>
      </c>
      <c r="F3476" s="4">
        <v>5555</v>
      </c>
      <c r="G3476" s="4">
        <v>6926.4879999999994</v>
      </c>
      <c r="H3476" s="4">
        <v>3708.5149999999999</v>
      </c>
    </row>
    <row r="3477" spans="1:8" ht="15.75" customHeight="1" x14ac:dyDescent="0.3">
      <c r="A3477" s="3" t="s">
        <v>140</v>
      </c>
      <c r="B3477" s="3" t="s">
        <v>149</v>
      </c>
      <c r="C3477" s="3" t="s">
        <v>35</v>
      </c>
      <c r="D3477" s="3" t="s">
        <v>44</v>
      </c>
      <c r="E3477" s="3" t="s">
        <v>13</v>
      </c>
      <c r="F3477" s="4">
        <v>4444</v>
      </c>
      <c r="G3477" s="4">
        <v>5590.8069999999998</v>
      </c>
      <c r="H3477" s="4">
        <v>3130.6774999999998</v>
      </c>
    </row>
    <row r="3478" spans="1:8" ht="15.75" customHeight="1" x14ac:dyDescent="0.3">
      <c r="A3478" s="3" t="s">
        <v>140</v>
      </c>
      <c r="B3478" s="3" t="s">
        <v>149</v>
      </c>
      <c r="C3478" s="3" t="s">
        <v>35</v>
      </c>
      <c r="D3478" s="3" t="s">
        <v>44</v>
      </c>
      <c r="E3478" s="3" t="s">
        <v>13</v>
      </c>
      <c r="F3478" s="4">
        <v>44440</v>
      </c>
      <c r="G3478" s="4">
        <v>42272.472999999998</v>
      </c>
      <c r="H3478" s="4">
        <v>-7519.5159999999996</v>
      </c>
    </row>
    <row r="3479" spans="1:8" ht="15.75" customHeight="1" x14ac:dyDescent="0.3">
      <c r="A3479" s="3" t="s">
        <v>140</v>
      </c>
      <c r="B3479" s="3" t="s">
        <v>149</v>
      </c>
      <c r="C3479" s="3" t="s">
        <v>10</v>
      </c>
      <c r="D3479" s="3" t="s">
        <v>58</v>
      </c>
      <c r="E3479" s="3" t="s">
        <v>12</v>
      </c>
      <c r="F3479" s="4">
        <v>86857.98</v>
      </c>
      <c r="G3479" s="4">
        <v>38720.289999999994</v>
      </c>
      <c r="H3479" s="4">
        <v>10655.095499999999</v>
      </c>
    </row>
    <row r="3480" spans="1:8" ht="15.75" customHeight="1" x14ac:dyDescent="0.3">
      <c r="A3480" s="3" t="s">
        <v>140</v>
      </c>
      <c r="B3480" s="3" t="s">
        <v>149</v>
      </c>
      <c r="C3480" s="3" t="s">
        <v>10</v>
      </c>
      <c r="D3480" s="3" t="s">
        <v>58</v>
      </c>
      <c r="E3480" s="3" t="s">
        <v>12</v>
      </c>
      <c r="F3480" s="4">
        <v>80388.930000000008</v>
      </c>
      <c r="G3480" s="4">
        <v>33628.983500000002</v>
      </c>
      <c r="H3480" s="4">
        <v>7983.704999999999</v>
      </c>
    </row>
    <row r="3481" spans="1:8" ht="15.75" customHeight="1" x14ac:dyDescent="0.3">
      <c r="A3481" s="3" t="s">
        <v>140</v>
      </c>
      <c r="B3481" s="3" t="s">
        <v>149</v>
      </c>
      <c r="C3481" s="3" t="s">
        <v>10</v>
      </c>
      <c r="D3481" s="3" t="s">
        <v>58</v>
      </c>
      <c r="E3481" s="3" t="s">
        <v>12</v>
      </c>
      <c r="F3481" s="4">
        <v>77810.399999999994</v>
      </c>
      <c r="G3481" s="4">
        <v>35557.112999999998</v>
      </c>
      <c r="H3481" s="4">
        <v>12648.423499999999</v>
      </c>
    </row>
    <row r="3482" spans="1:8" ht="15.75" customHeight="1" x14ac:dyDescent="0.3">
      <c r="A3482" s="3" t="s">
        <v>140</v>
      </c>
      <c r="B3482" s="3" t="s">
        <v>149</v>
      </c>
      <c r="C3482" s="3" t="s">
        <v>10</v>
      </c>
      <c r="D3482" s="3" t="s">
        <v>58</v>
      </c>
      <c r="E3482" s="3" t="s">
        <v>13</v>
      </c>
      <c r="F3482" s="4">
        <v>70166.720000000001</v>
      </c>
      <c r="G3482" s="4">
        <v>31397.918000000001</v>
      </c>
      <c r="H3482" s="4">
        <v>8575.5644999999986</v>
      </c>
    </row>
    <row r="3483" spans="1:8" ht="15.75" customHeight="1" x14ac:dyDescent="0.3">
      <c r="A3483" s="3" t="s">
        <v>140</v>
      </c>
      <c r="B3483" s="3" t="s">
        <v>149</v>
      </c>
      <c r="C3483" s="3" t="s">
        <v>10</v>
      </c>
      <c r="D3483" s="3" t="s">
        <v>58</v>
      </c>
      <c r="E3483" s="3" t="s">
        <v>13</v>
      </c>
      <c r="F3483" s="4">
        <v>47427.58</v>
      </c>
      <c r="G3483" s="4">
        <v>25801.923999999995</v>
      </c>
      <c r="H3483" s="4">
        <v>10090.2065</v>
      </c>
    </row>
    <row r="3484" spans="1:8" ht="15.75" customHeight="1" x14ac:dyDescent="0.3">
      <c r="A3484" s="3" t="s">
        <v>140</v>
      </c>
      <c r="B3484" s="3" t="s">
        <v>149</v>
      </c>
      <c r="C3484" s="3" t="s">
        <v>10</v>
      </c>
      <c r="D3484" s="3" t="s">
        <v>58</v>
      </c>
      <c r="E3484" s="3" t="s">
        <v>13</v>
      </c>
      <c r="F3484" s="4">
        <v>146749.97</v>
      </c>
      <c r="G3484" s="4">
        <v>54052.757999999994</v>
      </c>
      <c r="H3484" s="4">
        <v>18104.976499999997</v>
      </c>
    </row>
    <row r="3485" spans="1:8" ht="15.75" customHeight="1" x14ac:dyDescent="0.3">
      <c r="A3485" s="3" t="s">
        <v>140</v>
      </c>
      <c r="B3485" s="3" t="s">
        <v>149</v>
      </c>
      <c r="C3485" s="3" t="s">
        <v>10</v>
      </c>
      <c r="D3485" s="3" t="s">
        <v>59</v>
      </c>
      <c r="E3485" s="3" t="s">
        <v>13</v>
      </c>
      <c r="F3485" s="4">
        <v>1111</v>
      </c>
      <c r="G3485" s="4">
        <v>1494.35</v>
      </c>
      <c r="H3485" s="4">
        <v>40.603000000000002</v>
      </c>
    </row>
    <row r="3486" spans="1:8" ht="15.75" hidden="1" customHeight="1" x14ac:dyDescent="0.3">
      <c r="A3486" s="3" t="s">
        <v>140</v>
      </c>
      <c r="B3486" s="3" t="s">
        <v>149</v>
      </c>
      <c r="C3486" s="3" t="s">
        <v>10</v>
      </c>
      <c r="D3486" s="3" t="s">
        <v>11</v>
      </c>
      <c r="E3486" s="3" t="s">
        <v>12</v>
      </c>
      <c r="F3486" s="4">
        <v>0</v>
      </c>
      <c r="G3486" s="4">
        <v>0</v>
      </c>
      <c r="H3486" s="4">
        <v>-9.4999999999999998E-3</v>
      </c>
    </row>
    <row r="3487" spans="1:8" ht="15.75" customHeight="1" x14ac:dyDescent="0.3">
      <c r="A3487" s="3" t="s">
        <v>140</v>
      </c>
      <c r="B3487" s="3" t="s">
        <v>149</v>
      </c>
      <c r="C3487" s="3" t="s">
        <v>10</v>
      </c>
      <c r="D3487" s="3" t="s">
        <v>11</v>
      </c>
      <c r="E3487" s="3" t="s">
        <v>12</v>
      </c>
      <c r="F3487" s="4">
        <v>8484</v>
      </c>
      <c r="G3487" s="4">
        <v>3301.2689999999998</v>
      </c>
      <c r="H3487" s="4">
        <v>-1320.633</v>
      </c>
    </row>
    <row r="3488" spans="1:8" ht="15.75" customHeight="1" x14ac:dyDescent="0.3">
      <c r="A3488" s="3" t="s">
        <v>140</v>
      </c>
      <c r="B3488" s="3" t="s">
        <v>149</v>
      </c>
      <c r="C3488" s="3" t="s">
        <v>10</v>
      </c>
      <c r="D3488" s="3" t="s">
        <v>11</v>
      </c>
      <c r="E3488" s="3" t="s">
        <v>13</v>
      </c>
      <c r="F3488" s="4">
        <v>43652.2</v>
      </c>
      <c r="G3488" s="4">
        <v>19436.6675</v>
      </c>
      <c r="H3488" s="4">
        <v>2312.0434999999998</v>
      </c>
    </row>
    <row r="3489" spans="1:8" ht="15.75" customHeight="1" x14ac:dyDescent="0.3">
      <c r="A3489" s="3" t="s">
        <v>140</v>
      </c>
      <c r="B3489" s="3" t="s">
        <v>149</v>
      </c>
      <c r="C3489" s="3" t="s">
        <v>10</v>
      </c>
      <c r="D3489" s="3" t="s">
        <v>11</v>
      </c>
      <c r="E3489" s="3" t="s">
        <v>13</v>
      </c>
      <c r="F3489" s="4">
        <v>89405.2</v>
      </c>
      <c r="G3489" s="4">
        <v>39808.743000000002</v>
      </c>
      <c r="H3489" s="4">
        <v>3688.4889999999996</v>
      </c>
    </row>
    <row r="3490" spans="1:8" ht="15.75" customHeight="1" x14ac:dyDescent="0.3">
      <c r="A3490" s="3" t="s">
        <v>140</v>
      </c>
      <c r="B3490" s="3" t="s">
        <v>149</v>
      </c>
      <c r="C3490" s="3" t="s">
        <v>10</v>
      </c>
      <c r="D3490" s="3" t="s">
        <v>14</v>
      </c>
      <c r="E3490" s="3" t="s">
        <v>12</v>
      </c>
      <c r="F3490" s="4">
        <v>94960.2</v>
      </c>
      <c r="G3490" s="4">
        <v>44026.647999999994</v>
      </c>
      <c r="H3490" s="4">
        <v>14545.3835</v>
      </c>
    </row>
    <row r="3491" spans="1:8" ht="15.75" customHeight="1" x14ac:dyDescent="0.3">
      <c r="A3491" s="3" t="s">
        <v>140</v>
      </c>
      <c r="B3491" s="3" t="s">
        <v>149</v>
      </c>
      <c r="C3491" s="3" t="s">
        <v>10</v>
      </c>
      <c r="D3491" s="3" t="s">
        <v>14</v>
      </c>
      <c r="E3491" s="3" t="s">
        <v>12</v>
      </c>
      <c r="F3491" s="4">
        <v>94839</v>
      </c>
      <c r="G3491" s="4">
        <v>46038.177999999993</v>
      </c>
      <c r="H3491" s="4">
        <v>14208.209499999999</v>
      </c>
    </row>
    <row r="3492" spans="1:8" ht="15.75" customHeight="1" x14ac:dyDescent="0.3">
      <c r="A3492" s="3" t="s">
        <v>140</v>
      </c>
      <c r="B3492" s="3" t="s">
        <v>149</v>
      </c>
      <c r="C3492" s="3" t="s">
        <v>10</v>
      </c>
      <c r="D3492" s="3" t="s">
        <v>14</v>
      </c>
      <c r="E3492" s="3" t="s">
        <v>12</v>
      </c>
      <c r="F3492" s="4">
        <v>71306</v>
      </c>
      <c r="G3492" s="4">
        <v>33321.268999999993</v>
      </c>
      <c r="H3492" s="4">
        <v>14652.401</v>
      </c>
    </row>
    <row r="3493" spans="1:8" ht="15.75" customHeight="1" x14ac:dyDescent="0.3">
      <c r="A3493" s="3" t="s">
        <v>140</v>
      </c>
      <c r="B3493" s="3" t="s">
        <v>149</v>
      </c>
      <c r="C3493" s="3" t="s">
        <v>10</v>
      </c>
      <c r="D3493" s="3" t="s">
        <v>14</v>
      </c>
      <c r="E3493" s="3" t="s">
        <v>13</v>
      </c>
      <c r="F3493" s="4">
        <v>96273.2</v>
      </c>
      <c r="G3493" s="4">
        <v>45865.049999999996</v>
      </c>
      <c r="H3493" s="4">
        <v>16632.106</v>
      </c>
    </row>
    <row r="3494" spans="1:8" ht="15.75" customHeight="1" x14ac:dyDescent="0.3">
      <c r="A3494" s="3" t="s">
        <v>140</v>
      </c>
      <c r="B3494" s="3" t="s">
        <v>149</v>
      </c>
      <c r="C3494" s="3" t="s">
        <v>10</v>
      </c>
      <c r="D3494" s="3" t="s">
        <v>14</v>
      </c>
      <c r="E3494" s="3" t="s">
        <v>13</v>
      </c>
      <c r="F3494" s="4">
        <v>47894.2</v>
      </c>
      <c r="G3494" s="4">
        <v>22732.055999999997</v>
      </c>
      <c r="H3494" s="4">
        <v>7486.2659999999996</v>
      </c>
    </row>
    <row r="3495" spans="1:8" ht="15.75" customHeight="1" x14ac:dyDescent="0.3">
      <c r="A3495" s="3" t="s">
        <v>140</v>
      </c>
      <c r="B3495" s="3" t="s">
        <v>149</v>
      </c>
      <c r="C3495" s="3" t="s">
        <v>10</v>
      </c>
      <c r="D3495" s="3" t="s">
        <v>14</v>
      </c>
      <c r="E3495" s="3" t="s">
        <v>13</v>
      </c>
      <c r="F3495" s="4">
        <v>75063.199999999997</v>
      </c>
      <c r="G3495" s="4">
        <v>36560.673999999999</v>
      </c>
      <c r="H3495" s="4">
        <v>12839.943499999999</v>
      </c>
    </row>
    <row r="3496" spans="1:8" ht="15.75" customHeight="1" x14ac:dyDescent="0.3">
      <c r="A3496" s="3" t="s">
        <v>140</v>
      </c>
      <c r="B3496" s="3" t="s">
        <v>149</v>
      </c>
      <c r="C3496" s="3" t="s">
        <v>10</v>
      </c>
      <c r="D3496" s="3" t="s">
        <v>15</v>
      </c>
      <c r="E3496" s="3" t="s">
        <v>12</v>
      </c>
      <c r="F3496" s="4">
        <v>904384.3</v>
      </c>
      <c r="G3496" s="4">
        <v>359339.16249999998</v>
      </c>
      <c r="H3496" s="4">
        <v>82581.162999999986</v>
      </c>
    </row>
    <row r="3497" spans="1:8" ht="15.75" customHeight="1" x14ac:dyDescent="0.3">
      <c r="A3497" s="3" t="s">
        <v>140</v>
      </c>
      <c r="B3497" s="3" t="s">
        <v>149</v>
      </c>
      <c r="C3497" s="3" t="s">
        <v>10</v>
      </c>
      <c r="D3497" s="3" t="s">
        <v>15</v>
      </c>
      <c r="E3497" s="3" t="s">
        <v>12</v>
      </c>
      <c r="F3497" s="4">
        <v>905061</v>
      </c>
      <c r="G3497" s="4">
        <v>342953.95199999993</v>
      </c>
      <c r="H3497" s="4">
        <v>69881.030999999988</v>
      </c>
    </row>
    <row r="3498" spans="1:8" ht="15.75" customHeight="1" x14ac:dyDescent="0.3">
      <c r="A3498" s="3" t="s">
        <v>140</v>
      </c>
      <c r="B3498" s="3" t="s">
        <v>149</v>
      </c>
      <c r="C3498" s="3" t="s">
        <v>10</v>
      </c>
      <c r="D3498" s="3" t="s">
        <v>15</v>
      </c>
      <c r="E3498" s="3" t="s">
        <v>12</v>
      </c>
      <c r="F3498" s="4">
        <v>694403.28</v>
      </c>
      <c r="G3498" s="4">
        <v>279117.55249999999</v>
      </c>
      <c r="H3498" s="4">
        <v>64487.472499999996</v>
      </c>
    </row>
    <row r="3499" spans="1:8" ht="15.75" customHeight="1" x14ac:dyDescent="0.3">
      <c r="A3499" s="3" t="s">
        <v>140</v>
      </c>
      <c r="B3499" s="3" t="s">
        <v>149</v>
      </c>
      <c r="C3499" s="3" t="s">
        <v>10</v>
      </c>
      <c r="D3499" s="3" t="s">
        <v>15</v>
      </c>
      <c r="E3499" s="3" t="s">
        <v>13</v>
      </c>
      <c r="F3499" s="4">
        <v>978528.4</v>
      </c>
      <c r="G3499" s="4">
        <v>391039.78850000002</v>
      </c>
      <c r="H3499" s="4">
        <v>74441.733999999997</v>
      </c>
    </row>
    <row r="3500" spans="1:8" ht="15.75" customHeight="1" x14ac:dyDescent="0.3">
      <c r="A3500" s="3" t="s">
        <v>140</v>
      </c>
      <c r="B3500" s="3" t="s">
        <v>149</v>
      </c>
      <c r="C3500" s="3" t="s">
        <v>10</v>
      </c>
      <c r="D3500" s="3" t="s">
        <v>15</v>
      </c>
      <c r="E3500" s="3" t="s">
        <v>13</v>
      </c>
      <c r="F3500" s="4">
        <v>871743.12</v>
      </c>
      <c r="G3500" s="4">
        <v>350067.55199999997</v>
      </c>
      <c r="H3500" s="4">
        <v>66078.513500000001</v>
      </c>
    </row>
    <row r="3501" spans="1:8" ht="15.75" customHeight="1" x14ac:dyDescent="0.3">
      <c r="A3501" s="3" t="s">
        <v>140</v>
      </c>
      <c r="B3501" s="3" t="s">
        <v>149</v>
      </c>
      <c r="C3501" s="3" t="s">
        <v>10</v>
      </c>
      <c r="D3501" s="3" t="s">
        <v>15</v>
      </c>
      <c r="E3501" s="3" t="s">
        <v>13</v>
      </c>
      <c r="F3501" s="4">
        <v>637330.19999999995</v>
      </c>
      <c r="G3501" s="4">
        <v>243293.22349999999</v>
      </c>
      <c r="H3501" s="4">
        <v>36209.421000000002</v>
      </c>
    </row>
    <row r="3502" spans="1:8" ht="15.75" customHeight="1" x14ac:dyDescent="0.3">
      <c r="A3502" s="3" t="s">
        <v>140</v>
      </c>
      <c r="B3502" s="3" t="s">
        <v>149</v>
      </c>
      <c r="C3502" s="3" t="s">
        <v>10</v>
      </c>
      <c r="D3502" s="3" t="s">
        <v>16</v>
      </c>
      <c r="E3502" s="3" t="s">
        <v>12</v>
      </c>
      <c r="F3502" s="4">
        <v>20200</v>
      </c>
      <c r="G3502" s="4">
        <v>5947</v>
      </c>
      <c r="H3502" s="4">
        <v>1387</v>
      </c>
    </row>
    <row r="3503" spans="1:8" ht="15.75" customHeight="1" x14ac:dyDescent="0.3">
      <c r="A3503" s="3" t="s">
        <v>140</v>
      </c>
      <c r="B3503" s="3" t="s">
        <v>149</v>
      </c>
      <c r="C3503" s="3" t="s">
        <v>10</v>
      </c>
      <c r="D3503" s="3" t="s">
        <v>16</v>
      </c>
      <c r="E3503" s="3" t="s">
        <v>12</v>
      </c>
      <c r="F3503" s="4">
        <v>20200</v>
      </c>
      <c r="G3503" s="4">
        <v>5947</v>
      </c>
      <c r="H3503" s="4">
        <v>1387</v>
      </c>
    </row>
    <row r="3504" spans="1:8" ht="15.75" customHeight="1" x14ac:dyDescent="0.3">
      <c r="A3504" s="3" t="s">
        <v>140</v>
      </c>
      <c r="B3504" s="3" t="s">
        <v>149</v>
      </c>
      <c r="C3504" s="3" t="s">
        <v>10</v>
      </c>
      <c r="D3504" s="3" t="s">
        <v>16</v>
      </c>
      <c r="E3504" s="3" t="s">
        <v>13</v>
      </c>
      <c r="F3504" s="4">
        <v>20200</v>
      </c>
      <c r="G3504" s="4">
        <v>5947</v>
      </c>
      <c r="H3504" s="4">
        <v>1387</v>
      </c>
    </row>
    <row r="3505" spans="1:8" ht="15.75" customHeight="1" x14ac:dyDescent="0.3">
      <c r="A3505" s="3" t="s">
        <v>140</v>
      </c>
      <c r="B3505" s="3" t="s">
        <v>149</v>
      </c>
      <c r="C3505" s="3" t="s">
        <v>10</v>
      </c>
      <c r="D3505" s="3" t="s">
        <v>18</v>
      </c>
      <c r="E3505" s="3" t="s">
        <v>12</v>
      </c>
      <c r="F3505" s="4">
        <v>321774.89</v>
      </c>
      <c r="G3505" s="4">
        <v>166516.87400000001</v>
      </c>
      <c r="H3505" s="4">
        <v>9554.396999999999</v>
      </c>
    </row>
    <row r="3506" spans="1:8" ht="15.75" customHeight="1" x14ac:dyDescent="0.3">
      <c r="A3506" s="3" t="s">
        <v>140</v>
      </c>
      <c r="B3506" s="3" t="s">
        <v>149</v>
      </c>
      <c r="C3506" s="3" t="s">
        <v>10</v>
      </c>
      <c r="D3506" s="3" t="s">
        <v>18</v>
      </c>
      <c r="E3506" s="3" t="s">
        <v>12</v>
      </c>
      <c r="F3506" s="4">
        <v>306993.53999999998</v>
      </c>
      <c r="G3506" s="4">
        <v>162958.21199999997</v>
      </c>
      <c r="H3506" s="4">
        <v>27814.147499999999</v>
      </c>
    </row>
    <row r="3507" spans="1:8" ht="15.75" customHeight="1" x14ac:dyDescent="0.3">
      <c r="A3507" s="3" t="s">
        <v>140</v>
      </c>
      <c r="B3507" s="3" t="s">
        <v>149</v>
      </c>
      <c r="C3507" s="3" t="s">
        <v>10</v>
      </c>
      <c r="D3507" s="3" t="s">
        <v>18</v>
      </c>
      <c r="E3507" s="3" t="s">
        <v>12</v>
      </c>
      <c r="F3507" s="4">
        <v>358586.36</v>
      </c>
      <c r="G3507" s="4">
        <v>192378.76199999999</v>
      </c>
      <c r="H3507" s="4">
        <v>31657.220499999999</v>
      </c>
    </row>
    <row r="3508" spans="1:8" ht="15.75" customHeight="1" x14ac:dyDescent="0.3">
      <c r="A3508" s="3" t="s">
        <v>140</v>
      </c>
      <c r="B3508" s="3" t="s">
        <v>149</v>
      </c>
      <c r="C3508" s="3" t="s">
        <v>10</v>
      </c>
      <c r="D3508" s="3" t="s">
        <v>18</v>
      </c>
      <c r="E3508" s="3" t="s">
        <v>13</v>
      </c>
      <c r="F3508" s="4">
        <v>363579.8</v>
      </c>
      <c r="G3508" s="4">
        <v>191966.58549999999</v>
      </c>
      <c r="H3508" s="4">
        <v>31638.220499999999</v>
      </c>
    </row>
    <row r="3509" spans="1:8" ht="15.75" customHeight="1" x14ac:dyDescent="0.3">
      <c r="A3509" s="3" t="s">
        <v>140</v>
      </c>
      <c r="B3509" s="3" t="s">
        <v>149</v>
      </c>
      <c r="C3509" s="3" t="s">
        <v>10</v>
      </c>
      <c r="D3509" s="3" t="s">
        <v>18</v>
      </c>
      <c r="E3509" s="3" t="s">
        <v>13</v>
      </c>
      <c r="F3509" s="4">
        <v>493359.75</v>
      </c>
      <c r="G3509" s="4">
        <v>255820.693</v>
      </c>
      <c r="H3509" s="4">
        <v>48959.722500000003</v>
      </c>
    </row>
    <row r="3510" spans="1:8" ht="15.75" customHeight="1" x14ac:dyDescent="0.3">
      <c r="A3510" s="3" t="s">
        <v>140</v>
      </c>
      <c r="B3510" s="3" t="s">
        <v>149</v>
      </c>
      <c r="C3510" s="3" t="s">
        <v>10</v>
      </c>
      <c r="D3510" s="3" t="s">
        <v>18</v>
      </c>
      <c r="E3510" s="3" t="s">
        <v>13</v>
      </c>
      <c r="F3510" s="4">
        <v>369441.84</v>
      </c>
      <c r="G3510" s="4">
        <v>190673.5215</v>
      </c>
      <c r="H3510" s="4">
        <v>44341.63</v>
      </c>
    </row>
    <row r="3511" spans="1:8" ht="15.75" customHeight="1" x14ac:dyDescent="0.3">
      <c r="A3511" s="3" t="s">
        <v>140</v>
      </c>
      <c r="B3511" s="3" t="s">
        <v>149</v>
      </c>
      <c r="C3511" s="3" t="s">
        <v>10</v>
      </c>
      <c r="D3511" s="3" t="s">
        <v>19</v>
      </c>
      <c r="E3511" s="3" t="s">
        <v>12</v>
      </c>
      <c r="F3511" s="4">
        <v>1000249.46</v>
      </c>
      <c r="G3511" s="4">
        <v>371864.84599999996</v>
      </c>
      <c r="H3511" s="4">
        <v>50254.268499999998</v>
      </c>
    </row>
    <row r="3512" spans="1:8" ht="15.75" customHeight="1" x14ac:dyDescent="0.3">
      <c r="A3512" s="3" t="s">
        <v>140</v>
      </c>
      <c r="B3512" s="3" t="s">
        <v>149</v>
      </c>
      <c r="C3512" s="3" t="s">
        <v>10</v>
      </c>
      <c r="D3512" s="3" t="s">
        <v>19</v>
      </c>
      <c r="E3512" s="3" t="s">
        <v>12</v>
      </c>
      <c r="F3512" s="4">
        <v>1142875.6000000001</v>
      </c>
      <c r="G3512" s="4">
        <v>396115.48649999994</v>
      </c>
      <c r="H3512" s="4">
        <v>14730.947</v>
      </c>
    </row>
    <row r="3513" spans="1:8" ht="15.75" customHeight="1" x14ac:dyDescent="0.3">
      <c r="A3513" s="3" t="s">
        <v>140</v>
      </c>
      <c r="B3513" s="3" t="s">
        <v>149</v>
      </c>
      <c r="C3513" s="3" t="s">
        <v>10</v>
      </c>
      <c r="D3513" s="3" t="s">
        <v>19</v>
      </c>
      <c r="E3513" s="3" t="s">
        <v>12</v>
      </c>
      <c r="F3513" s="4">
        <v>1008672.86</v>
      </c>
      <c r="G3513" s="4">
        <v>367466.11799999996</v>
      </c>
      <c r="H3513" s="4">
        <v>49707.467499999999</v>
      </c>
    </row>
    <row r="3514" spans="1:8" ht="15.75" customHeight="1" x14ac:dyDescent="0.3">
      <c r="A3514" s="3" t="s">
        <v>140</v>
      </c>
      <c r="B3514" s="3" t="s">
        <v>149</v>
      </c>
      <c r="C3514" s="3" t="s">
        <v>10</v>
      </c>
      <c r="D3514" s="3" t="s">
        <v>19</v>
      </c>
      <c r="E3514" s="3" t="s">
        <v>13</v>
      </c>
      <c r="F3514" s="4">
        <v>982411.85</v>
      </c>
      <c r="G3514" s="4">
        <v>323283.57500000001</v>
      </c>
      <c r="H3514" s="4">
        <v>12233.415999999999</v>
      </c>
    </row>
    <row r="3515" spans="1:8" ht="15.75" customHeight="1" x14ac:dyDescent="0.3">
      <c r="A3515" s="3" t="s">
        <v>140</v>
      </c>
      <c r="B3515" s="3" t="s">
        <v>149</v>
      </c>
      <c r="C3515" s="3" t="s">
        <v>10</v>
      </c>
      <c r="D3515" s="3" t="s">
        <v>19</v>
      </c>
      <c r="E3515" s="3" t="s">
        <v>13</v>
      </c>
      <c r="F3515" s="4">
        <v>931992.65</v>
      </c>
      <c r="G3515" s="4">
        <v>323776.701</v>
      </c>
      <c r="H3515" s="4">
        <v>31938.524999999998</v>
      </c>
    </row>
    <row r="3516" spans="1:8" ht="15.75" customHeight="1" x14ac:dyDescent="0.3">
      <c r="A3516" s="3" t="s">
        <v>140</v>
      </c>
      <c r="B3516" s="3" t="s">
        <v>149</v>
      </c>
      <c r="C3516" s="3" t="s">
        <v>10</v>
      </c>
      <c r="D3516" s="3" t="s">
        <v>19</v>
      </c>
      <c r="E3516" s="3" t="s">
        <v>13</v>
      </c>
      <c r="F3516" s="4">
        <v>644743.6</v>
      </c>
      <c r="G3516" s="4">
        <v>222424.24099999998</v>
      </c>
      <c r="H3516" s="4">
        <v>24372.411499999998</v>
      </c>
    </row>
    <row r="3517" spans="1:8" ht="15.75" customHeight="1" x14ac:dyDescent="0.3">
      <c r="A3517" s="3" t="s">
        <v>140</v>
      </c>
      <c r="B3517" s="3" t="s">
        <v>149</v>
      </c>
      <c r="C3517" s="3" t="s">
        <v>10</v>
      </c>
      <c r="D3517" s="3" t="s">
        <v>47</v>
      </c>
      <c r="E3517" s="3" t="s">
        <v>12</v>
      </c>
      <c r="F3517" s="4">
        <v>461659.89</v>
      </c>
      <c r="G3517" s="4">
        <v>157414.28750000001</v>
      </c>
      <c r="H3517" s="4">
        <v>22120.103999999999</v>
      </c>
    </row>
    <row r="3518" spans="1:8" ht="15.75" customHeight="1" x14ac:dyDescent="0.3">
      <c r="A3518" s="3" t="s">
        <v>140</v>
      </c>
      <c r="B3518" s="3" t="s">
        <v>149</v>
      </c>
      <c r="C3518" s="3" t="s">
        <v>10</v>
      </c>
      <c r="D3518" s="3" t="s">
        <v>47</v>
      </c>
      <c r="E3518" s="3" t="s">
        <v>12</v>
      </c>
      <c r="F3518" s="4">
        <v>526863.47</v>
      </c>
      <c r="G3518" s="4">
        <v>205868.9235</v>
      </c>
      <c r="H3518" s="4">
        <v>55139.605499999998</v>
      </c>
    </row>
    <row r="3519" spans="1:8" ht="15.75" customHeight="1" x14ac:dyDescent="0.3">
      <c r="A3519" s="3" t="s">
        <v>140</v>
      </c>
      <c r="B3519" s="3" t="s">
        <v>149</v>
      </c>
      <c r="C3519" s="3" t="s">
        <v>10</v>
      </c>
      <c r="D3519" s="3" t="s">
        <v>47</v>
      </c>
      <c r="E3519" s="3" t="s">
        <v>12</v>
      </c>
      <c r="F3519" s="4">
        <v>421308.37</v>
      </c>
      <c r="G3519" s="4">
        <v>174890.94349999999</v>
      </c>
      <c r="H3519" s="4">
        <v>56196.622999999992</v>
      </c>
    </row>
    <row r="3520" spans="1:8" ht="15.75" customHeight="1" x14ac:dyDescent="0.3">
      <c r="A3520" s="3" t="s">
        <v>140</v>
      </c>
      <c r="B3520" s="3" t="s">
        <v>149</v>
      </c>
      <c r="C3520" s="3" t="s">
        <v>10</v>
      </c>
      <c r="D3520" s="3" t="s">
        <v>47</v>
      </c>
      <c r="E3520" s="3" t="s">
        <v>13</v>
      </c>
      <c r="F3520" s="4">
        <v>588098.76</v>
      </c>
      <c r="G3520" s="4">
        <v>227633.40449999998</v>
      </c>
      <c r="H3520" s="4">
        <v>56761.264999999992</v>
      </c>
    </row>
    <row r="3521" spans="1:8" ht="15.75" customHeight="1" x14ac:dyDescent="0.3">
      <c r="A3521" s="3" t="s">
        <v>140</v>
      </c>
      <c r="B3521" s="3" t="s">
        <v>149</v>
      </c>
      <c r="C3521" s="3" t="s">
        <v>10</v>
      </c>
      <c r="D3521" s="3" t="s">
        <v>47</v>
      </c>
      <c r="E3521" s="3" t="s">
        <v>13</v>
      </c>
      <c r="F3521" s="4">
        <v>466199.84</v>
      </c>
      <c r="G3521" s="4">
        <v>179108.52549999999</v>
      </c>
      <c r="H3521" s="4">
        <v>56592.563999999998</v>
      </c>
    </row>
    <row r="3522" spans="1:8" ht="15.75" customHeight="1" x14ac:dyDescent="0.3">
      <c r="A3522" s="3" t="s">
        <v>140</v>
      </c>
      <c r="B3522" s="3" t="s">
        <v>149</v>
      </c>
      <c r="C3522" s="3" t="s">
        <v>10</v>
      </c>
      <c r="D3522" s="3" t="s">
        <v>47</v>
      </c>
      <c r="E3522" s="3" t="s">
        <v>13</v>
      </c>
      <c r="F3522" s="4">
        <v>462798.16000000003</v>
      </c>
      <c r="G3522" s="4">
        <v>193676.02499999999</v>
      </c>
      <c r="H3522" s="4">
        <v>59801.179499999998</v>
      </c>
    </row>
    <row r="3523" spans="1:8" ht="15.75" customHeight="1" x14ac:dyDescent="0.3">
      <c r="A3523" s="3" t="s">
        <v>140</v>
      </c>
      <c r="B3523" s="3" t="s">
        <v>149</v>
      </c>
      <c r="C3523" s="3" t="s">
        <v>10</v>
      </c>
      <c r="D3523" s="3" t="s">
        <v>20</v>
      </c>
      <c r="E3523" s="3" t="s">
        <v>12</v>
      </c>
      <c r="F3523" s="4">
        <v>33150</v>
      </c>
      <c r="G3523" s="4">
        <v>11931</v>
      </c>
      <c r="H3523" s="4">
        <v>1801.1833000000001</v>
      </c>
    </row>
    <row r="3524" spans="1:8" ht="15.75" customHeight="1" x14ac:dyDescent="0.3">
      <c r="A3524" s="3" t="s">
        <v>140</v>
      </c>
      <c r="B3524" s="3" t="s">
        <v>149</v>
      </c>
      <c r="C3524" s="3" t="s">
        <v>10</v>
      </c>
      <c r="D3524" s="3" t="s">
        <v>20</v>
      </c>
      <c r="E3524" s="3" t="s">
        <v>12</v>
      </c>
      <c r="F3524" s="4">
        <v>22950</v>
      </c>
      <c r="G3524" s="4">
        <v>8730</v>
      </c>
      <c r="H3524" s="4">
        <v>2009.9951999999998</v>
      </c>
    </row>
    <row r="3525" spans="1:8" ht="15.75" customHeight="1" x14ac:dyDescent="0.3">
      <c r="A3525" s="3" t="s">
        <v>140</v>
      </c>
      <c r="B3525" s="3" t="s">
        <v>149</v>
      </c>
      <c r="C3525" s="3" t="s">
        <v>10</v>
      </c>
      <c r="D3525" s="3" t="s">
        <v>20</v>
      </c>
      <c r="E3525" s="3" t="s">
        <v>13</v>
      </c>
      <c r="F3525" s="4">
        <v>8925</v>
      </c>
      <c r="G3525" s="4">
        <v>1455</v>
      </c>
      <c r="H3525" s="4">
        <v>-1331.3928999999998</v>
      </c>
    </row>
    <row r="3526" spans="1:8" ht="15.75" customHeight="1" x14ac:dyDescent="0.3">
      <c r="A3526" s="3" t="s">
        <v>140</v>
      </c>
      <c r="B3526" s="3" t="s">
        <v>149</v>
      </c>
      <c r="C3526" s="3" t="s">
        <v>10</v>
      </c>
      <c r="D3526" s="3" t="s">
        <v>20</v>
      </c>
      <c r="E3526" s="3" t="s">
        <v>12</v>
      </c>
      <c r="F3526" s="4">
        <v>165983.4</v>
      </c>
      <c r="G3526" s="4">
        <v>64134.813499999997</v>
      </c>
      <c r="H3526" s="4">
        <v>16192.009</v>
      </c>
    </row>
    <row r="3527" spans="1:8" ht="15.75" customHeight="1" x14ac:dyDescent="0.3">
      <c r="A3527" s="3" t="s">
        <v>140</v>
      </c>
      <c r="B3527" s="3" t="s">
        <v>149</v>
      </c>
      <c r="C3527" s="3" t="s">
        <v>10</v>
      </c>
      <c r="D3527" s="3" t="s">
        <v>20</v>
      </c>
      <c r="E3527" s="3" t="s">
        <v>12</v>
      </c>
      <c r="F3527" s="4">
        <v>184900.7</v>
      </c>
      <c r="G3527" s="4">
        <v>72718.509999999995</v>
      </c>
      <c r="H3527" s="4">
        <v>18421.155499999997</v>
      </c>
    </row>
    <row r="3528" spans="1:8" ht="15.75" customHeight="1" x14ac:dyDescent="0.3">
      <c r="A3528" s="3" t="s">
        <v>140</v>
      </c>
      <c r="B3528" s="3" t="s">
        <v>149</v>
      </c>
      <c r="C3528" s="3" t="s">
        <v>10</v>
      </c>
      <c r="D3528" s="3" t="s">
        <v>20</v>
      </c>
      <c r="E3528" s="3" t="s">
        <v>12</v>
      </c>
      <c r="F3528" s="4">
        <v>144015.9</v>
      </c>
      <c r="G3528" s="4">
        <v>54139.720999999998</v>
      </c>
      <c r="H3528" s="4">
        <v>16329.948999999997</v>
      </c>
    </row>
    <row r="3529" spans="1:8" ht="15.75" customHeight="1" x14ac:dyDescent="0.3">
      <c r="A3529" s="3" t="s">
        <v>140</v>
      </c>
      <c r="B3529" s="3" t="s">
        <v>149</v>
      </c>
      <c r="C3529" s="3" t="s">
        <v>10</v>
      </c>
      <c r="D3529" s="3" t="s">
        <v>20</v>
      </c>
      <c r="E3529" s="3" t="s">
        <v>13</v>
      </c>
      <c r="F3529" s="4">
        <v>215261.3</v>
      </c>
      <c r="G3529" s="4">
        <v>90090.504499999995</v>
      </c>
      <c r="H3529" s="4">
        <v>27847.35</v>
      </c>
    </row>
    <row r="3530" spans="1:8" ht="15.75" customHeight="1" x14ac:dyDescent="0.3">
      <c r="A3530" s="3" t="s">
        <v>140</v>
      </c>
      <c r="B3530" s="3" t="s">
        <v>149</v>
      </c>
      <c r="C3530" s="3" t="s">
        <v>10</v>
      </c>
      <c r="D3530" s="3" t="s">
        <v>20</v>
      </c>
      <c r="E3530" s="3" t="s">
        <v>13</v>
      </c>
      <c r="F3530" s="4">
        <v>202979.7</v>
      </c>
      <c r="G3530" s="4">
        <v>86022.604500000001</v>
      </c>
      <c r="H3530" s="4">
        <v>27943.927</v>
      </c>
    </row>
    <row r="3531" spans="1:8" ht="15.75" customHeight="1" x14ac:dyDescent="0.3">
      <c r="A3531" s="3" t="s">
        <v>140</v>
      </c>
      <c r="B3531" s="3" t="s">
        <v>149</v>
      </c>
      <c r="C3531" s="3" t="s">
        <v>10</v>
      </c>
      <c r="D3531" s="3" t="s">
        <v>20</v>
      </c>
      <c r="E3531" s="3" t="s">
        <v>13</v>
      </c>
      <c r="F3531" s="4">
        <v>150813.20000000001</v>
      </c>
      <c r="G3531" s="4">
        <v>57948.080999999998</v>
      </c>
      <c r="H3531" s="4">
        <v>18723.778000000002</v>
      </c>
    </row>
    <row r="3532" spans="1:8" ht="15.75" customHeight="1" x14ac:dyDescent="0.3">
      <c r="A3532" s="3" t="s">
        <v>140</v>
      </c>
      <c r="B3532" s="3" t="s">
        <v>149</v>
      </c>
      <c r="C3532" s="3" t="s">
        <v>10</v>
      </c>
      <c r="D3532" s="3" t="s">
        <v>48</v>
      </c>
      <c r="E3532" s="3" t="s">
        <v>12</v>
      </c>
      <c r="F3532" s="4">
        <v>645450.6</v>
      </c>
      <c r="G3532" s="4">
        <v>310777.55650000001</v>
      </c>
      <c r="H3532" s="4">
        <v>98005.391499999998</v>
      </c>
    </row>
    <row r="3533" spans="1:8" ht="15.75" customHeight="1" x14ac:dyDescent="0.3">
      <c r="A3533" s="3" t="s">
        <v>140</v>
      </c>
      <c r="B3533" s="3" t="s">
        <v>149</v>
      </c>
      <c r="C3533" s="3" t="s">
        <v>10</v>
      </c>
      <c r="D3533" s="3" t="s">
        <v>48</v>
      </c>
      <c r="E3533" s="3" t="s">
        <v>12</v>
      </c>
      <c r="F3533" s="4">
        <v>561479.19999999995</v>
      </c>
      <c r="G3533" s="4">
        <v>260723.63349999997</v>
      </c>
      <c r="H3533" s="4">
        <v>88147.801999999996</v>
      </c>
    </row>
    <row r="3534" spans="1:8" ht="15.75" customHeight="1" x14ac:dyDescent="0.3">
      <c r="A3534" s="3" t="s">
        <v>140</v>
      </c>
      <c r="B3534" s="3" t="s">
        <v>149</v>
      </c>
      <c r="C3534" s="3" t="s">
        <v>10</v>
      </c>
      <c r="D3534" s="3" t="s">
        <v>48</v>
      </c>
      <c r="E3534" s="3" t="s">
        <v>12</v>
      </c>
      <c r="F3534" s="4">
        <v>495910</v>
      </c>
      <c r="G3534" s="4">
        <v>239466.00599999999</v>
      </c>
      <c r="H3534" s="4">
        <v>79765.182499999995</v>
      </c>
    </row>
    <row r="3535" spans="1:8" ht="15.75" customHeight="1" x14ac:dyDescent="0.3">
      <c r="A3535" s="3" t="s">
        <v>140</v>
      </c>
      <c r="B3535" s="3" t="s">
        <v>149</v>
      </c>
      <c r="C3535" s="3" t="s">
        <v>10</v>
      </c>
      <c r="D3535" s="3" t="s">
        <v>48</v>
      </c>
      <c r="E3535" s="3" t="s">
        <v>13</v>
      </c>
      <c r="F3535" s="4">
        <v>674558.8</v>
      </c>
      <c r="G3535" s="4">
        <v>325239.50149999995</v>
      </c>
      <c r="H3535" s="4">
        <v>80693.607999999993</v>
      </c>
    </row>
    <row r="3536" spans="1:8" ht="15.75" customHeight="1" x14ac:dyDescent="0.3">
      <c r="A3536" s="3" t="s">
        <v>140</v>
      </c>
      <c r="B3536" s="3" t="s">
        <v>149</v>
      </c>
      <c r="C3536" s="3" t="s">
        <v>10</v>
      </c>
      <c r="D3536" s="3" t="s">
        <v>48</v>
      </c>
      <c r="E3536" s="3" t="s">
        <v>13</v>
      </c>
      <c r="F3536" s="4">
        <v>626886.80000000005</v>
      </c>
      <c r="G3536" s="4">
        <v>291129.49499999994</v>
      </c>
      <c r="H3536" s="4">
        <v>71491.147999999986</v>
      </c>
    </row>
    <row r="3537" spans="1:8" ht="15.75" customHeight="1" x14ac:dyDescent="0.3">
      <c r="A3537" s="3" t="s">
        <v>140</v>
      </c>
      <c r="B3537" s="3" t="s">
        <v>149</v>
      </c>
      <c r="C3537" s="3" t="s">
        <v>10</v>
      </c>
      <c r="D3537" s="3" t="s">
        <v>48</v>
      </c>
      <c r="E3537" s="3" t="s">
        <v>13</v>
      </c>
      <c r="F3537" s="4">
        <v>290708.3</v>
      </c>
      <c r="G3537" s="4">
        <v>139770.878</v>
      </c>
      <c r="H3537" s="4">
        <v>32496.935000000001</v>
      </c>
    </row>
    <row r="3538" spans="1:8" ht="15.75" customHeight="1" x14ac:dyDescent="0.3">
      <c r="A3538" s="3" t="s">
        <v>140</v>
      </c>
      <c r="B3538" s="3" t="s">
        <v>149</v>
      </c>
      <c r="C3538" s="3" t="s">
        <v>10</v>
      </c>
      <c r="D3538" s="3" t="s">
        <v>23</v>
      </c>
      <c r="E3538" s="3" t="s">
        <v>12</v>
      </c>
      <c r="F3538" s="4">
        <v>403131.4</v>
      </c>
      <c r="G3538" s="4">
        <v>174520.98499999999</v>
      </c>
      <c r="H3538" s="4">
        <v>60821.460499999994</v>
      </c>
    </row>
    <row r="3539" spans="1:8" ht="15.75" customHeight="1" x14ac:dyDescent="0.3">
      <c r="A3539" s="3" t="s">
        <v>140</v>
      </c>
      <c r="B3539" s="3" t="s">
        <v>149</v>
      </c>
      <c r="C3539" s="3" t="s">
        <v>10</v>
      </c>
      <c r="D3539" s="3" t="s">
        <v>23</v>
      </c>
      <c r="E3539" s="3" t="s">
        <v>12</v>
      </c>
      <c r="F3539" s="4">
        <v>505484.79999999999</v>
      </c>
      <c r="G3539" s="4">
        <v>212870.68</v>
      </c>
      <c r="H3539" s="4">
        <v>75473.785499999998</v>
      </c>
    </row>
    <row r="3540" spans="1:8" ht="15.75" customHeight="1" x14ac:dyDescent="0.3">
      <c r="A3540" s="3" t="s">
        <v>140</v>
      </c>
      <c r="B3540" s="3" t="s">
        <v>149</v>
      </c>
      <c r="C3540" s="3" t="s">
        <v>10</v>
      </c>
      <c r="D3540" s="3" t="s">
        <v>23</v>
      </c>
      <c r="E3540" s="3" t="s">
        <v>12</v>
      </c>
      <c r="F3540" s="4">
        <v>299263</v>
      </c>
      <c r="G3540" s="4">
        <v>141282.6605</v>
      </c>
      <c r="H3540" s="4">
        <v>54746.514499999997</v>
      </c>
    </row>
    <row r="3541" spans="1:8" ht="15.75" customHeight="1" x14ac:dyDescent="0.3">
      <c r="A3541" s="3" t="s">
        <v>140</v>
      </c>
      <c r="B3541" s="3" t="s">
        <v>149</v>
      </c>
      <c r="C3541" s="3" t="s">
        <v>10</v>
      </c>
      <c r="D3541" s="3" t="s">
        <v>23</v>
      </c>
      <c r="E3541" s="3" t="s">
        <v>13</v>
      </c>
      <c r="F3541" s="4">
        <v>468357.2</v>
      </c>
      <c r="G3541" s="4">
        <v>184538.6685</v>
      </c>
      <c r="H3541" s="4">
        <v>61028.227999999996</v>
      </c>
    </row>
    <row r="3542" spans="1:8" ht="15.75" customHeight="1" x14ac:dyDescent="0.3">
      <c r="A3542" s="3" t="s">
        <v>140</v>
      </c>
      <c r="B3542" s="3" t="s">
        <v>149</v>
      </c>
      <c r="C3542" s="3" t="s">
        <v>10</v>
      </c>
      <c r="D3542" s="3" t="s">
        <v>23</v>
      </c>
      <c r="E3542" s="3" t="s">
        <v>13</v>
      </c>
      <c r="F3542" s="4">
        <v>432805.2</v>
      </c>
      <c r="G3542" s="4">
        <v>192208.06599999999</v>
      </c>
      <c r="H3542" s="4">
        <v>72663.647500000006</v>
      </c>
    </row>
    <row r="3543" spans="1:8" ht="15.75" customHeight="1" x14ac:dyDescent="0.3">
      <c r="A3543" s="3" t="s">
        <v>140</v>
      </c>
      <c r="B3543" s="3" t="s">
        <v>149</v>
      </c>
      <c r="C3543" s="3" t="s">
        <v>10</v>
      </c>
      <c r="D3543" s="3" t="s">
        <v>23</v>
      </c>
      <c r="E3543" s="3" t="s">
        <v>13</v>
      </c>
      <c r="F3543" s="4">
        <v>306878.40000000002</v>
      </c>
      <c r="G3543" s="4">
        <v>136199.78049999999</v>
      </c>
      <c r="H3543" s="4">
        <v>53875.031999999992</v>
      </c>
    </row>
    <row r="3544" spans="1:8" ht="15.75" customHeight="1" x14ac:dyDescent="0.3">
      <c r="A3544" s="3" t="s">
        <v>140</v>
      </c>
      <c r="B3544" s="3" t="s">
        <v>149</v>
      </c>
      <c r="C3544" s="3" t="s">
        <v>10</v>
      </c>
      <c r="D3544" s="3" t="s">
        <v>50</v>
      </c>
      <c r="E3544" s="3" t="s">
        <v>12</v>
      </c>
      <c r="F3544" s="4">
        <v>96000.5</v>
      </c>
      <c r="G3544" s="4">
        <v>40257.323499999999</v>
      </c>
      <c r="H3544" s="4">
        <v>5274.6849999999995</v>
      </c>
    </row>
    <row r="3545" spans="1:8" ht="15.75" customHeight="1" x14ac:dyDescent="0.3">
      <c r="A3545" s="3" t="s">
        <v>140</v>
      </c>
      <c r="B3545" s="3" t="s">
        <v>149</v>
      </c>
      <c r="C3545" s="3" t="s">
        <v>10</v>
      </c>
      <c r="D3545" s="3" t="s">
        <v>50</v>
      </c>
      <c r="E3545" s="3" t="s">
        <v>12</v>
      </c>
      <c r="F3545" s="4">
        <v>130128.4</v>
      </c>
      <c r="G3545" s="4">
        <v>54022.794999999998</v>
      </c>
      <c r="H3545" s="4">
        <v>9504.1039999999994</v>
      </c>
    </row>
    <row r="3546" spans="1:8" ht="15.75" customHeight="1" x14ac:dyDescent="0.3">
      <c r="A3546" s="3" t="s">
        <v>140</v>
      </c>
      <c r="B3546" s="3" t="s">
        <v>149</v>
      </c>
      <c r="C3546" s="3" t="s">
        <v>10</v>
      </c>
      <c r="D3546" s="3" t="s">
        <v>50</v>
      </c>
      <c r="E3546" s="3" t="s">
        <v>12</v>
      </c>
      <c r="F3546" s="4">
        <v>109186.05</v>
      </c>
      <c r="G3546" s="4">
        <v>51907.762499999997</v>
      </c>
      <c r="H3546" s="4">
        <v>13784.9275</v>
      </c>
    </row>
    <row r="3547" spans="1:8" ht="15.75" customHeight="1" x14ac:dyDescent="0.3">
      <c r="A3547" s="3" t="s">
        <v>140</v>
      </c>
      <c r="B3547" s="3" t="s">
        <v>149</v>
      </c>
      <c r="C3547" s="3" t="s">
        <v>10</v>
      </c>
      <c r="D3547" s="3" t="s">
        <v>50</v>
      </c>
      <c r="E3547" s="3" t="s">
        <v>13</v>
      </c>
      <c r="F3547" s="4">
        <v>105747</v>
      </c>
      <c r="G3547" s="4">
        <v>50918.622499999998</v>
      </c>
      <c r="H3547" s="4">
        <v>12456.875</v>
      </c>
    </row>
    <row r="3548" spans="1:8" ht="15.75" customHeight="1" x14ac:dyDescent="0.3">
      <c r="A3548" s="3" t="s">
        <v>140</v>
      </c>
      <c r="B3548" s="3" t="s">
        <v>149</v>
      </c>
      <c r="C3548" s="3" t="s">
        <v>10</v>
      </c>
      <c r="D3548" s="3" t="s">
        <v>50</v>
      </c>
      <c r="E3548" s="3" t="s">
        <v>13</v>
      </c>
      <c r="F3548" s="4">
        <v>111923.15</v>
      </c>
      <c r="G3548" s="4">
        <v>52426.614500000003</v>
      </c>
      <c r="H3548" s="4">
        <v>11533.741</v>
      </c>
    </row>
    <row r="3549" spans="1:8" ht="15.75" customHeight="1" x14ac:dyDescent="0.3">
      <c r="A3549" s="3" t="s">
        <v>140</v>
      </c>
      <c r="B3549" s="3" t="s">
        <v>149</v>
      </c>
      <c r="C3549" s="3" t="s">
        <v>10</v>
      </c>
      <c r="D3549" s="3" t="s">
        <v>50</v>
      </c>
      <c r="E3549" s="3" t="s">
        <v>13</v>
      </c>
      <c r="F3549" s="4">
        <v>82678.600000000006</v>
      </c>
      <c r="G3549" s="4">
        <v>42943.980499999998</v>
      </c>
      <c r="H3549" s="4">
        <v>9910.4854999999989</v>
      </c>
    </row>
    <row r="3550" spans="1:8" ht="15.75" customHeight="1" x14ac:dyDescent="0.3">
      <c r="A3550" s="3" t="s">
        <v>140</v>
      </c>
      <c r="B3550" s="3" t="s">
        <v>149</v>
      </c>
      <c r="C3550" s="3" t="s">
        <v>10</v>
      </c>
      <c r="D3550" s="3" t="s">
        <v>68</v>
      </c>
      <c r="E3550" s="3" t="s">
        <v>12</v>
      </c>
      <c r="F3550" s="4">
        <v>123783.58</v>
      </c>
      <c r="G3550" s="4">
        <v>43299.879000000001</v>
      </c>
      <c r="H3550" s="4">
        <v>4227.6615000000002</v>
      </c>
    </row>
    <row r="3551" spans="1:8" ht="15.75" customHeight="1" x14ac:dyDescent="0.3">
      <c r="A3551" s="3" t="s">
        <v>140</v>
      </c>
      <c r="B3551" s="3" t="s">
        <v>149</v>
      </c>
      <c r="C3551" s="3" t="s">
        <v>10</v>
      </c>
      <c r="D3551" s="3" t="s">
        <v>68</v>
      </c>
      <c r="E3551" s="3" t="s">
        <v>12</v>
      </c>
      <c r="F3551" s="4">
        <v>80291.97</v>
      </c>
      <c r="G3551" s="4">
        <v>30777.929</v>
      </c>
      <c r="H3551" s="4">
        <v>3802.0139999999997</v>
      </c>
    </row>
    <row r="3552" spans="1:8" ht="15.75" customHeight="1" x14ac:dyDescent="0.3">
      <c r="A3552" s="3" t="s">
        <v>140</v>
      </c>
      <c r="B3552" s="3" t="s">
        <v>149</v>
      </c>
      <c r="C3552" s="3" t="s">
        <v>10</v>
      </c>
      <c r="D3552" s="3" t="s">
        <v>68</v>
      </c>
      <c r="E3552" s="3" t="s">
        <v>12</v>
      </c>
      <c r="F3552" s="4">
        <v>62765.440000000002</v>
      </c>
      <c r="G3552" s="4">
        <v>22202.554499999998</v>
      </c>
      <c r="H3552" s="4">
        <v>1338.1509999999998</v>
      </c>
    </row>
    <row r="3553" spans="1:8" ht="15.75" hidden="1" customHeight="1" x14ac:dyDescent="0.3">
      <c r="A3553" s="3" t="s">
        <v>140</v>
      </c>
      <c r="B3553" s="3" t="s">
        <v>149</v>
      </c>
      <c r="C3553" s="3" t="s">
        <v>10</v>
      </c>
      <c r="D3553" s="3" t="s">
        <v>68</v>
      </c>
      <c r="E3553" s="3" t="s">
        <v>13</v>
      </c>
      <c r="F3553" s="4">
        <v>0</v>
      </c>
      <c r="G3553" s="4">
        <v>0</v>
      </c>
      <c r="H3553" s="4">
        <v>-828.55199999999991</v>
      </c>
    </row>
    <row r="3554" spans="1:8" ht="15.75" customHeight="1" x14ac:dyDescent="0.3">
      <c r="A3554" s="3" t="s">
        <v>140</v>
      </c>
      <c r="B3554" s="3" t="s">
        <v>149</v>
      </c>
      <c r="C3554" s="3" t="s">
        <v>10</v>
      </c>
      <c r="D3554" s="3" t="s">
        <v>68</v>
      </c>
      <c r="E3554" s="3" t="s">
        <v>13</v>
      </c>
      <c r="F3554" s="4">
        <v>144955.20000000001</v>
      </c>
      <c r="G3554" s="4">
        <v>52239.464500000002</v>
      </c>
      <c r="H3554" s="4">
        <v>11614.2345</v>
      </c>
    </row>
    <row r="3555" spans="1:8" ht="15.75" customHeight="1" x14ac:dyDescent="0.3">
      <c r="A3555" s="3" t="s">
        <v>140</v>
      </c>
      <c r="B3555" s="3" t="s">
        <v>149</v>
      </c>
      <c r="C3555" s="3" t="s">
        <v>10</v>
      </c>
      <c r="D3555" s="3" t="s">
        <v>68</v>
      </c>
      <c r="E3555" s="3" t="s">
        <v>13</v>
      </c>
      <c r="F3555" s="4">
        <v>68926.44</v>
      </c>
      <c r="G3555" s="4">
        <v>29882.8675</v>
      </c>
      <c r="H3555" s="4">
        <v>4023.5919999999996</v>
      </c>
    </row>
    <row r="3556" spans="1:8" ht="15.75" customHeight="1" x14ac:dyDescent="0.3">
      <c r="A3556" s="3" t="s">
        <v>140</v>
      </c>
      <c r="B3556" s="3" t="s">
        <v>149</v>
      </c>
      <c r="C3556" s="3" t="s">
        <v>10</v>
      </c>
      <c r="D3556" s="3" t="s">
        <v>61</v>
      </c>
      <c r="E3556" s="3" t="s">
        <v>13</v>
      </c>
      <c r="F3556" s="4">
        <v>1111</v>
      </c>
      <c r="G3556" s="4">
        <v>1128.5999999999999</v>
      </c>
      <c r="H3556" s="4">
        <v>-13.0625</v>
      </c>
    </row>
    <row r="3557" spans="1:8" ht="15.75" customHeight="1" x14ac:dyDescent="0.3">
      <c r="A3557" s="3" t="s">
        <v>140</v>
      </c>
      <c r="B3557" s="3" t="s">
        <v>149</v>
      </c>
      <c r="C3557" s="3" t="s">
        <v>10</v>
      </c>
      <c r="D3557" s="3" t="s">
        <v>25</v>
      </c>
      <c r="E3557" s="3" t="s">
        <v>12</v>
      </c>
      <c r="F3557" s="4">
        <v>1819767.5</v>
      </c>
      <c r="G3557" s="4">
        <v>128078.8575</v>
      </c>
      <c r="H3557" s="4">
        <v>38826.006000000001</v>
      </c>
    </row>
    <row r="3558" spans="1:8" ht="15.75" customHeight="1" x14ac:dyDescent="0.3">
      <c r="A3558" s="3" t="s">
        <v>140</v>
      </c>
      <c r="B3558" s="3" t="s">
        <v>149</v>
      </c>
      <c r="C3558" s="3" t="s">
        <v>10</v>
      </c>
      <c r="D3558" s="3" t="s">
        <v>25</v>
      </c>
      <c r="E3558" s="3" t="s">
        <v>12</v>
      </c>
      <c r="F3558" s="4">
        <v>1631049</v>
      </c>
      <c r="G3558" s="4">
        <v>95327.075499999992</v>
      </c>
      <c r="H3558" s="4">
        <v>15387.035999999998</v>
      </c>
    </row>
    <row r="3559" spans="1:8" ht="15.75" customHeight="1" x14ac:dyDescent="0.3">
      <c r="A3559" s="3" t="s">
        <v>140</v>
      </c>
      <c r="B3559" s="3" t="s">
        <v>149</v>
      </c>
      <c r="C3559" s="3" t="s">
        <v>10</v>
      </c>
      <c r="D3559" s="3" t="s">
        <v>25</v>
      </c>
      <c r="E3559" s="3" t="s">
        <v>12</v>
      </c>
      <c r="F3559" s="4">
        <v>1742048</v>
      </c>
      <c r="G3559" s="4">
        <v>87299.053</v>
      </c>
      <c r="H3559" s="4">
        <v>22239.623500000002</v>
      </c>
    </row>
    <row r="3560" spans="1:8" ht="15.75" customHeight="1" x14ac:dyDescent="0.3">
      <c r="A3560" s="3" t="s">
        <v>140</v>
      </c>
      <c r="B3560" s="3" t="s">
        <v>149</v>
      </c>
      <c r="C3560" s="3" t="s">
        <v>10</v>
      </c>
      <c r="D3560" s="3" t="s">
        <v>25</v>
      </c>
      <c r="E3560" s="3" t="s">
        <v>13</v>
      </c>
      <c r="F3560" s="4">
        <v>1785478</v>
      </c>
      <c r="G3560" s="4">
        <v>114225.4445</v>
      </c>
      <c r="H3560" s="4">
        <v>33496.648499999996</v>
      </c>
    </row>
    <row r="3561" spans="1:8" ht="15.75" customHeight="1" x14ac:dyDescent="0.3">
      <c r="A3561" s="3" t="s">
        <v>140</v>
      </c>
      <c r="B3561" s="3" t="s">
        <v>149</v>
      </c>
      <c r="C3561" s="3" t="s">
        <v>10</v>
      </c>
      <c r="D3561" s="3" t="s">
        <v>25</v>
      </c>
      <c r="E3561" s="3" t="s">
        <v>13</v>
      </c>
      <c r="F3561" s="4">
        <v>1766510.2</v>
      </c>
      <c r="G3561" s="4">
        <v>92840.165500000003</v>
      </c>
      <c r="H3561" s="4">
        <v>22253.645499999999</v>
      </c>
    </row>
    <row r="3562" spans="1:8" ht="15.75" customHeight="1" x14ac:dyDescent="0.3">
      <c r="A3562" s="3" t="s">
        <v>140</v>
      </c>
      <c r="B3562" s="3" t="s">
        <v>149</v>
      </c>
      <c r="C3562" s="3" t="s">
        <v>10</v>
      </c>
      <c r="D3562" s="3" t="s">
        <v>25</v>
      </c>
      <c r="E3562" s="3" t="s">
        <v>13</v>
      </c>
      <c r="F3562" s="4">
        <v>1805597.2</v>
      </c>
      <c r="G3562" s="4">
        <v>129499.95299999998</v>
      </c>
      <c r="H3562" s="4">
        <v>43313.368999999992</v>
      </c>
    </row>
    <row r="3563" spans="1:8" ht="15.75" customHeight="1" x14ac:dyDescent="0.3">
      <c r="A3563" s="3" t="s">
        <v>140</v>
      </c>
      <c r="B3563" s="3" t="s">
        <v>149</v>
      </c>
      <c r="C3563" s="3" t="s">
        <v>10</v>
      </c>
      <c r="D3563" s="3" t="s">
        <v>26</v>
      </c>
      <c r="E3563" s="3" t="s">
        <v>12</v>
      </c>
      <c r="F3563" s="4">
        <v>948955.6</v>
      </c>
      <c r="G3563" s="4">
        <v>416679.32899999997</v>
      </c>
      <c r="H3563" s="4">
        <v>51402.666499999999</v>
      </c>
    </row>
    <row r="3564" spans="1:8" ht="15.75" customHeight="1" x14ac:dyDescent="0.3">
      <c r="A3564" s="3" t="s">
        <v>140</v>
      </c>
      <c r="B3564" s="3" t="s">
        <v>149</v>
      </c>
      <c r="C3564" s="3" t="s">
        <v>10</v>
      </c>
      <c r="D3564" s="3" t="s">
        <v>26</v>
      </c>
      <c r="E3564" s="3" t="s">
        <v>12</v>
      </c>
      <c r="F3564" s="4">
        <v>1085457.1000000001</v>
      </c>
      <c r="G3564" s="4">
        <v>444048.50599999994</v>
      </c>
      <c r="H3564" s="4">
        <v>103217.4905</v>
      </c>
    </row>
    <row r="3565" spans="1:8" ht="15.75" customHeight="1" x14ac:dyDescent="0.3">
      <c r="A3565" s="3" t="s">
        <v>140</v>
      </c>
      <c r="B3565" s="3" t="s">
        <v>149</v>
      </c>
      <c r="C3565" s="3" t="s">
        <v>10</v>
      </c>
      <c r="D3565" s="3" t="s">
        <v>26</v>
      </c>
      <c r="E3565" s="3" t="s">
        <v>12</v>
      </c>
      <c r="F3565" s="4">
        <v>1017070</v>
      </c>
      <c r="G3565" s="4">
        <v>427870.17699999997</v>
      </c>
      <c r="H3565" s="4">
        <v>94069.778999999995</v>
      </c>
    </row>
    <row r="3566" spans="1:8" ht="15.75" customHeight="1" x14ac:dyDescent="0.3">
      <c r="A3566" s="3" t="s">
        <v>140</v>
      </c>
      <c r="B3566" s="3" t="s">
        <v>149</v>
      </c>
      <c r="C3566" s="3" t="s">
        <v>10</v>
      </c>
      <c r="D3566" s="3" t="s">
        <v>26</v>
      </c>
      <c r="E3566" s="3" t="s">
        <v>13</v>
      </c>
      <c r="F3566" s="4">
        <v>874983.2</v>
      </c>
      <c r="G3566" s="4">
        <v>377068.07199999999</v>
      </c>
      <c r="H3566" s="4">
        <v>76723.510499999989</v>
      </c>
    </row>
    <row r="3567" spans="1:8" ht="15.75" customHeight="1" x14ac:dyDescent="0.3">
      <c r="A3567" s="3" t="s">
        <v>140</v>
      </c>
      <c r="B3567" s="3" t="s">
        <v>149</v>
      </c>
      <c r="C3567" s="3" t="s">
        <v>10</v>
      </c>
      <c r="D3567" s="3" t="s">
        <v>26</v>
      </c>
      <c r="E3567" s="3" t="s">
        <v>13</v>
      </c>
      <c r="F3567" s="4">
        <v>744511.4</v>
      </c>
      <c r="G3567" s="4">
        <v>334223.15749999997</v>
      </c>
      <c r="H3567" s="4">
        <v>72861.921999999991</v>
      </c>
    </row>
    <row r="3568" spans="1:8" ht="15.75" customHeight="1" x14ac:dyDescent="0.3">
      <c r="A3568" s="3" t="s">
        <v>140</v>
      </c>
      <c r="B3568" s="3" t="s">
        <v>149</v>
      </c>
      <c r="C3568" s="3" t="s">
        <v>10</v>
      </c>
      <c r="D3568" s="3" t="s">
        <v>26</v>
      </c>
      <c r="E3568" s="3" t="s">
        <v>13</v>
      </c>
      <c r="F3568" s="4">
        <v>692991.3</v>
      </c>
      <c r="G3568" s="4">
        <v>319479.91749999998</v>
      </c>
      <c r="H3568" s="4">
        <v>55077.77</v>
      </c>
    </row>
    <row r="3569" spans="1:8" ht="15.75" customHeight="1" x14ac:dyDescent="0.3">
      <c r="A3569" s="3" t="s">
        <v>140</v>
      </c>
      <c r="B3569" s="3" t="s">
        <v>149</v>
      </c>
      <c r="C3569" s="3" t="s">
        <v>10</v>
      </c>
      <c r="D3569" s="3" t="s">
        <v>27</v>
      </c>
      <c r="E3569" s="3" t="s">
        <v>12</v>
      </c>
      <c r="F3569" s="4">
        <v>20280.8</v>
      </c>
      <c r="G3569" s="4">
        <v>11254.84</v>
      </c>
      <c r="H3569" s="4">
        <v>2606.5529999999999</v>
      </c>
    </row>
    <row r="3570" spans="1:8" ht="15.75" customHeight="1" x14ac:dyDescent="0.3">
      <c r="A3570" s="3" t="s">
        <v>140</v>
      </c>
      <c r="B3570" s="3" t="s">
        <v>149</v>
      </c>
      <c r="C3570" s="3" t="s">
        <v>10</v>
      </c>
      <c r="D3570" s="3" t="s">
        <v>27</v>
      </c>
      <c r="E3570" s="3" t="s">
        <v>12</v>
      </c>
      <c r="F3570" s="4">
        <v>20200</v>
      </c>
      <c r="G3570" s="4">
        <v>11210</v>
      </c>
      <c r="H3570" s="4">
        <v>3032.5519999999997</v>
      </c>
    </row>
    <row r="3571" spans="1:8" ht="15.75" customHeight="1" x14ac:dyDescent="0.3">
      <c r="A3571" s="3" t="s">
        <v>140</v>
      </c>
      <c r="B3571" s="3" t="s">
        <v>149</v>
      </c>
      <c r="C3571" s="3" t="s">
        <v>10</v>
      </c>
      <c r="D3571" s="3" t="s">
        <v>27</v>
      </c>
      <c r="E3571" s="3" t="s">
        <v>12</v>
      </c>
      <c r="F3571" s="4">
        <v>20200</v>
      </c>
      <c r="G3571" s="4">
        <v>11210</v>
      </c>
      <c r="H3571" s="4">
        <v>2027.604</v>
      </c>
    </row>
    <row r="3572" spans="1:8" ht="15.75" customHeight="1" x14ac:dyDescent="0.3">
      <c r="A3572" s="3" t="s">
        <v>140</v>
      </c>
      <c r="B3572" s="3" t="s">
        <v>149</v>
      </c>
      <c r="C3572" s="3" t="s">
        <v>10</v>
      </c>
      <c r="D3572" s="3" t="s">
        <v>27</v>
      </c>
      <c r="E3572" s="3" t="s">
        <v>13</v>
      </c>
      <c r="F3572" s="4">
        <v>20240.400000000001</v>
      </c>
      <c r="G3572" s="4">
        <v>11232.42</v>
      </c>
      <c r="H3572" s="4">
        <v>2588.7689999999998</v>
      </c>
    </row>
    <row r="3573" spans="1:8" ht="15.75" customHeight="1" x14ac:dyDescent="0.3">
      <c r="A3573" s="3" t="s">
        <v>140</v>
      </c>
      <c r="B3573" s="3" t="s">
        <v>149</v>
      </c>
      <c r="C3573" s="3" t="s">
        <v>10</v>
      </c>
      <c r="D3573" s="3" t="s">
        <v>27</v>
      </c>
      <c r="E3573" s="3" t="s">
        <v>13</v>
      </c>
      <c r="F3573" s="4">
        <v>20220.2</v>
      </c>
      <c r="G3573" s="4">
        <v>11221.21</v>
      </c>
      <c r="H3573" s="4">
        <v>2584.4939999999997</v>
      </c>
    </row>
    <row r="3574" spans="1:8" ht="15.75" customHeight="1" x14ac:dyDescent="0.3">
      <c r="A3574" s="3" t="s">
        <v>140</v>
      </c>
      <c r="B3574" s="3" t="s">
        <v>149</v>
      </c>
      <c r="C3574" s="3" t="s">
        <v>10</v>
      </c>
      <c r="D3574" s="3" t="s">
        <v>51</v>
      </c>
      <c r="E3574" s="3" t="s">
        <v>12</v>
      </c>
      <c r="F3574" s="4">
        <v>27270</v>
      </c>
      <c r="G3574" s="4">
        <v>11003.85</v>
      </c>
      <c r="H3574" s="4">
        <v>2191.4314999999997</v>
      </c>
    </row>
    <row r="3575" spans="1:8" ht="15.75" hidden="1" customHeight="1" x14ac:dyDescent="0.3">
      <c r="A3575" s="3" t="s">
        <v>140</v>
      </c>
      <c r="B3575" s="3" t="s">
        <v>149</v>
      </c>
      <c r="C3575" s="3" t="s">
        <v>10</v>
      </c>
      <c r="D3575" s="3" t="s">
        <v>51</v>
      </c>
      <c r="E3575" s="3" t="s">
        <v>12</v>
      </c>
      <c r="F3575" s="4">
        <v>-1010</v>
      </c>
      <c r="G3575" s="4">
        <v>-407.54999999999995</v>
      </c>
      <c r="H3575" s="4">
        <v>-136.79999999999998</v>
      </c>
    </row>
    <row r="3576" spans="1:8" ht="15.75" hidden="1" customHeight="1" x14ac:dyDescent="0.3">
      <c r="A3576" s="3" t="s">
        <v>140</v>
      </c>
      <c r="B3576" s="3" t="s">
        <v>149</v>
      </c>
      <c r="C3576" s="3" t="s">
        <v>10</v>
      </c>
      <c r="D3576" s="3" t="s">
        <v>51</v>
      </c>
      <c r="E3576" s="3" t="s">
        <v>13</v>
      </c>
      <c r="F3576" s="4">
        <v>0</v>
      </c>
      <c r="G3576" s="4">
        <v>-407.54999999999995</v>
      </c>
      <c r="H3576" s="4">
        <v>-407.54999999999995</v>
      </c>
    </row>
    <row r="3577" spans="1:8" ht="15.75" hidden="1" customHeight="1" x14ac:dyDescent="0.3">
      <c r="A3577" s="3" t="s">
        <v>140</v>
      </c>
      <c r="B3577" s="3" t="s">
        <v>149</v>
      </c>
      <c r="C3577" s="3" t="s">
        <v>10</v>
      </c>
      <c r="D3577" s="3" t="s">
        <v>51</v>
      </c>
      <c r="E3577" s="3" t="s">
        <v>13</v>
      </c>
      <c r="F3577" s="4">
        <v>0</v>
      </c>
      <c r="G3577" s="4">
        <v>0</v>
      </c>
      <c r="H3577" s="4">
        <v>-996.45500000000004</v>
      </c>
    </row>
    <row r="3578" spans="1:8" ht="15.75" customHeight="1" x14ac:dyDescent="0.3">
      <c r="A3578" s="3" t="s">
        <v>140</v>
      </c>
      <c r="B3578" s="3" t="s">
        <v>149</v>
      </c>
      <c r="C3578" s="3" t="s">
        <v>10</v>
      </c>
      <c r="D3578" s="3" t="s">
        <v>51</v>
      </c>
      <c r="E3578" s="3" t="s">
        <v>13</v>
      </c>
      <c r="F3578" s="4">
        <v>24240</v>
      </c>
      <c r="G3578" s="4">
        <v>9781.1999999999989</v>
      </c>
      <c r="H3578" s="4">
        <v>3192.0095000000001</v>
      </c>
    </row>
    <row r="3579" spans="1:8" ht="15.75" customHeight="1" x14ac:dyDescent="0.3">
      <c r="A3579" s="3" t="s">
        <v>140</v>
      </c>
      <c r="B3579" s="3" t="s">
        <v>149</v>
      </c>
      <c r="C3579" s="3" t="s">
        <v>10</v>
      </c>
      <c r="D3579" s="3" t="s">
        <v>52</v>
      </c>
      <c r="E3579" s="3" t="s">
        <v>12</v>
      </c>
      <c r="F3579" s="4">
        <v>96354</v>
      </c>
      <c r="G3579" s="4">
        <v>74007.09</v>
      </c>
      <c r="H3579" s="4">
        <v>19495.614999999998</v>
      </c>
    </row>
    <row r="3580" spans="1:8" ht="15.75" customHeight="1" x14ac:dyDescent="0.3">
      <c r="A3580" s="3" t="s">
        <v>140</v>
      </c>
      <c r="B3580" s="3" t="s">
        <v>149</v>
      </c>
      <c r="C3580" s="3" t="s">
        <v>10</v>
      </c>
      <c r="D3580" s="3" t="s">
        <v>52</v>
      </c>
      <c r="E3580" s="3" t="s">
        <v>12</v>
      </c>
      <c r="F3580" s="4">
        <v>19998</v>
      </c>
      <c r="G3580" s="4">
        <v>15330.15</v>
      </c>
      <c r="H3580" s="4">
        <v>-2530.7429999999999</v>
      </c>
    </row>
    <row r="3581" spans="1:8" ht="15.75" customHeight="1" x14ac:dyDescent="0.3">
      <c r="A3581" s="3" t="s">
        <v>140</v>
      </c>
      <c r="B3581" s="3" t="s">
        <v>149</v>
      </c>
      <c r="C3581" s="3" t="s">
        <v>10</v>
      </c>
      <c r="D3581" s="3" t="s">
        <v>52</v>
      </c>
      <c r="E3581" s="3" t="s">
        <v>12</v>
      </c>
      <c r="F3581" s="4">
        <v>58176</v>
      </c>
      <c r="G3581" s="4">
        <v>44668.619999999995</v>
      </c>
      <c r="H3581" s="4">
        <v>1986.7160000000001</v>
      </c>
    </row>
    <row r="3582" spans="1:8" ht="15.75" customHeight="1" x14ac:dyDescent="0.3">
      <c r="A3582" s="3" t="s">
        <v>140</v>
      </c>
      <c r="B3582" s="3" t="s">
        <v>149</v>
      </c>
      <c r="C3582" s="3" t="s">
        <v>10</v>
      </c>
      <c r="D3582" s="3" t="s">
        <v>52</v>
      </c>
      <c r="E3582" s="3" t="s">
        <v>13</v>
      </c>
      <c r="F3582" s="4">
        <v>76356</v>
      </c>
      <c r="G3582" s="4">
        <v>58676.939999999995</v>
      </c>
      <c r="H3582" s="4">
        <v>23510.020499999999</v>
      </c>
    </row>
    <row r="3583" spans="1:8" ht="15.75" customHeight="1" x14ac:dyDescent="0.3">
      <c r="A3583" s="3" t="s">
        <v>140</v>
      </c>
      <c r="B3583" s="3" t="s">
        <v>149</v>
      </c>
      <c r="C3583" s="3" t="s">
        <v>10</v>
      </c>
      <c r="D3583" s="3" t="s">
        <v>52</v>
      </c>
      <c r="E3583" s="3" t="s">
        <v>13</v>
      </c>
      <c r="F3583" s="4">
        <v>58176</v>
      </c>
      <c r="G3583" s="4">
        <v>44668.619999999995</v>
      </c>
      <c r="H3583" s="4">
        <v>11190.429999999998</v>
      </c>
    </row>
    <row r="3584" spans="1:8" ht="15.75" customHeight="1" x14ac:dyDescent="0.3">
      <c r="A3584" s="3" t="s">
        <v>140</v>
      </c>
      <c r="B3584" s="3" t="s">
        <v>149</v>
      </c>
      <c r="C3584" s="3" t="s">
        <v>10</v>
      </c>
      <c r="D3584" s="3" t="s">
        <v>52</v>
      </c>
      <c r="E3584" s="3" t="s">
        <v>13</v>
      </c>
      <c r="F3584" s="4">
        <v>19998</v>
      </c>
      <c r="G3584" s="4">
        <v>15330.15</v>
      </c>
      <c r="H3584" s="4">
        <v>1801.9599999999998</v>
      </c>
    </row>
    <row r="3585" spans="1:8" ht="15.75" customHeight="1" x14ac:dyDescent="0.3">
      <c r="A3585" s="3" t="s">
        <v>140</v>
      </c>
      <c r="B3585" s="3" t="s">
        <v>149</v>
      </c>
      <c r="C3585" s="3" t="s">
        <v>10</v>
      </c>
      <c r="D3585" s="3" t="s">
        <v>71</v>
      </c>
      <c r="E3585" s="3" t="s">
        <v>12</v>
      </c>
      <c r="F3585" s="4">
        <v>1111</v>
      </c>
      <c r="G3585" s="4">
        <v>679.25</v>
      </c>
      <c r="H3585" s="4">
        <v>226.58449999999999</v>
      </c>
    </row>
    <row r="3586" spans="1:8" ht="15.75" customHeight="1" x14ac:dyDescent="0.3">
      <c r="A3586" s="3" t="s">
        <v>140</v>
      </c>
      <c r="B3586" s="3" t="s">
        <v>149</v>
      </c>
      <c r="C3586" s="3" t="s">
        <v>10</v>
      </c>
      <c r="D3586" s="3" t="s">
        <v>71</v>
      </c>
      <c r="E3586" s="3" t="s">
        <v>13</v>
      </c>
      <c r="F3586" s="4">
        <v>2222</v>
      </c>
      <c r="G3586" s="4">
        <v>1233.0999999999999</v>
      </c>
      <c r="H3586" s="4">
        <v>381.84299999999996</v>
      </c>
    </row>
    <row r="3587" spans="1:8" ht="15.75" customHeight="1" x14ac:dyDescent="0.3">
      <c r="A3587" s="3" t="s">
        <v>140</v>
      </c>
      <c r="B3587" s="3" t="s">
        <v>149</v>
      </c>
      <c r="C3587" s="3" t="s">
        <v>28</v>
      </c>
      <c r="D3587" s="3" t="s">
        <v>29</v>
      </c>
      <c r="E3587" s="3" t="s">
        <v>12</v>
      </c>
      <c r="F3587" s="4">
        <v>508638.10181000002</v>
      </c>
      <c r="G3587" s="4">
        <v>460780.69449999998</v>
      </c>
      <c r="H3587" s="4">
        <v>149950.337</v>
      </c>
    </row>
    <row r="3588" spans="1:8" ht="15.75" customHeight="1" x14ac:dyDescent="0.3">
      <c r="A3588" s="3" t="s">
        <v>140</v>
      </c>
      <c r="B3588" s="3" t="s">
        <v>149</v>
      </c>
      <c r="C3588" s="3" t="s">
        <v>28</v>
      </c>
      <c r="D3588" s="3" t="s">
        <v>29</v>
      </c>
      <c r="E3588" s="3" t="s">
        <v>12</v>
      </c>
      <c r="F3588" s="4">
        <v>660690.58999000001</v>
      </c>
      <c r="G3588" s="4">
        <v>484633.8835</v>
      </c>
      <c r="H3588" s="4">
        <v>120218.45299999999</v>
      </c>
    </row>
    <row r="3589" spans="1:8" ht="15.75" customHeight="1" x14ac:dyDescent="0.3">
      <c r="A3589" s="3" t="s">
        <v>140</v>
      </c>
      <c r="B3589" s="3" t="s">
        <v>149</v>
      </c>
      <c r="C3589" s="3" t="s">
        <v>28</v>
      </c>
      <c r="D3589" s="3" t="s">
        <v>29</v>
      </c>
      <c r="E3589" s="3" t="s">
        <v>12</v>
      </c>
      <c r="F3589" s="4">
        <v>605405.69782</v>
      </c>
      <c r="G3589" s="4">
        <v>428819.76849999995</v>
      </c>
      <c r="H3589" s="4">
        <v>68499.360499999995</v>
      </c>
    </row>
    <row r="3590" spans="1:8" ht="15.75" customHeight="1" x14ac:dyDescent="0.3">
      <c r="A3590" s="3" t="s">
        <v>140</v>
      </c>
      <c r="B3590" s="3" t="s">
        <v>149</v>
      </c>
      <c r="C3590" s="3" t="s">
        <v>28</v>
      </c>
      <c r="D3590" s="3" t="s">
        <v>29</v>
      </c>
      <c r="E3590" s="3" t="s">
        <v>13</v>
      </c>
      <c r="F3590" s="4">
        <v>422778.37147000001</v>
      </c>
      <c r="G3590" s="4">
        <v>368339.45299999998</v>
      </c>
      <c r="H3590" s="4">
        <v>101488.4525</v>
      </c>
    </row>
    <row r="3591" spans="1:8" ht="15.75" customHeight="1" x14ac:dyDescent="0.3">
      <c r="A3591" s="3" t="s">
        <v>140</v>
      </c>
      <c r="B3591" s="3" t="s">
        <v>149</v>
      </c>
      <c r="C3591" s="3" t="s">
        <v>28</v>
      </c>
      <c r="D3591" s="3" t="s">
        <v>29</v>
      </c>
      <c r="E3591" s="3" t="s">
        <v>13</v>
      </c>
      <c r="F3591" s="4">
        <v>570427.48285999999</v>
      </c>
      <c r="G3591" s="4">
        <v>387451.9425</v>
      </c>
      <c r="H3591" s="4">
        <v>94527.289499999999</v>
      </c>
    </row>
    <row r="3592" spans="1:8" ht="15.75" customHeight="1" x14ac:dyDescent="0.3">
      <c r="A3592" s="3" t="s">
        <v>140</v>
      </c>
      <c r="B3592" s="3" t="s">
        <v>149</v>
      </c>
      <c r="C3592" s="3" t="s">
        <v>28</v>
      </c>
      <c r="D3592" s="3" t="s">
        <v>29</v>
      </c>
      <c r="E3592" s="3" t="s">
        <v>13</v>
      </c>
      <c r="F3592" s="4">
        <v>412651.52263999998</v>
      </c>
      <c r="G3592" s="4">
        <v>394150.28799999994</v>
      </c>
      <c r="H3592" s="4">
        <v>127038.05649999998</v>
      </c>
    </row>
    <row r="3593" spans="1:8" ht="15.75" customHeight="1" x14ac:dyDescent="0.3">
      <c r="A3593" s="3" t="s">
        <v>140</v>
      </c>
      <c r="B3593" s="3" t="s">
        <v>149</v>
      </c>
      <c r="C3593" s="3" t="s">
        <v>28</v>
      </c>
      <c r="D3593" s="3" t="s">
        <v>30</v>
      </c>
      <c r="E3593" s="3" t="s">
        <v>12</v>
      </c>
      <c r="F3593" s="4">
        <v>1435.14</v>
      </c>
      <c r="G3593" s="4">
        <v>2955.1437999999998</v>
      </c>
      <c r="H3593" s="4">
        <v>517.40769999999998</v>
      </c>
    </row>
    <row r="3594" spans="1:8" ht="15.75" customHeight="1" x14ac:dyDescent="0.3">
      <c r="A3594" s="3" t="s">
        <v>140</v>
      </c>
      <c r="B3594" s="3" t="s">
        <v>149</v>
      </c>
      <c r="C3594" s="3" t="s">
        <v>28</v>
      </c>
      <c r="D3594" s="3" t="s">
        <v>30</v>
      </c>
      <c r="E3594" s="3" t="s">
        <v>12</v>
      </c>
      <c r="F3594" s="4">
        <v>23199.767400000001</v>
      </c>
      <c r="G3594" s="4">
        <v>24357.3887</v>
      </c>
      <c r="H3594" s="4">
        <v>8163.238699999999</v>
      </c>
    </row>
    <row r="3595" spans="1:8" ht="15.75" customHeight="1" x14ac:dyDescent="0.3">
      <c r="A3595" s="3" t="s">
        <v>140</v>
      </c>
      <c r="B3595" s="3" t="s">
        <v>149</v>
      </c>
      <c r="C3595" s="3" t="s">
        <v>28</v>
      </c>
      <c r="D3595" s="3" t="s">
        <v>30</v>
      </c>
      <c r="E3595" s="3" t="s">
        <v>12</v>
      </c>
      <c r="F3595" s="4">
        <v>23190.720000000001</v>
      </c>
      <c r="G3595" s="4">
        <v>25603.149999999998</v>
      </c>
      <c r="H3595" s="4">
        <v>9282.4246999999996</v>
      </c>
    </row>
    <row r="3596" spans="1:8" ht="15.75" customHeight="1" x14ac:dyDescent="0.3">
      <c r="A3596" s="3" t="s">
        <v>140</v>
      </c>
      <c r="B3596" s="3" t="s">
        <v>149</v>
      </c>
      <c r="C3596" s="3" t="s">
        <v>28</v>
      </c>
      <c r="D3596" s="3" t="s">
        <v>30</v>
      </c>
      <c r="E3596" s="3" t="s">
        <v>13</v>
      </c>
      <c r="F3596" s="4">
        <v>20301.689339999997</v>
      </c>
      <c r="G3596" s="4">
        <v>18848.5065</v>
      </c>
      <c r="H3596" s="4">
        <v>6939.1859999999997</v>
      </c>
    </row>
    <row r="3597" spans="1:8" ht="15.75" customHeight="1" x14ac:dyDescent="0.3">
      <c r="A3597" s="3" t="s">
        <v>140</v>
      </c>
      <c r="B3597" s="3" t="s">
        <v>149</v>
      </c>
      <c r="C3597" s="3" t="s">
        <v>28</v>
      </c>
      <c r="D3597" s="3" t="s">
        <v>30</v>
      </c>
      <c r="E3597" s="3" t="s">
        <v>13</v>
      </c>
      <c r="F3597" s="4">
        <v>5740.56</v>
      </c>
      <c r="G3597" s="4">
        <v>13714.956099999999</v>
      </c>
      <c r="H3597" s="4">
        <v>3662.8461000000002</v>
      </c>
    </row>
    <row r="3598" spans="1:8" ht="15.75" customHeight="1" x14ac:dyDescent="0.3">
      <c r="A3598" s="3" t="s">
        <v>140</v>
      </c>
      <c r="B3598" s="3" t="s">
        <v>149</v>
      </c>
      <c r="C3598" s="3" t="s">
        <v>28</v>
      </c>
      <c r="D3598" s="3" t="s">
        <v>30</v>
      </c>
      <c r="E3598" s="3" t="s">
        <v>12</v>
      </c>
      <c r="F3598" s="4">
        <v>8010228.6202600002</v>
      </c>
      <c r="G3598" s="4">
        <v>1713932.9239999999</v>
      </c>
      <c r="H3598" s="4">
        <v>437082.897</v>
      </c>
    </row>
    <row r="3599" spans="1:8" ht="15.75" customHeight="1" x14ac:dyDescent="0.3">
      <c r="A3599" s="3" t="s">
        <v>140</v>
      </c>
      <c r="B3599" s="3" t="s">
        <v>149</v>
      </c>
      <c r="C3599" s="3" t="s">
        <v>28</v>
      </c>
      <c r="D3599" s="3" t="s">
        <v>30</v>
      </c>
      <c r="E3599" s="3" t="s">
        <v>12</v>
      </c>
      <c r="F3599" s="4">
        <v>7932542.9805100001</v>
      </c>
      <c r="G3599" s="4">
        <v>1897101.6259999999</v>
      </c>
      <c r="H3599" s="4">
        <v>579049.64299999992</v>
      </c>
    </row>
    <row r="3600" spans="1:8" ht="15.75" customHeight="1" x14ac:dyDescent="0.3">
      <c r="A3600" s="3" t="s">
        <v>140</v>
      </c>
      <c r="B3600" s="3" t="s">
        <v>149</v>
      </c>
      <c r="C3600" s="3" t="s">
        <v>28</v>
      </c>
      <c r="D3600" s="3" t="s">
        <v>30</v>
      </c>
      <c r="E3600" s="3" t="s">
        <v>12</v>
      </c>
      <c r="F3600" s="4">
        <v>7765451.9326999998</v>
      </c>
      <c r="G3600" s="4">
        <v>1664474.6795000001</v>
      </c>
      <c r="H3600" s="4">
        <v>534903.94099999999</v>
      </c>
    </row>
    <row r="3601" spans="1:8" ht="15.75" customHeight="1" x14ac:dyDescent="0.3">
      <c r="A3601" s="3" t="s">
        <v>140</v>
      </c>
      <c r="B3601" s="3" t="s">
        <v>149</v>
      </c>
      <c r="C3601" s="3" t="s">
        <v>28</v>
      </c>
      <c r="D3601" s="3" t="s">
        <v>30</v>
      </c>
      <c r="E3601" s="3" t="s">
        <v>13</v>
      </c>
      <c r="F3601" s="4">
        <v>7490613.0001499997</v>
      </c>
      <c r="G3601" s="4">
        <v>1587701.7689999999</v>
      </c>
      <c r="H3601" s="4">
        <v>467641.4425</v>
      </c>
    </row>
    <row r="3602" spans="1:8" ht="15.75" customHeight="1" x14ac:dyDescent="0.3">
      <c r="A3602" s="3" t="s">
        <v>140</v>
      </c>
      <c r="B3602" s="3" t="s">
        <v>149</v>
      </c>
      <c r="C3602" s="3" t="s">
        <v>28</v>
      </c>
      <c r="D3602" s="3" t="s">
        <v>30</v>
      </c>
      <c r="E3602" s="3" t="s">
        <v>13</v>
      </c>
      <c r="F3602" s="4">
        <v>7905849.9490700001</v>
      </c>
      <c r="G3602" s="4">
        <v>1520451.5730000001</v>
      </c>
      <c r="H3602" s="4">
        <v>461575.02749999997</v>
      </c>
    </row>
    <row r="3603" spans="1:8" ht="15.75" customHeight="1" x14ac:dyDescent="0.3">
      <c r="A3603" s="3" t="s">
        <v>140</v>
      </c>
      <c r="B3603" s="3" t="s">
        <v>149</v>
      </c>
      <c r="C3603" s="3" t="s">
        <v>28</v>
      </c>
      <c r="D3603" s="3" t="s">
        <v>30</v>
      </c>
      <c r="E3603" s="3" t="s">
        <v>13</v>
      </c>
      <c r="F3603" s="4">
        <v>8314999.0785500007</v>
      </c>
      <c r="G3603" s="4">
        <v>1546493.5429999998</v>
      </c>
      <c r="H3603" s="4">
        <v>460857.01750000002</v>
      </c>
    </row>
    <row r="3604" spans="1:8" ht="15.75" customHeight="1" x14ac:dyDescent="0.3">
      <c r="A3604" s="3" t="s">
        <v>140</v>
      </c>
      <c r="B3604" s="3" t="s">
        <v>149</v>
      </c>
      <c r="C3604" s="3" t="s">
        <v>31</v>
      </c>
      <c r="D3604" s="3" t="s">
        <v>54</v>
      </c>
      <c r="E3604" s="3" t="s">
        <v>12</v>
      </c>
      <c r="F3604" s="4">
        <v>22502.799999999999</v>
      </c>
      <c r="G3604" s="4">
        <v>10714.916999999999</v>
      </c>
      <c r="H3604" s="4">
        <v>-4969.7444999999998</v>
      </c>
    </row>
    <row r="3605" spans="1:8" ht="15.75" customHeight="1" x14ac:dyDescent="0.3">
      <c r="A3605" s="3" t="s">
        <v>140</v>
      </c>
      <c r="B3605" s="3" t="s">
        <v>149</v>
      </c>
      <c r="C3605" s="3" t="s">
        <v>31</v>
      </c>
      <c r="D3605" s="3" t="s">
        <v>54</v>
      </c>
      <c r="E3605" s="3" t="s">
        <v>12</v>
      </c>
      <c r="F3605" s="4">
        <v>44864.2</v>
      </c>
      <c r="G3605" s="4">
        <v>21517.766</v>
      </c>
      <c r="H3605" s="4">
        <v>9758.5614999999998</v>
      </c>
    </row>
    <row r="3606" spans="1:8" ht="15.75" customHeight="1" x14ac:dyDescent="0.3">
      <c r="A3606" s="3" t="s">
        <v>140</v>
      </c>
      <c r="B3606" s="3" t="s">
        <v>149</v>
      </c>
      <c r="C3606" s="3" t="s">
        <v>31</v>
      </c>
      <c r="D3606" s="3" t="s">
        <v>54</v>
      </c>
      <c r="E3606" s="3" t="s">
        <v>12</v>
      </c>
      <c r="F3606" s="4">
        <v>90374.8</v>
      </c>
      <c r="G3606" s="4">
        <v>43013.681999999993</v>
      </c>
      <c r="H3606" s="4">
        <v>9413.3125</v>
      </c>
    </row>
    <row r="3607" spans="1:8" ht="15.75" customHeight="1" x14ac:dyDescent="0.3">
      <c r="A3607" s="3" t="s">
        <v>140</v>
      </c>
      <c r="B3607" s="3" t="s">
        <v>149</v>
      </c>
      <c r="C3607" s="3" t="s">
        <v>31</v>
      </c>
      <c r="D3607" s="3" t="s">
        <v>54</v>
      </c>
      <c r="E3607" s="3" t="s">
        <v>13</v>
      </c>
      <c r="F3607" s="4">
        <v>70518.2</v>
      </c>
      <c r="G3607" s="4">
        <v>33819.097500000003</v>
      </c>
      <c r="H3607" s="4">
        <v>8779.3964999999989</v>
      </c>
    </row>
    <row r="3608" spans="1:8" ht="15.75" customHeight="1" x14ac:dyDescent="0.3">
      <c r="A3608" s="3" t="s">
        <v>140</v>
      </c>
      <c r="B3608" s="3" t="s">
        <v>149</v>
      </c>
      <c r="C3608" s="3" t="s">
        <v>31</v>
      </c>
      <c r="D3608" s="3" t="s">
        <v>54</v>
      </c>
      <c r="E3608" s="3" t="s">
        <v>13</v>
      </c>
      <c r="F3608" s="4">
        <v>45157.1</v>
      </c>
      <c r="G3608" s="4">
        <v>21725.426499999998</v>
      </c>
      <c r="H3608" s="4">
        <v>750.73749999999995</v>
      </c>
    </row>
    <row r="3609" spans="1:8" ht="15.75" customHeight="1" x14ac:dyDescent="0.3">
      <c r="A3609" s="3" t="s">
        <v>140</v>
      </c>
      <c r="B3609" s="3" t="s">
        <v>149</v>
      </c>
      <c r="C3609" s="3" t="s">
        <v>31</v>
      </c>
      <c r="D3609" s="3" t="s">
        <v>54</v>
      </c>
      <c r="E3609" s="3" t="s">
        <v>13</v>
      </c>
      <c r="F3609" s="4">
        <v>66091.37</v>
      </c>
      <c r="G3609" s="4">
        <v>32125.380499999999</v>
      </c>
      <c r="H3609" s="4">
        <v>8061.0444999999991</v>
      </c>
    </row>
    <row r="3610" spans="1:8" ht="15.75" customHeight="1" x14ac:dyDescent="0.3">
      <c r="A3610" s="3" t="s">
        <v>140</v>
      </c>
      <c r="B3610" s="3" t="s">
        <v>149</v>
      </c>
      <c r="C3610" s="3" t="s">
        <v>31</v>
      </c>
      <c r="D3610" s="3" t="s">
        <v>32</v>
      </c>
      <c r="E3610" s="3" t="s">
        <v>12</v>
      </c>
      <c r="F3610" s="4">
        <v>546916.01</v>
      </c>
      <c r="G3610" s="4">
        <v>196700.027</v>
      </c>
      <c r="H3610" s="4">
        <v>89073.491500000004</v>
      </c>
    </row>
    <row r="3611" spans="1:8" ht="15.75" customHeight="1" x14ac:dyDescent="0.3">
      <c r="A3611" s="3" t="s">
        <v>140</v>
      </c>
      <c r="B3611" s="3" t="s">
        <v>149</v>
      </c>
      <c r="C3611" s="3" t="s">
        <v>31</v>
      </c>
      <c r="D3611" s="3" t="s">
        <v>32</v>
      </c>
      <c r="E3611" s="3" t="s">
        <v>12</v>
      </c>
      <c r="F3611" s="4">
        <v>491285.21</v>
      </c>
      <c r="G3611" s="4">
        <v>171882.37899999999</v>
      </c>
      <c r="H3611" s="4">
        <v>71581.730500000005</v>
      </c>
    </row>
    <row r="3612" spans="1:8" ht="15.75" customHeight="1" x14ac:dyDescent="0.3">
      <c r="A3612" s="3" t="s">
        <v>140</v>
      </c>
      <c r="B3612" s="3" t="s">
        <v>149</v>
      </c>
      <c r="C3612" s="3" t="s">
        <v>31</v>
      </c>
      <c r="D3612" s="3" t="s">
        <v>32</v>
      </c>
      <c r="E3612" s="3" t="s">
        <v>12</v>
      </c>
      <c r="F3612" s="4">
        <v>377750.1</v>
      </c>
      <c r="G3612" s="4">
        <v>121890.8235</v>
      </c>
      <c r="H3612" s="4">
        <v>52912.520499999999</v>
      </c>
    </row>
    <row r="3613" spans="1:8" ht="15.75" customHeight="1" x14ac:dyDescent="0.3">
      <c r="A3613" s="3" t="s">
        <v>140</v>
      </c>
      <c r="B3613" s="3" t="s">
        <v>149</v>
      </c>
      <c r="C3613" s="3" t="s">
        <v>31</v>
      </c>
      <c r="D3613" s="3" t="s">
        <v>32</v>
      </c>
      <c r="E3613" s="3" t="s">
        <v>13</v>
      </c>
      <c r="F3613" s="4">
        <v>540137.97069999995</v>
      </c>
      <c r="G3613" s="4">
        <v>196576.565</v>
      </c>
      <c r="H3613" s="4">
        <v>85346.879000000001</v>
      </c>
    </row>
    <row r="3614" spans="1:8" ht="15.75" customHeight="1" x14ac:dyDescent="0.3">
      <c r="A3614" s="3" t="s">
        <v>140</v>
      </c>
      <c r="B3614" s="3" t="s">
        <v>149</v>
      </c>
      <c r="C3614" s="3" t="s">
        <v>31</v>
      </c>
      <c r="D3614" s="3" t="s">
        <v>32</v>
      </c>
      <c r="E3614" s="3" t="s">
        <v>13</v>
      </c>
      <c r="F3614" s="4">
        <v>348723.71</v>
      </c>
      <c r="G3614" s="4">
        <v>125985.75099999997</v>
      </c>
      <c r="H3614" s="4">
        <v>55833.827499999992</v>
      </c>
    </row>
    <row r="3615" spans="1:8" ht="15.75" customHeight="1" x14ac:dyDescent="0.3">
      <c r="A3615" s="3" t="s">
        <v>140</v>
      </c>
      <c r="B3615" s="3" t="s">
        <v>149</v>
      </c>
      <c r="C3615" s="3" t="s">
        <v>31</v>
      </c>
      <c r="D3615" s="3" t="s">
        <v>32</v>
      </c>
      <c r="E3615" s="3" t="s">
        <v>13</v>
      </c>
      <c r="F3615" s="4">
        <v>383529.32</v>
      </c>
      <c r="G3615" s="4">
        <v>134525.7855</v>
      </c>
      <c r="H3615" s="4">
        <v>63402.211499999998</v>
      </c>
    </row>
    <row r="3616" spans="1:8" ht="15.75" customHeight="1" x14ac:dyDescent="0.3">
      <c r="A3616" s="3" t="s">
        <v>140</v>
      </c>
      <c r="B3616" s="3" t="s">
        <v>149</v>
      </c>
      <c r="C3616" s="3" t="s">
        <v>31</v>
      </c>
      <c r="D3616" s="3" t="s">
        <v>113</v>
      </c>
      <c r="E3616" s="3" t="s">
        <v>13</v>
      </c>
      <c r="F3616" s="4">
        <v>2020</v>
      </c>
      <c r="G3616" s="4">
        <v>1553.1455000000001</v>
      </c>
      <c r="H3616" s="4">
        <v>960.49749999999995</v>
      </c>
    </row>
    <row r="3617" spans="1:8" ht="15.75" customHeight="1" x14ac:dyDescent="0.3">
      <c r="A3617" s="3" t="s">
        <v>140</v>
      </c>
      <c r="B3617" s="3" t="s">
        <v>149</v>
      </c>
      <c r="C3617" s="3" t="s">
        <v>31</v>
      </c>
      <c r="D3617" s="3" t="s">
        <v>55</v>
      </c>
      <c r="E3617" s="3" t="s">
        <v>12</v>
      </c>
      <c r="F3617" s="4">
        <v>45217.7</v>
      </c>
      <c r="G3617" s="4">
        <v>26878.92</v>
      </c>
      <c r="H3617" s="4">
        <v>1058.0625</v>
      </c>
    </row>
    <row r="3618" spans="1:8" ht="15.75" customHeight="1" x14ac:dyDescent="0.3">
      <c r="A3618" s="3" t="s">
        <v>140</v>
      </c>
      <c r="B3618" s="3" t="s">
        <v>149</v>
      </c>
      <c r="C3618" s="3" t="s">
        <v>31</v>
      </c>
      <c r="D3618" s="3" t="s">
        <v>55</v>
      </c>
      <c r="E3618" s="3" t="s">
        <v>12</v>
      </c>
      <c r="F3618" s="4">
        <v>45126.8</v>
      </c>
      <c r="G3618" s="4">
        <v>27122.309999999998</v>
      </c>
      <c r="H3618" s="4">
        <v>7449.8809999999994</v>
      </c>
    </row>
    <row r="3619" spans="1:8" ht="15.75" customHeight="1" x14ac:dyDescent="0.3">
      <c r="A3619" s="3" t="s">
        <v>140</v>
      </c>
      <c r="B3619" s="3" t="s">
        <v>149</v>
      </c>
      <c r="C3619" s="3" t="s">
        <v>31</v>
      </c>
      <c r="D3619" s="3" t="s">
        <v>55</v>
      </c>
      <c r="E3619" s="3" t="s">
        <v>12</v>
      </c>
      <c r="F3619" s="4">
        <v>47874</v>
      </c>
      <c r="G3619" s="4">
        <v>28273.605499999998</v>
      </c>
      <c r="H3619" s="4">
        <v>15109.388999999999</v>
      </c>
    </row>
    <row r="3620" spans="1:8" ht="15.75" hidden="1" customHeight="1" x14ac:dyDescent="0.3">
      <c r="A3620" s="3" t="s">
        <v>140</v>
      </c>
      <c r="B3620" s="3" t="s">
        <v>149</v>
      </c>
      <c r="C3620" s="3" t="s">
        <v>31</v>
      </c>
      <c r="D3620" s="3" t="s">
        <v>55</v>
      </c>
      <c r="E3620" s="3" t="s">
        <v>13</v>
      </c>
      <c r="F3620" s="4">
        <v>0</v>
      </c>
      <c r="G3620" s="4">
        <v>0</v>
      </c>
      <c r="H3620" s="4">
        <v>-5724.1774999999998</v>
      </c>
    </row>
    <row r="3621" spans="1:8" ht="15.75" customHeight="1" x14ac:dyDescent="0.3">
      <c r="A3621" s="3" t="s">
        <v>140</v>
      </c>
      <c r="B3621" s="3" t="s">
        <v>149</v>
      </c>
      <c r="C3621" s="3" t="s">
        <v>31</v>
      </c>
      <c r="D3621" s="3" t="s">
        <v>55</v>
      </c>
      <c r="E3621" s="3" t="s">
        <v>13</v>
      </c>
      <c r="F3621" s="4">
        <v>47954.8</v>
      </c>
      <c r="G3621" s="4">
        <v>29268.217499999999</v>
      </c>
      <c r="H3621" s="4">
        <v>13182.4755</v>
      </c>
    </row>
    <row r="3622" spans="1:8" ht="15.75" customHeight="1" x14ac:dyDescent="0.3">
      <c r="A3622" s="3" t="s">
        <v>140</v>
      </c>
      <c r="B3622" s="3" t="s">
        <v>149</v>
      </c>
      <c r="C3622" s="3" t="s">
        <v>31</v>
      </c>
      <c r="D3622" s="3" t="s">
        <v>55</v>
      </c>
      <c r="E3622" s="3" t="s">
        <v>13</v>
      </c>
      <c r="F3622" s="4">
        <v>64862.2</v>
      </c>
      <c r="G3622" s="4">
        <v>47596.538999999997</v>
      </c>
      <c r="H3622" s="4">
        <v>4552.2289999999994</v>
      </c>
    </row>
    <row r="3623" spans="1:8" ht="15.75" hidden="1" customHeight="1" x14ac:dyDescent="0.3">
      <c r="A3623" s="3" t="s">
        <v>140</v>
      </c>
      <c r="B3623" s="3" t="s">
        <v>150</v>
      </c>
      <c r="C3623" s="3" t="s">
        <v>35</v>
      </c>
      <c r="D3623" s="3" t="s">
        <v>36</v>
      </c>
      <c r="E3623" s="3" t="s">
        <v>12</v>
      </c>
      <c r="F3623" s="4">
        <v>0</v>
      </c>
      <c r="G3623" s="4">
        <v>0</v>
      </c>
      <c r="H3623" s="4">
        <v>457.30149999999998</v>
      </c>
    </row>
    <row r="3624" spans="1:8" ht="15.75" customHeight="1" x14ac:dyDescent="0.3">
      <c r="A3624" s="3" t="s">
        <v>140</v>
      </c>
      <c r="B3624" s="3" t="s">
        <v>150</v>
      </c>
      <c r="C3624" s="3" t="s">
        <v>35</v>
      </c>
      <c r="D3624" s="3" t="s">
        <v>36</v>
      </c>
      <c r="E3624" s="3" t="s">
        <v>12</v>
      </c>
      <c r="F3624" s="4">
        <v>45450</v>
      </c>
      <c r="G3624" s="4">
        <v>55782.641499999998</v>
      </c>
      <c r="H3624" s="4">
        <v>10542.9575</v>
      </c>
    </row>
    <row r="3625" spans="1:8" ht="15.75" hidden="1" customHeight="1" x14ac:dyDescent="0.3">
      <c r="A3625" s="3" t="s">
        <v>140</v>
      </c>
      <c r="B3625" s="3" t="s">
        <v>150</v>
      </c>
      <c r="C3625" s="3" t="s">
        <v>35</v>
      </c>
      <c r="D3625" s="3" t="s">
        <v>36</v>
      </c>
      <c r="E3625" s="3" t="s">
        <v>13</v>
      </c>
      <c r="F3625" s="4">
        <v>0</v>
      </c>
      <c r="G3625" s="4">
        <v>0</v>
      </c>
      <c r="H3625" s="4">
        <v>205.83649999999997</v>
      </c>
    </row>
    <row r="3626" spans="1:8" ht="15.75" customHeight="1" x14ac:dyDescent="0.3">
      <c r="A3626" s="3" t="s">
        <v>140</v>
      </c>
      <c r="B3626" s="3" t="s">
        <v>150</v>
      </c>
      <c r="C3626" s="3" t="s">
        <v>35</v>
      </c>
      <c r="D3626" s="3" t="s">
        <v>36</v>
      </c>
      <c r="E3626" s="3" t="s">
        <v>13</v>
      </c>
      <c r="F3626" s="4">
        <v>30300</v>
      </c>
      <c r="G3626" s="4">
        <v>38167.760499999997</v>
      </c>
      <c r="H3626" s="4">
        <v>6835.0409999999993</v>
      </c>
    </row>
    <row r="3627" spans="1:8" ht="15.75" hidden="1" customHeight="1" x14ac:dyDescent="0.3">
      <c r="A3627" s="3" t="s">
        <v>140</v>
      </c>
      <c r="B3627" s="3" t="s">
        <v>150</v>
      </c>
      <c r="C3627" s="3" t="s">
        <v>35</v>
      </c>
      <c r="D3627" s="3" t="s">
        <v>36</v>
      </c>
      <c r="E3627" s="3" t="s">
        <v>13</v>
      </c>
      <c r="F3627" s="4">
        <v>0</v>
      </c>
      <c r="G3627" s="4">
        <v>0</v>
      </c>
      <c r="H3627" s="4">
        <v>28.319499999999998</v>
      </c>
    </row>
    <row r="3628" spans="1:8" ht="15.75" customHeight="1" x14ac:dyDescent="0.3">
      <c r="A3628" s="3" t="s">
        <v>140</v>
      </c>
      <c r="B3628" s="3" t="s">
        <v>150</v>
      </c>
      <c r="C3628" s="3" t="s">
        <v>35</v>
      </c>
      <c r="D3628" s="3" t="s">
        <v>74</v>
      </c>
      <c r="E3628" s="3" t="s">
        <v>12</v>
      </c>
      <c r="F3628" s="4">
        <v>70558.600000000006</v>
      </c>
      <c r="G3628" s="4">
        <v>88426.465500000006</v>
      </c>
      <c r="H3628" s="4">
        <v>24839.7925</v>
      </c>
    </row>
    <row r="3629" spans="1:8" ht="15.75" customHeight="1" x14ac:dyDescent="0.3">
      <c r="A3629" s="3" t="s">
        <v>140</v>
      </c>
      <c r="B3629" s="3" t="s">
        <v>150</v>
      </c>
      <c r="C3629" s="3" t="s">
        <v>35</v>
      </c>
      <c r="D3629" s="3" t="s">
        <v>74</v>
      </c>
      <c r="E3629" s="3" t="s">
        <v>12</v>
      </c>
      <c r="F3629" s="4">
        <v>163121.06</v>
      </c>
      <c r="G3629" s="4">
        <v>249671.44749999998</v>
      </c>
      <c r="H3629" s="4">
        <v>50934.800999999999</v>
      </c>
    </row>
    <row r="3630" spans="1:8" ht="15.75" customHeight="1" x14ac:dyDescent="0.3">
      <c r="A3630" s="3" t="s">
        <v>140</v>
      </c>
      <c r="B3630" s="3" t="s">
        <v>150</v>
      </c>
      <c r="C3630" s="3" t="s">
        <v>35</v>
      </c>
      <c r="D3630" s="3" t="s">
        <v>74</v>
      </c>
      <c r="E3630" s="3" t="s">
        <v>12</v>
      </c>
      <c r="F3630" s="4">
        <v>156273.26</v>
      </c>
      <c r="G3630" s="4">
        <v>193825.02299999999</v>
      </c>
      <c r="H3630" s="4">
        <v>33913.375500000002</v>
      </c>
    </row>
    <row r="3631" spans="1:8" ht="15.75" customHeight="1" x14ac:dyDescent="0.3">
      <c r="A3631" s="3" t="s">
        <v>140</v>
      </c>
      <c r="B3631" s="3" t="s">
        <v>150</v>
      </c>
      <c r="C3631" s="3" t="s">
        <v>35</v>
      </c>
      <c r="D3631" s="3" t="s">
        <v>74</v>
      </c>
      <c r="E3631" s="3" t="s">
        <v>13</v>
      </c>
      <c r="F3631" s="4">
        <v>64629.9</v>
      </c>
      <c r="G3631" s="4">
        <v>134193.54199999999</v>
      </c>
      <c r="H3631" s="4">
        <v>7126.9189999999999</v>
      </c>
    </row>
    <row r="3632" spans="1:8" ht="15.75" customHeight="1" x14ac:dyDescent="0.3">
      <c r="A3632" s="3" t="s">
        <v>140</v>
      </c>
      <c r="B3632" s="3" t="s">
        <v>150</v>
      </c>
      <c r="C3632" s="3" t="s">
        <v>35</v>
      </c>
      <c r="D3632" s="3" t="s">
        <v>74</v>
      </c>
      <c r="E3632" s="3" t="s">
        <v>13</v>
      </c>
      <c r="F3632" s="4">
        <v>64547.08</v>
      </c>
      <c r="G3632" s="4">
        <v>104348.39899999999</v>
      </c>
      <c r="H3632" s="4">
        <v>26776.870999999999</v>
      </c>
    </row>
    <row r="3633" spans="1:8" ht="15.75" customHeight="1" x14ac:dyDescent="0.3">
      <c r="A3633" s="3" t="s">
        <v>140</v>
      </c>
      <c r="B3633" s="3" t="s">
        <v>150</v>
      </c>
      <c r="C3633" s="3" t="s">
        <v>35</v>
      </c>
      <c r="D3633" s="3" t="s">
        <v>74</v>
      </c>
      <c r="E3633" s="3" t="s">
        <v>13</v>
      </c>
      <c r="F3633" s="4">
        <v>70594.960000000006</v>
      </c>
      <c r="G3633" s="4">
        <v>116115.20349999999</v>
      </c>
      <c r="H3633" s="4">
        <v>31658.635999999995</v>
      </c>
    </row>
    <row r="3634" spans="1:8" ht="15.75" hidden="1" customHeight="1" x14ac:dyDescent="0.3">
      <c r="A3634" s="3" t="s">
        <v>140</v>
      </c>
      <c r="B3634" s="3" t="s">
        <v>150</v>
      </c>
      <c r="C3634" s="3" t="s">
        <v>35</v>
      </c>
      <c r="D3634" s="3" t="s">
        <v>37</v>
      </c>
      <c r="E3634" s="3" t="s">
        <v>12</v>
      </c>
      <c r="F3634" s="4">
        <v>0</v>
      </c>
      <c r="G3634" s="4">
        <v>0</v>
      </c>
      <c r="H3634" s="4">
        <v>176.66200000000001</v>
      </c>
    </row>
    <row r="3635" spans="1:8" ht="15.75" customHeight="1" x14ac:dyDescent="0.3">
      <c r="A3635" s="3" t="s">
        <v>140</v>
      </c>
      <c r="B3635" s="3" t="s">
        <v>150</v>
      </c>
      <c r="C3635" s="3" t="s">
        <v>35</v>
      </c>
      <c r="D3635" s="3" t="s">
        <v>37</v>
      </c>
      <c r="E3635" s="3" t="s">
        <v>12</v>
      </c>
      <c r="F3635" s="4">
        <v>36360</v>
      </c>
      <c r="G3635" s="4">
        <v>100337.21399999999</v>
      </c>
      <c r="H3635" s="4">
        <v>23522.427499999998</v>
      </c>
    </row>
    <row r="3636" spans="1:8" ht="15.75" customHeight="1" x14ac:dyDescent="0.3">
      <c r="A3636" s="3" t="s">
        <v>140</v>
      </c>
      <c r="B3636" s="3" t="s">
        <v>150</v>
      </c>
      <c r="C3636" s="3" t="s">
        <v>35</v>
      </c>
      <c r="D3636" s="3" t="s">
        <v>37</v>
      </c>
      <c r="E3636" s="3" t="s">
        <v>13</v>
      </c>
      <c r="F3636" s="4">
        <v>18180</v>
      </c>
      <c r="G3636" s="4">
        <v>50706.069499999998</v>
      </c>
      <c r="H3636" s="4">
        <v>11838.244499999999</v>
      </c>
    </row>
    <row r="3637" spans="1:8" ht="15.75" hidden="1" customHeight="1" x14ac:dyDescent="0.3">
      <c r="A3637" s="3" t="s">
        <v>140</v>
      </c>
      <c r="B3637" s="3" t="s">
        <v>150</v>
      </c>
      <c r="C3637" s="3" t="s">
        <v>35</v>
      </c>
      <c r="D3637" s="3" t="s">
        <v>37</v>
      </c>
      <c r="E3637" s="3" t="s">
        <v>13</v>
      </c>
      <c r="F3637" s="4">
        <v>0</v>
      </c>
      <c r="G3637" s="4">
        <v>0</v>
      </c>
      <c r="H3637" s="4">
        <v>-253.89699999999999</v>
      </c>
    </row>
    <row r="3638" spans="1:8" ht="15.75" customHeight="1" x14ac:dyDescent="0.3">
      <c r="A3638" s="3" t="s">
        <v>140</v>
      </c>
      <c r="B3638" s="3" t="s">
        <v>150</v>
      </c>
      <c r="C3638" s="3" t="s">
        <v>35</v>
      </c>
      <c r="D3638" s="3" t="s">
        <v>39</v>
      </c>
      <c r="E3638" s="3" t="s">
        <v>12</v>
      </c>
      <c r="F3638" s="4">
        <v>5959</v>
      </c>
      <c r="G3638" s="4">
        <v>5017.6815000000006</v>
      </c>
      <c r="H3638" s="4">
        <v>1019.5875</v>
      </c>
    </row>
    <row r="3639" spans="1:8" ht="15.75" customHeight="1" x14ac:dyDescent="0.3">
      <c r="A3639" s="3" t="s">
        <v>140</v>
      </c>
      <c r="B3639" s="3" t="s">
        <v>150</v>
      </c>
      <c r="C3639" s="3" t="s">
        <v>35</v>
      </c>
      <c r="D3639" s="3" t="s">
        <v>39</v>
      </c>
      <c r="E3639" s="3" t="s">
        <v>12</v>
      </c>
      <c r="F3639" s="4">
        <v>2020</v>
      </c>
      <c r="G3639" s="4">
        <v>1467.8544999999999</v>
      </c>
      <c r="H3639" s="4">
        <v>107.958</v>
      </c>
    </row>
    <row r="3640" spans="1:8" ht="15.75" customHeight="1" x14ac:dyDescent="0.3">
      <c r="A3640" s="3" t="s">
        <v>140</v>
      </c>
      <c r="B3640" s="3" t="s">
        <v>150</v>
      </c>
      <c r="C3640" s="3" t="s">
        <v>35</v>
      </c>
      <c r="D3640" s="3" t="s">
        <v>39</v>
      </c>
      <c r="E3640" s="3" t="s">
        <v>12</v>
      </c>
      <c r="F3640" s="4">
        <v>4747</v>
      </c>
      <c r="G3640" s="4">
        <v>5645.4034999999994</v>
      </c>
      <c r="H3640" s="4">
        <v>1932.7465</v>
      </c>
    </row>
    <row r="3641" spans="1:8" ht="15.75" customHeight="1" x14ac:dyDescent="0.3">
      <c r="A3641" s="3" t="s">
        <v>140</v>
      </c>
      <c r="B3641" s="3" t="s">
        <v>150</v>
      </c>
      <c r="C3641" s="3" t="s">
        <v>35</v>
      </c>
      <c r="D3641" s="3" t="s">
        <v>39</v>
      </c>
      <c r="E3641" s="3" t="s">
        <v>13</v>
      </c>
      <c r="F3641" s="4">
        <v>3838</v>
      </c>
      <c r="G3641" s="4">
        <v>4279.6075000000001</v>
      </c>
      <c r="H3641" s="4">
        <v>1252.1474999999998</v>
      </c>
    </row>
    <row r="3642" spans="1:8" ht="15.75" customHeight="1" x14ac:dyDescent="0.3">
      <c r="A3642" s="3" t="s">
        <v>140</v>
      </c>
      <c r="B3642" s="3" t="s">
        <v>150</v>
      </c>
      <c r="C3642" s="3" t="s">
        <v>35</v>
      </c>
      <c r="D3642" s="3" t="s">
        <v>39</v>
      </c>
      <c r="E3642" s="3" t="s">
        <v>13</v>
      </c>
      <c r="F3642" s="4">
        <v>2727</v>
      </c>
      <c r="G3642" s="4">
        <v>4295.1019999999999</v>
      </c>
      <c r="H3642" s="4">
        <v>1871.519</v>
      </c>
    </row>
    <row r="3643" spans="1:8" ht="15.75" customHeight="1" x14ac:dyDescent="0.3">
      <c r="A3643" s="3" t="s">
        <v>140</v>
      </c>
      <c r="B3643" s="3" t="s">
        <v>150</v>
      </c>
      <c r="C3643" s="3" t="s">
        <v>35</v>
      </c>
      <c r="D3643" s="3" t="s">
        <v>39</v>
      </c>
      <c r="E3643" s="3" t="s">
        <v>13</v>
      </c>
      <c r="F3643" s="4">
        <v>5656</v>
      </c>
      <c r="G3643" s="4">
        <v>7234.6679999999997</v>
      </c>
      <c r="H3643" s="4">
        <v>2608.491</v>
      </c>
    </row>
    <row r="3644" spans="1:8" ht="15.75" customHeight="1" x14ac:dyDescent="0.3">
      <c r="A3644" s="3" t="s">
        <v>140</v>
      </c>
      <c r="B3644" s="3" t="s">
        <v>150</v>
      </c>
      <c r="C3644" s="3" t="s">
        <v>35</v>
      </c>
      <c r="D3644" s="3" t="s">
        <v>40</v>
      </c>
      <c r="E3644" s="3" t="s">
        <v>12</v>
      </c>
      <c r="F3644" s="4">
        <v>40400</v>
      </c>
      <c r="G3644" s="4">
        <v>54657.565999999999</v>
      </c>
      <c r="H3644" s="4">
        <v>29118.934499999996</v>
      </c>
    </row>
    <row r="3645" spans="1:8" ht="15.75" customHeight="1" x14ac:dyDescent="0.3">
      <c r="A3645" s="3" t="s">
        <v>140</v>
      </c>
      <c r="B3645" s="3" t="s">
        <v>150</v>
      </c>
      <c r="C3645" s="3" t="s">
        <v>35</v>
      </c>
      <c r="D3645" s="3" t="s">
        <v>40</v>
      </c>
      <c r="E3645" s="3" t="s">
        <v>12</v>
      </c>
      <c r="F3645" s="4">
        <v>40400</v>
      </c>
      <c r="G3645" s="4">
        <v>56390.784</v>
      </c>
      <c r="H3645" s="4">
        <v>30041.526999999998</v>
      </c>
    </row>
    <row r="3646" spans="1:8" ht="15.75" customHeight="1" x14ac:dyDescent="0.3">
      <c r="A3646" s="3" t="s">
        <v>140</v>
      </c>
      <c r="B3646" s="3" t="s">
        <v>150</v>
      </c>
      <c r="C3646" s="3" t="s">
        <v>35</v>
      </c>
      <c r="D3646" s="3" t="s">
        <v>40</v>
      </c>
      <c r="E3646" s="3" t="s">
        <v>12</v>
      </c>
      <c r="F3646" s="4">
        <v>40400</v>
      </c>
      <c r="G3646" s="4">
        <v>54531.472500000003</v>
      </c>
      <c r="H3646" s="4">
        <v>35900.481</v>
      </c>
    </row>
    <row r="3647" spans="1:8" ht="15.75" customHeight="1" x14ac:dyDescent="0.3">
      <c r="A3647" s="3" t="s">
        <v>140</v>
      </c>
      <c r="B3647" s="3" t="s">
        <v>150</v>
      </c>
      <c r="C3647" s="3" t="s">
        <v>35</v>
      </c>
      <c r="D3647" s="3" t="s">
        <v>40</v>
      </c>
      <c r="E3647" s="3" t="s">
        <v>13</v>
      </c>
      <c r="F3647" s="4">
        <v>40400</v>
      </c>
      <c r="G3647" s="4">
        <v>56137.875</v>
      </c>
      <c r="H3647" s="4">
        <v>31739.452499999996</v>
      </c>
    </row>
    <row r="3648" spans="1:8" ht="15.75" customHeight="1" x14ac:dyDescent="0.3">
      <c r="A3648" s="3" t="s">
        <v>140</v>
      </c>
      <c r="B3648" s="3" t="s">
        <v>150</v>
      </c>
      <c r="C3648" s="3" t="s">
        <v>35</v>
      </c>
      <c r="D3648" s="3" t="s">
        <v>40</v>
      </c>
      <c r="E3648" s="3" t="s">
        <v>13</v>
      </c>
      <c r="F3648" s="4">
        <v>40400</v>
      </c>
      <c r="G3648" s="4">
        <v>56182.353999999999</v>
      </c>
      <c r="H3648" s="4">
        <v>50443.641499999998</v>
      </c>
    </row>
    <row r="3649" spans="1:8" ht="15.75" customHeight="1" x14ac:dyDescent="0.3">
      <c r="A3649" s="3" t="s">
        <v>140</v>
      </c>
      <c r="B3649" s="3" t="s">
        <v>150</v>
      </c>
      <c r="C3649" s="3" t="s">
        <v>35</v>
      </c>
      <c r="D3649" s="3" t="s">
        <v>40</v>
      </c>
      <c r="E3649" s="3" t="s">
        <v>13</v>
      </c>
      <c r="F3649" s="4">
        <v>60509.1</v>
      </c>
      <c r="G3649" s="4">
        <v>120945.5165</v>
      </c>
      <c r="H3649" s="4">
        <v>70466.383000000002</v>
      </c>
    </row>
    <row r="3650" spans="1:8" ht="15.75" customHeight="1" x14ac:dyDescent="0.3">
      <c r="A3650" s="3" t="s">
        <v>140</v>
      </c>
      <c r="B3650" s="3" t="s">
        <v>150</v>
      </c>
      <c r="C3650" s="3" t="s">
        <v>35</v>
      </c>
      <c r="D3650" s="3" t="s">
        <v>42</v>
      </c>
      <c r="E3650" s="3" t="s">
        <v>12</v>
      </c>
      <c r="F3650" s="4">
        <v>4031.92</v>
      </c>
      <c r="G3650" s="4">
        <v>5826.8440000000001</v>
      </c>
      <c r="H3650" s="4">
        <v>1858.124</v>
      </c>
    </row>
    <row r="3651" spans="1:8" ht="15.75" customHeight="1" x14ac:dyDescent="0.3">
      <c r="A3651" s="3" t="s">
        <v>140</v>
      </c>
      <c r="B3651" s="3" t="s">
        <v>150</v>
      </c>
      <c r="C3651" s="3" t="s">
        <v>35</v>
      </c>
      <c r="D3651" s="3" t="s">
        <v>42</v>
      </c>
      <c r="E3651" s="3" t="s">
        <v>12</v>
      </c>
      <c r="F3651" s="4">
        <v>2015.96</v>
      </c>
      <c r="G3651" s="4">
        <v>2450.5059999999999</v>
      </c>
      <c r="H3651" s="4">
        <v>334.34299999999996</v>
      </c>
    </row>
    <row r="3652" spans="1:8" ht="15.75" customHeight="1" x14ac:dyDescent="0.3">
      <c r="A3652" s="3" t="s">
        <v>140</v>
      </c>
      <c r="B3652" s="3" t="s">
        <v>150</v>
      </c>
      <c r="C3652" s="3" t="s">
        <v>35</v>
      </c>
      <c r="D3652" s="3" t="s">
        <v>42</v>
      </c>
      <c r="E3652" s="3" t="s">
        <v>12</v>
      </c>
      <c r="F3652" s="4">
        <v>6047.88</v>
      </c>
      <c r="G3652" s="4">
        <v>8465.7444999999989</v>
      </c>
      <c r="H3652" s="4">
        <v>1992.6535000000001</v>
      </c>
    </row>
    <row r="3653" spans="1:8" ht="15.75" customHeight="1" x14ac:dyDescent="0.3">
      <c r="A3653" s="3" t="s">
        <v>140</v>
      </c>
      <c r="B3653" s="3" t="s">
        <v>150</v>
      </c>
      <c r="C3653" s="3" t="s">
        <v>35</v>
      </c>
      <c r="D3653" s="3" t="s">
        <v>42</v>
      </c>
      <c r="E3653" s="3" t="s">
        <v>13</v>
      </c>
      <c r="F3653" s="4">
        <v>2015.96</v>
      </c>
      <c r="G3653" s="4">
        <v>3025.2845000000002</v>
      </c>
      <c r="H3653" s="4">
        <v>1287.2404999999999</v>
      </c>
    </row>
    <row r="3654" spans="1:8" ht="15.75" customHeight="1" x14ac:dyDescent="0.3">
      <c r="A3654" s="3" t="s">
        <v>140</v>
      </c>
      <c r="B3654" s="3" t="s">
        <v>150</v>
      </c>
      <c r="C3654" s="3" t="s">
        <v>35</v>
      </c>
      <c r="D3654" s="3" t="s">
        <v>42</v>
      </c>
      <c r="E3654" s="3" t="s">
        <v>13</v>
      </c>
      <c r="F3654" s="4">
        <v>2015.96</v>
      </c>
      <c r="G3654" s="4">
        <v>3052.8915000000002</v>
      </c>
      <c r="H3654" s="4">
        <v>1243.5784999999998</v>
      </c>
    </row>
    <row r="3655" spans="1:8" ht="15.75" customHeight="1" x14ac:dyDescent="0.3">
      <c r="A3655" s="3" t="s">
        <v>140</v>
      </c>
      <c r="B3655" s="3" t="s">
        <v>150</v>
      </c>
      <c r="C3655" s="3" t="s">
        <v>35</v>
      </c>
      <c r="D3655" s="3" t="s">
        <v>43</v>
      </c>
      <c r="E3655" s="3" t="s">
        <v>12</v>
      </c>
      <c r="F3655" s="4">
        <v>1007.98</v>
      </c>
      <c r="G3655" s="4">
        <v>1919.4655</v>
      </c>
      <c r="H3655" s="4">
        <v>663.76499999999999</v>
      </c>
    </row>
    <row r="3656" spans="1:8" ht="15.75" hidden="1" customHeight="1" x14ac:dyDescent="0.3">
      <c r="A3656" s="3" t="s">
        <v>140</v>
      </c>
      <c r="B3656" s="3" t="s">
        <v>150</v>
      </c>
      <c r="C3656" s="3" t="s">
        <v>35</v>
      </c>
      <c r="D3656" s="3" t="s">
        <v>43</v>
      </c>
      <c r="E3656" s="3" t="s">
        <v>12</v>
      </c>
      <c r="F3656" s="4">
        <v>0</v>
      </c>
      <c r="G3656" s="4">
        <v>0</v>
      </c>
      <c r="H3656" s="4">
        <v>0.36099999999999999</v>
      </c>
    </row>
    <row r="3657" spans="1:8" ht="15.75" customHeight="1" x14ac:dyDescent="0.3">
      <c r="A3657" s="3" t="s">
        <v>140</v>
      </c>
      <c r="B3657" s="3" t="s">
        <v>150</v>
      </c>
      <c r="C3657" s="3" t="s">
        <v>10</v>
      </c>
      <c r="D3657" s="3" t="s">
        <v>58</v>
      </c>
      <c r="E3657" s="3" t="s">
        <v>12</v>
      </c>
      <c r="F3657" s="4">
        <v>4545</v>
      </c>
      <c r="G3657" s="4">
        <v>9910.7325000000001</v>
      </c>
      <c r="H3657" s="4">
        <v>4994.3969999999999</v>
      </c>
    </row>
    <row r="3658" spans="1:8" ht="15.75" hidden="1" customHeight="1" x14ac:dyDescent="0.3">
      <c r="A3658" s="3" t="s">
        <v>140</v>
      </c>
      <c r="B3658" s="3" t="s">
        <v>150</v>
      </c>
      <c r="C3658" s="3" t="s">
        <v>10</v>
      </c>
      <c r="D3658" s="3" t="s">
        <v>58</v>
      </c>
      <c r="E3658" s="3" t="s">
        <v>12</v>
      </c>
      <c r="F3658" s="4">
        <v>0</v>
      </c>
      <c r="G3658" s="4">
        <v>0</v>
      </c>
      <c r="H3658" s="4">
        <v>47.5</v>
      </c>
    </row>
    <row r="3659" spans="1:8" ht="15.75" customHeight="1" x14ac:dyDescent="0.3">
      <c r="A3659" s="3" t="s">
        <v>140</v>
      </c>
      <c r="B3659" s="3" t="s">
        <v>150</v>
      </c>
      <c r="C3659" s="3" t="s">
        <v>10</v>
      </c>
      <c r="D3659" s="3" t="s">
        <v>58</v>
      </c>
      <c r="E3659" s="3" t="s">
        <v>12</v>
      </c>
      <c r="F3659" s="4">
        <v>4545</v>
      </c>
      <c r="G3659" s="4">
        <v>9910.7325000000001</v>
      </c>
      <c r="H3659" s="4">
        <v>4796.5690000000004</v>
      </c>
    </row>
    <row r="3660" spans="1:8" ht="15.75" customHeight="1" x14ac:dyDescent="0.3">
      <c r="A3660" s="3" t="s">
        <v>140</v>
      </c>
      <c r="B3660" s="3" t="s">
        <v>150</v>
      </c>
      <c r="C3660" s="3" t="s">
        <v>10</v>
      </c>
      <c r="D3660" s="3" t="s">
        <v>58</v>
      </c>
      <c r="E3660" s="3" t="s">
        <v>13</v>
      </c>
      <c r="F3660" s="4">
        <v>4545</v>
      </c>
      <c r="G3660" s="4">
        <v>9910.7325000000001</v>
      </c>
      <c r="H3660" s="4">
        <v>4777.4835000000003</v>
      </c>
    </row>
    <row r="3661" spans="1:8" ht="15.75" customHeight="1" x14ac:dyDescent="0.3">
      <c r="A3661" s="3" t="s">
        <v>140</v>
      </c>
      <c r="B3661" s="3" t="s">
        <v>150</v>
      </c>
      <c r="C3661" s="3" t="s">
        <v>10</v>
      </c>
      <c r="D3661" s="3" t="s">
        <v>58</v>
      </c>
      <c r="E3661" s="3" t="s">
        <v>13</v>
      </c>
      <c r="F3661" s="4">
        <v>2727</v>
      </c>
      <c r="G3661" s="4">
        <v>5946.4394999999995</v>
      </c>
      <c r="H3661" s="4">
        <v>2368.35</v>
      </c>
    </row>
    <row r="3662" spans="1:8" ht="15.75" customHeight="1" x14ac:dyDescent="0.3">
      <c r="A3662" s="3" t="s">
        <v>140</v>
      </c>
      <c r="B3662" s="3" t="s">
        <v>150</v>
      </c>
      <c r="C3662" s="3" t="s">
        <v>10</v>
      </c>
      <c r="D3662" s="3" t="s">
        <v>11</v>
      </c>
      <c r="E3662" s="3" t="s">
        <v>12</v>
      </c>
      <c r="F3662" s="4">
        <v>6257.96</v>
      </c>
      <c r="G3662" s="4">
        <v>12272.726999999999</v>
      </c>
      <c r="H3662" s="4">
        <v>6647.8624999999993</v>
      </c>
    </row>
    <row r="3663" spans="1:8" ht="15.75" customHeight="1" x14ac:dyDescent="0.3">
      <c r="A3663" s="3" t="s">
        <v>140</v>
      </c>
      <c r="B3663" s="3" t="s">
        <v>150</v>
      </c>
      <c r="C3663" s="3" t="s">
        <v>10</v>
      </c>
      <c r="D3663" s="3" t="s">
        <v>11</v>
      </c>
      <c r="E3663" s="3" t="s">
        <v>12</v>
      </c>
      <c r="F3663" s="4">
        <v>7720.4400000000005</v>
      </c>
      <c r="G3663" s="4">
        <v>15140.852999999999</v>
      </c>
      <c r="H3663" s="4">
        <v>7360.201</v>
      </c>
    </row>
    <row r="3664" spans="1:8" ht="15.75" hidden="1" customHeight="1" x14ac:dyDescent="0.3">
      <c r="A3664" s="3" t="s">
        <v>140</v>
      </c>
      <c r="B3664" s="3" t="s">
        <v>150</v>
      </c>
      <c r="C3664" s="3" t="s">
        <v>10</v>
      </c>
      <c r="D3664" s="3" t="s">
        <v>11</v>
      </c>
      <c r="E3664" s="3" t="s">
        <v>12</v>
      </c>
      <c r="F3664" s="4">
        <v>0</v>
      </c>
      <c r="G3664" s="4">
        <v>0</v>
      </c>
      <c r="H3664" s="4">
        <v>-68.305000000000007</v>
      </c>
    </row>
    <row r="3665" spans="1:8" ht="15.75" customHeight="1" x14ac:dyDescent="0.3">
      <c r="A3665" s="3" t="s">
        <v>140</v>
      </c>
      <c r="B3665" s="3" t="s">
        <v>150</v>
      </c>
      <c r="C3665" s="3" t="s">
        <v>10</v>
      </c>
      <c r="D3665" s="3" t="s">
        <v>11</v>
      </c>
      <c r="E3665" s="3" t="s">
        <v>13</v>
      </c>
      <c r="F3665" s="4">
        <v>21270.6</v>
      </c>
      <c r="G3665" s="4">
        <v>41745.3845</v>
      </c>
      <c r="H3665" s="4">
        <v>19478.5245</v>
      </c>
    </row>
    <row r="3666" spans="1:8" ht="15.75" customHeight="1" x14ac:dyDescent="0.3">
      <c r="A3666" s="3" t="s">
        <v>140</v>
      </c>
      <c r="B3666" s="3" t="s">
        <v>150</v>
      </c>
      <c r="C3666" s="3" t="s">
        <v>10</v>
      </c>
      <c r="D3666" s="3" t="s">
        <v>11</v>
      </c>
      <c r="E3666" s="3" t="s">
        <v>13</v>
      </c>
      <c r="F3666" s="4">
        <v>24317.77</v>
      </c>
      <c r="G3666" s="4">
        <v>47762.342499999999</v>
      </c>
      <c r="H3666" s="4">
        <v>22355.105499999998</v>
      </c>
    </row>
    <row r="3667" spans="1:8" ht="15.75" customHeight="1" x14ac:dyDescent="0.3">
      <c r="A3667" s="3" t="s">
        <v>140</v>
      </c>
      <c r="B3667" s="3" t="s">
        <v>150</v>
      </c>
      <c r="C3667" s="3" t="s">
        <v>10</v>
      </c>
      <c r="D3667" s="3" t="s">
        <v>11</v>
      </c>
      <c r="E3667" s="3" t="s">
        <v>13</v>
      </c>
      <c r="F3667" s="4">
        <v>4863.1499999999996</v>
      </c>
      <c r="G3667" s="4">
        <v>9537.3160000000007</v>
      </c>
      <c r="H3667" s="4">
        <v>4748.7080000000005</v>
      </c>
    </row>
    <row r="3668" spans="1:8" ht="15.75" customHeight="1" x14ac:dyDescent="0.3">
      <c r="A3668" s="3" t="s">
        <v>140</v>
      </c>
      <c r="B3668" s="3" t="s">
        <v>150</v>
      </c>
      <c r="C3668" s="3" t="s">
        <v>10</v>
      </c>
      <c r="D3668" s="3" t="s">
        <v>15</v>
      </c>
      <c r="E3668" s="3" t="s">
        <v>12</v>
      </c>
      <c r="F3668" s="4">
        <v>47389.2</v>
      </c>
      <c r="G3668" s="4">
        <v>53756.243999999992</v>
      </c>
      <c r="H3668" s="4">
        <v>11676.905999999999</v>
      </c>
    </row>
    <row r="3669" spans="1:8" ht="15.75" customHeight="1" x14ac:dyDescent="0.3">
      <c r="A3669" s="3" t="s">
        <v>140</v>
      </c>
      <c r="B3669" s="3" t="s">
        <v>150</v>
      </c>
      <c r="C3669" s="3" t="s">
        <v>10</v>
      </c>
      <c r="D3669" s="3" t="s">
        <v>15</v>
      </c>
      <c r="E3669" s="3" t="s">
        <v>12</v>
      </c>
      <c r="F3669" s="4">
        <v>45793.4</v>
      </c>
      <c r="G3669" s="4">
        <v>51946.038</v>
      </c>
      <c r="H3669" s="4">
        <v>10290.115</v>
      </c>
    </row>
    <row r="3670" spans="1:8" ht="15.75" customHeight="1" x14ac:dyDescent="0.3">
      <c r="A3670" s="3" t="s">
        <v>140</v>
      </c>
      <c r="B3670" s="3" t="s">
        <v>150</v>
      </c>
      <c r="C3670" s="3" t="s">
        <v>10</v>
      </c>
      <c r="D3670" s="3" t="s">
        <v>15</v>
      </c>
      <c r="E3670" s="3" t="s">
        <v>12</v>
      </c>
      <c r="F3670" s="4">
        <v>23432</v>
      </c>
      <c r="G3670" s="4">
        <v>26580.239999999998</v>
      </c>
      <c r="H3670" s="4">
        <v>5766.576</v>
      </c>
    </row>
    <row r="3671" spans="1:8" ht="15.75" customHeight="1" x14ac:dyDescent="0.3">
      <c r="A3671" s="3" t="s">
        <v>140</v>
      </c>
      <c r="B3671" s="3" t="s">
        <v>150</v>
      </c>
      <c r="C3671" s="3" t="s">
        <v>10</v>
      </c>
      <c r="D3671" s="3" t="s">
        <v>15</v>
      </c>
      <c r="E3671" s="3" t="s">
        <v>13</v>
      </c>
      <c r="F3671" s="4">
        <v>47914.400000000001</v>
      </c>
      <c r="G3671" s="4">
        <v>54352.007999999994</v>
      </c>
      <c r="H3671" s="4">
        <v>11813.573</v>
      </c>
    </row>
    <row r="3672" spans="1:8" ht="15.75" customHeight="1" x14ac:dyDescent="0.3">
      <c r="A3672" s="3" t="s">
        <v>140</v>
      </c>
      <c r="B3672" s="3" t="s">
        <v>150</v>
      </c>
      <c r="C3672" s="3" t="s">
        <v>10</v>
      </c>
      <c r="D3672" s="3" t="s">
        <v>15</v>
      </c>
      <c r="E3672" s="3" t="s">
        <v>13</v>
      </c>
      <c r="F3672" s="4">
        <v>47035.7</v>
      </c>
      <c r="G3672" s="4">
        <v>53297.964</v>
      </c>
      <c r="H3672" s="4">
        <v>11508.347499999998</v>
      </c>
    </row>
    <row r="3673" spans="1:8" ht="15.75" customHeight="1" x14ac:dyDescent="0.3">
      <c r="A3673" s="3" t="s">
        <v>140</v>
      </c>
      <c r="B3673" s="3" t="s">
        <v>150</v>
      </c>
      <c r="C3673" s="3" t="s">
        <v>10</v>
      </c>
      <c r="D3673" s="3" t="s">
        <v>15</v>
      </c>
      <c r="E3673" s="3" t="s">
        <v>13</v>
      </c>
      <c r="F3673" s="4">
        <v>24098.6</v>
      </c>
      <c r="G3673" s="4">
        <v>27336.401999999998</v>
      </c>
      <c r="H3673" s="4">
        <v>5945.4894999999997</v>
      </c>
    </row>
    <row r="3674" spans="1:8" ht="15.75" customHeight="1" x14ac:dyDescent="0.3">
      <c r="A3674" s="3" t="s">
        <v>140</v>
      </c>
      <c r="B3674" s="3" t="s">
        <v>150</v>
      </c>
      <c r="C3674" s="3" t="s">
        <v>10</v>
      </c>
      <c r="D3674" s="3" t="s">
        <v>65</v>
      </c>
      <c r="E3674" s="3" t="s">
        <v>13</v>
      </c>
      <c r="F3674" s="4">
        <v>20.2</v>
      </c>
      <c r="G3674" s="4">
        <v>0</v>
      </c>
      <c r="H3674" s="4">
        <v>-46.711500000000001</v>
      </c>
    </row>
    <row r="3675" spans="1:8" ht="15.75" customHeight="1" x14ac:dyDescent="0.3">
      <c r="A3675" s="3" t="s">
        <v>140</v>
      </c>
      <c r="B3675" s="3" t="s">
        <v>150</v>
      </c>
      <c r="C3675" s="3" t="s">
        <v>10</v>
      </c>
      <c r="D3675" s="3" t="s">
        <v>19</v>
      </c>
      <c r="E3675" s="3" t="s">
        <v>12</v>
      </c>
      <c r="F3675" s="4">
        <v>104878.39999999999</v>
      </c>
      <c r="G3675" s="4">
        <v>267829.31999999995</v>
      </c>
      <c r="H3675" s="4">
        <v>137245.1415</v>
      </c>
    </row>
    <row r="3676" spans="1:8" ht="15.75" customHeight="1" x14ac:dyDescent="0.3">
      <c r="A3676" s="3" t="s">
        <v>140</v>
      </c>
      <c r="B3676" s="3" t="s">
        <v>150</v>
      </c>
      <c r="C3676" s="3" t="s">
        <v>10</v>
      </c>
      <c r="D3676" s="3" t="s">
        <v>19</v>
      </c>
      <c r="E3676" s="3" t="s">
        <v>12</v>
      </c>
      <c r="F3676" s="4">
        <v>75790.399999999994</v>
      </c>
      <c r="G3676" s="4">
        <v>193546.91999999998</v>
      </c>
      <c r="H3676" s="4">
        <v>93264.862999999983</v>
      </c>
    </row>
    <row r="3677" spans="1:8" ht="15.75" customHeight="1" x14ac:dyDescent="0.3">
      <c r="A3677" s="3" t="s">
        <v>140</v>
      </c>
      <c r="B3677" s="3" t="s">
        <v>150</v>
      </c>
      <c r="C3677" s="3" t="s">
        <v>10</v>
      </c>
      <c r="D3677" s="3" t="s">
        <v>19</v>
      </c>
      <c r="E3677" s="3" t="s">
        <v>12</v>
      </c>
      <c r="F3677" s="4">
        <v>94253.2</v>
      </c>
      <c r="G3677" s="4">
        <v>318021.52499999997</v>
      </c>
      <c r="H3677" s="4">
        <v>209137.522</v>
      </c>
    </row>
    <row r="3678" spans="1:8" ht="15.75" customHeight="1" x14ac:dyDescent="0.3">
      <c r="A3678" s="3" t="s">
        <v>140</v>
      </c>
      <c r="B3678" s="3" t="s">
        <v>150</v>
      </c>
      <c r="C3678" s="3" t="s">
        <v>10</v>
      </c>
      <c r="D3678" s="3" t="s">
        <v>19</v>
      </c>
      <c r="E3678" s="3" t="s">
        <v>13</v>
      </c>
      <c r="F3678" s="4">
        <v>81022.2</v>
      </c>
      <c r="G3678" s="4">
        <v>206907.43499999997</v>
      </c>
      <c r="H3678" s="4">
        <v>95769.100999999995</v>
      </c>
    </row>
    <row r="3679" spans="1:8" ht="15.75" customHeight="1" x14ac:dyDescent="0.3">
      <c r="A3679" s="3" t="s">
        <v>140</v>
      </c>
      <c r="B3679" s="3" t="s">
        <v>150</v>
      </c>
      <c r="C3679" s="3" t="s">
        <v>10</v>
      </c>
      <c r="D3679" s="3" t="s">
        <v>19</v>
      </c>
      <c r="E3679" s="3" t="s">
        <v>13</v>
      </c>
      <c r="F3679" s="4">
        <v>96293.4</v>
      </c>
      <c r="G3679" s="4">
        <v>245905.69500000001</v>
      </c>
      <c r="H3679" s="4">
        <v>115524.4555</v>
      </c>
    </row>
    <row r="3680" spans="1:8" ht="15.75" customHeight="1" x14ac:dyDescent="0.3">
      <c r="A3680" s="3" t="s">
        <v>140</v>
      </c>
      <c r="B3680" s="3" t="s">
        <v>150</v>
      </c>
      <c r="C3680" s="3" t="s">
        <v>10</v>
      </c>
      <c r="D3680" s="3" t="s">
        <v>19</v>
      </c>
      <c r="E3680" s="3" t="s">
        <v>13</v>
      </c>
      <c r="F3680" s="4">
        <v>82325.100000000006</v>
      </c>
      <c r="G3680" s="4">
        <v>209253.55499999999</v>
      </c>
      <c r="H3680" s="4">
        <v>98744.282500000001</v>
      </c>
    </row>
    <row r="3681" spans="1:8" ht="15.75" customHeight="1" x14ac:dyDescent="0.3">
      <c r="A3681" s="3" t="s">
        <v>140</v>
      </c>
      <c r="B3681" s="3" t="s">
        <v>150</v>
      </c>
      <c r="C3681" s="3" t="s">
        <v>10</v>
      </c>
      <c r="D3681" s="3" t="s">
        <v>47</v>
      </c>
      <c r="E3681" s="3" t="s">
        <v>12</v>
      </c>
      <c r="F3681" s="4">
        <v>8080</v>
      </c>
      <c r="G3681" s="4">
        <v>29374</v>
      </c>
      <c r="H3681" s="4">
        <v>10704.7045</v>
      </c>
    </row>
    <row r="3682" spans="1:8" ht="15.75" customHeight="1" x14ac:dyDescent="0.3">
      <c r="A3682" s="3" t="s">
        <v>140</v>
      </c>
      <c r="B3682" s="3" t="s">
        <v>150</v>
      </c>
      <c r="C3682" s="3" t="s">
        <v>10</v>
      </c>
      <c r="D3682" s="3" t="s">
        <v>47</v>
      </c>
      <c r="E3682" s="3" t="s">
        <v>12</v>
      </c>
      <c r="F3682" s="4">
        <v>27209.4</v>
      </c>
      <c r="G3682" s="4">
        <v>82205.399999999994</v>
      </c>
      <c r="H3682" s="4">
        <v>57368.647499999999</v>
      </c>
    </row>
    <row r="3683" spans="1:8" ht="15.75" customHeight="1" x14ac:dyDescent="0.3">
      <c r="A3683" s="3" t="s">
        <v>140</v>
      </c>
      <c r="B3683" s="3" t="s">
        <v>150</v>
      </c>
      <c r="C3683" s="3" t="s">
        <v>10</v>
      </c>
      <c r="D3683" s="3" t="s">
        <v>47</v>
      </c>
      <c r="E3683" s="3" t="s">
        <v>12</v>
      </c>
      <c r="F3683" s="4">
        <v>2020</v>
      </c>
      <c r="G3683" s="4">
        <v>7866</v>
      </c>
      <c r="H3683" s="4">
        <v>5054.142499999999</v>
      </c>
    </row>
    <row r="3684" spans="1:8" ht="15.75" customHeight="1" x14ac:dyDescent="0.3">
      <c r="A3684" s="3" t="s">
        <v>140</v>
      </c>
      <c r="B3684" s="3" t="s">
        <v>150</v>
      </c>
      <c r="C3684" s="3" t="s">
        <v>10</v>
      </c>
      <c r="D3684" s="3" t="s">
        <v>47</v>
      </c>
      <c r="E3684" s="3" t="s">
        <v>13</v>
      </c>
      <c r="F3684" s="4">
        <v>9797</v>
      </c>
      <c r="G3684" s="4">
        <v>33110.35</v>
      </c>
      <c r="H3684" s="4">
        <v>12460.066999999999</v>
      </c>
    </row>
    <row r="3685" spans="1:8" ht="15.75" customHeight="1" x14ac:dyDescent="0.3">
      <c r="A3685" s="3" t="s">
        <v>140</v>
      </c>
      <c r="B3685" s="3" t="s">
        <v>150</v>
      </c>
      <c r="C3685" s="3" t="s">
        <v>10</v>
      </c>
      <c r="D3685" s="3" t="s">
        <v>47</v>
      </c>
      <c r="E3685" s="3" t="s">
        <v>13</v>
      </c>
      <c r="F3685" s="4">
        <v>6060</v>
      </c>
      <c r="G3685" s="4">
        <v>30324</v>
      </c>
      <c r="H3685" s="4">
        <v>22476.249499999998</v>
      </c>
    </row>
    <row r="3686" spans="1:8" ht="15.75" customHeight="1" x14ac:dyDescent="0.3">
      <c r="A3686" s="3" t="s">
        <v>140</v>
      </c>
      <c r="B3686" s="3" t="s">
        <v>150</v>
      </c>
      <c r="C3686" s="3" t="s">
        <v>10</v>
      </c>
      <c r="D3686" s="3" t="s">
        <v>47</v>
      </c>
      <c r="E3686" s="3" t="s">
        <v>13</v>
      </c>
      <c r="F3686" s="4">
        <v>27835.599999999999</v>
      </c>
      <c r="G3686" s="4">
        <v>77584.599999999991</v>
      </c>
      <c r="H3686" s="4">
        <v>39677.339</v>
      </c>
    </row>
    <row r="3687" spans="1:8" ht="15.75" customHeight="1" x14ac:dyDescent="0.3">
      <c r="A3687" s="3" t="s">
        <v>140</v>
      </c>
      <c r="B3687" s="3" t="s">
        <v>150</v>
      </c>
      <c r="C3687" s="3" t="s">
        <v>10</v>
      </c>
      <c r="D3687" s="3" t="s">
        <v>48</v>
      </c>
      <c r="E3687" s="3" t="s">
        <v>13</v>
      </c>
      <c r="F3687" s="4">
        <v>5454</v>
      </c>
      <c r="G3687" s="4">
        <v>10478.025</v>
      </c>
      <c r="H3687" s="4">
        <v>2942.91</v>
      </c>
    </row>
    <row r="3688" spans="1:8" ht="15.75" customHeight="1" x14ac:dyDescent="0.3">
      <c r="A3688" s="3" t="s">
        <v>140</v>
      </c>
      <c r="B3688" s="3" t="s">
        <v>150</v>
      </c>
      <c r="C3688" s="3" t="s">
        <v>10</v>
      </c>
      <c r="D3688" s="3" t="s">
        <v>48</v>
      </c>
      <c r="E3688" s="3" t="s">
        <v>13</v>
      </c>
      <c r="F3688" s="4">
        <v>10908</v>
      </c>
      <c r="G3688" s="4">
        <v>22059</v>
      </c>
      <c r="H3688" s="4">
        <v>8518.7734999999993</v>
      </c>
    </row>
    <row r="3689" spans="1:8" ht="15.75" customHeight="1" x14ac:dyDescent="0.3">
      <c r="A3689" s="3" t="s">
        <v>140</v>
      </c>
      <c r="B3689" s="3" t="s">
        <v>150</v>
      </c>
      <c r="C3689" s="3" t="s">
        <v>10</v>
      </c>
      <c r="D3689" s="3" t="s">
        <v>25</v>
      </c>
      <c r="E3689" s="3" t="s">
        <v>13</v>
      </c>
      <c r="F3689" s="4">
        <v>3636</v>
      </c>
      <c r="G3689" s="4">
        <v>14847.654500000001</v>
      </c>
      <c r="H3689" s="4">
        <v>9444.1970000000001</v>
      </c>
    </row>
    <row r="3690" spans="1:8" ht="15.75" customHeight="1" x14ac:dyDescent="0.3">
      <c r="A3690" s="3" t="s">
        <v>140</v>
      </c>
      <c r="B3690" s="3" t="s">
        <v>150</v>
      </c>
      <c r="C3690" s="3" t="s">
        <v>10</v>
      </c>
      <c r="D3690" s="3" t="s">
        <v>25</v>
      </c>
      <c r="E3690" s="3" t="s">
        <v>13</v>
      </c>
      <c r="F3690" s="4">
        <v>1010</v>
      </c>
      <c r="G3690" s="4">
        <v>1121.4465</v>
      </c>
      <c r="H3690" s="4">
        <v>-96.292000000000002</v>
      </c>
    </row>
    <row r="3691" spans="1:8" ht="15.75" customHeight="1" x14ac:dyDescent="0.3">
      <c r="A3691" s="3" t="s">
        <v>140</v>
      </c>
      <c r="B3691" s="3" t="s">
        <v>150</v>
      </c>
      <c r="C3691" s="3" t="s">
        <v>10</v>
      </c>
      <c r="D3691" s="3" t="s">
        <v>26</v>
      </c>
      <c r="E3691" s="3" t="s">
        <v>12</v>
      </c>
      <c r="F3691" s="4">
        <v>21412</v>
      </c>
      <c r="G3691" s="4">
        <v>42878.06</v>
      </c>
      <c r="H3691" s="4">
        <v>23808.035499999998</v>
      </c>
    </row>
    <row r="3692" spans="1:8" ht="15.75" hidden="1" customHeight="1" x14ac:dyDescent="0.3">
      <c r="A3692" s="3" t="s">
        <v>140</v>
      </c>
      <c r="B3692" s="3" t="s">
        <v>150</v>
      </c>
      <c r="C3692" s="3" t="s">
        <v>10</v>
      </c>
      <c r="D3692" s="3" t="s">
        <v>26</v>
      </c>
      <c r="E3692" s="3" t="s">
        <v>12</v>
      </c>
      <c r="F3692" s="4">
        <v>0</v>
      </c>
      <c r="G3692" s="4">
        <v>0</v>
      </c>
      <c r="H3692" s="4">
        <v>237.76599999999999</v>
      </c>
    </row>
    <row r="3693" spans="1:8" ht="15.75" customHeight="1" x14ac:dyDescent="0.3">
      <c r="A3693" s="3" t="s">
        <v>140</v>
      </c>
      <c r="B3693" s="3" t="s">
        <v>150</v>
      </c>
      <c r="C3693" s="3" t="s">
        <v>10</v>
      </c>
      <c r="D3693" s="3" t="s">
        <v>26</v>
      </c>
      <c r="E3693" s="3" t="s">
        <v>13</v>
      </c>
      <c r="F3693" s="4">
        <v>23916.799999999999</v>
      </c>
      <c r="G3693" s="4">
        <v>47893.983999999997</v>
      </c>
      <c r="H3693" s="4">
        <v>26421.342999999997</v>
      </c>
    </row>
    <row r="3694" spans="1:8" ht="15.75" hidden="1" customHeight="1" x14ac:dyDescent="0.3">
      <c r="A3694" s="3" t="s">
        <v>140</v>
      </c>
      <c r="B3694" s="3" t="s">
        <v>150</v>
      </c>
      <c r="C3694" s="3" t="s">
        <v>10</v>
      </c>
      <c r="D3694" s="3" t="s">
        <v>26</v>
      </c>
      <c r="E3694" s="3" t="s">
        <v>13</v>
      </c>
      <c r="F3694" s="4">
        <v>0</v>
      </c>
      <c r="G3694" s="4">
        <v>0</v>
      </c>
      <c r="H3694" s="4">
        <v>9.4999999999999998E-3</v>
      </c>
    </row>
    <row r="3695" spans="1:8" ht="15.75" customHeight="1" x14ac:dyDescent="0.3">
      <c r="A3695" s="3" t="s">
        <v>140</v>
      </c>
      <c r="B3695" s="3" t="s">
        <v>150</v>
      </c>
      <c r="C3695" s="3" t="s">
        <v>28</v>
      </c>
      <c r="D3695" s="3" t="s">
        <v>29</v>
      </c>
      <c r="E3695" s="3" t="s">
        <v>12</v>
      </c>
      <c r="F3695" s="4">
        <v>54720.81727</v>
      </c>
      <c r="G3695" s="4">
        <v>120640.76599999999</v>
      </c>
      <c r="H3695" s="4">
        <v>10474.376999999999</v>
      </c>
    </row>
    <row r="3696" spans="1:8" ht="15.75" customHeight="1" x14ac:dyDescent="0.3">
      <c r="A3696" s="3" t="s">
        <v>140</v>
      </c>
      <c r="B3696" s="3" t="s">
        <v>150</v>
      </c>
      <c r="C3696" s="3" t="s">
        <v>28</v>
      </c>
      <c r="D3696" s="3" t="s">
        <v>29</v>
      </c>
      <c r="E3696" s="3" t="s">
        <v>12</v>
      </c>
      <c r="F3696" s="4">
        <v>24891.204570000002</v>
      </c>
      <c r="G3696" s="4">
        <v>54521.440499999997</v>
      </c>
      <c r="H3696" s="4">
        <v>1967.2220000000002</v>
      </c>
    </row>
    <row r="3697" spans="1:8" ht="15.75" customHeight="1" x14ac:dyDescent="0.3">
      <c r="A3697" s="3" t="s">
        <v>140</v>
      </c>
      <c r="B3697" s="3" t="s">
        <v>150</v>
      </c>
      <c r="C3697" s="3" t="s">
        <v>28</v>
      </c>
      <c r="D3697" s="3" t="s">
        <v>29</v>
      </c>
      <c r="E3697" s="3" t="s">
        <v>12</v>
      </c>
      <c r="F3697" s="4">
        <v>63338.764479999998</v>
      </c>
      <c r="G3697" s="4">
        <v>166565.02949999998</v>
      </c>
      <c r="H3697" s="4">
        <v>39804.857499999998</v>
      </c>
    </row>
    <row r="3698" spans="1:8" ht="15.75" customHeight="1" x14ac:dyDescent="0.3">
      <c r="A3698" s="3" t="s">
        <v>140</v>
      </c>
      <c r="B3698" s="3" t="s">
        <v>150</v>
      </c>
      <c r="C3698" s="3" t="s">
        <v>28</v>
      </c>
      <c r="D3698" s="3" t="s">
        <v>29</v>
      </c>
      <c r="E3698" s="3" t="s">
        <v>13</v>
      </c>
      <c r="F3698" s="4">
        <v>66775.932849999997</v>
      </c>
      <c r="G3698" s="4">
        <v>285068.20999999996</v>
      </c>
      <c r="H3698" s="4">
        <v>148683.6355</v>
      </c>
    </row>
    <row r="3699" spans="1:8" ht="15.75" customHeight="1" x14ac:dyDescent="0.3">
      <c r="A3699" s="3" t="s">
        <v>140</v>
      </c>
      <c r="B3699" s="3" t="s">
        <v>150</v>
      </c>
      <c r="C3699" s="3" t="s">
        <v>28</v>
      </c>
      <c r="D3699" s="3" t="s">
        <v>29</v>
      </c>
      <c r="E3699" s="3" t="s">
        <v>13</v>
      </c>
      <c r="F3699" s="4">
        <v>37680.451779999996</v>
      </c>
      <c r="G3699" s="4">
        <v>116103.80349999999</v>
      </c>
      <c r="H3699" s="4">
        <v>17595.215999999997</v>
      </c>
    </row>
    <row r="3700" spans="1:8" ht="15.75" customHeight="1" x14ac:dyDescent="0.3">
      <c r="A3700" s="3" t="s">
        <v>140</v>
      </c>
      <c r="B3700" s="3" t="s">
        <v>150</v>
      </c>
      <c r="C3700" s="3" t="s">
        <v>28</v>
      </c>
      <c r="D3700" s="3" t="s">
        <v>29</v>
      </c>
      <c r="E3700" s="3" t="s">
        <v>13</v>
      </c>
      <c r="F3700" s="4">
        <v>49198.87457</v>
      </c>
      <c r="G3700" s="4">
        <v>149526.02900000001</v>
      </c>
      <c r="H3700" s="4">
        <v>37916.875</v>
      </c>
    </row>
    <row r="3701" spans="1:8" ht="15.75" customHeight="1" x14ac:dyDescent="0.3">
      <c r="A3701" s="3" t="s">
        <v>140</v>
      </c>
      <c r="B3701" s="3" t="s">
        <v>150</v>
      </c>
      <c r="C3701" s="3" t="s">
        <v>28</v>
      </c>
      <c r="D3701" s="3" t="s">
        <v>30</v>
      </c>
      <c r="E3701" s="3" t="s">
        <v>12</v>
      </c>
      <c r="F3701" s="4">
        <v>125105.70636</v>
      </c>
      <c r="G3701" s="4">
        <v>199172.67749999999</v>
      </c>
      <c r="H3701" s="4">
        <v>82581.010999999999</v>
      </c>
    </row>
    <row r="3702" spans="1:8" ht="15.75" customHeight="1" x14ac:dyDescent="0.3">
      <c r="A3702" s="3" t="s">
        <v>140</v>
      </c>
      <c r="B3702" s="3" t="s">
        <v>150</v>
      </c>
      <c r="C3702" s="3" t="s">
        <v>28</v>
      </c>
      <c r="D3702" s="3" t="s">
        <v>30</v>
      </c>
      <c r="E3702" s="3" t="s">
        <v>12</v>
      </c>
      <c r="F3702" s="4">
        <v>128818.05024</v>
      </c>
      <c r="G3702" s="4">
        <v>191643.93699999998</v>
      </c>
      <c r="H3702" s="4">
        <v>62287.51</v>
      </c>
    </row>
    <row r="3703" spans="1:8" ht="15.75" customHeight="1" x14ac:dyDescent="0.3">
      <c r="A3703" s="3" t="s">
        <v>140</v>
      </c>
      <c r="B3703" s="3" t="s">
        <v>150</v>
      </c>
      <c r="C3703" s="3" t="s">
        <v>28</v>
      </c>
      <c r="D3703" s="3" t="s">
        <v>30</v>
      </c>
      <c r="E3703" s="3" t="s">
        <v>12</v>
      </c>
      <c r="F3703" s="4">
        <v>142304.51459000001</v>
      </c>
      <c r="G3703" s="4">
        <v>207259.9895</v>
      </c>
      <c r="H3703" s="4">
        <v>80011.536499999987</v>
      </c>
    </row>
    <row r="3704" spans="1:8" ht="15.75" customHeight="1" x14ac:dyDescent="0.3">
      <c r="A3704" s="3" t="s">
        <v>140</v>
      </c>
      <c r="B3704" s="3" t="s">
        <v>150</v>
      </c>
      <c r="C3704" s="3" t="s">
        <v>28</v>
      </c>
      <c r="D3704" s="3" t="s">
        <v>30</v>
      </c>
      <c r="E3704" s="3" t="s">
        <v>13</v>
      </c>
      <c r="F3704" s="4">
        <v>164341.28947999998</v>
      </c>
      <c r="G3704" s="4">
        <v>290237.30249999999</v>
      </c>
      <c r="H3704" s="4">
        <v>91993.762999999992</v>
      </c>
    </row>
    <row r="3705" spans="1:8" ht="15.75" customHeight="1" x14ac:dyDescent="0.3">
      <c r="A3705" s="3" t="s">
        <v>140</v>
      </c>
      <c r="B3705" s="3" t="s">
        <v>150</v>
      </c>
      <c r="C3705" s="3" t="s">
        <v>28</v>
      </c>
      <c r="D3705" s="3" t="s">
        <v>30</v>
      </c>
      <c r="E3705" s="3" t="s">
        <v>13</v>
      </c>
      <c r="F3705" s="4">
        <v>126458.28018</v>
      </c>
      <c r="G3705" s="4">
        <v>190795.09299999999</v>
      </c>
      <c r="H3705" s="4">
        <v>62969.087499999994</v>
      </c>
    </row>
    <row r="3706" spans="1:8" ht="15.75" customHeight="1" x14ac:dyDescent="0.3">
      <c r="A3706" s="3" t="s">
        <v>140</v>
      </c>
      <c r="B3706" s="3" t="s">
        <v>150</v>
      </c>
      <c r="C3706" s="3" t="s">
        <v>28</v>
      </c>
      <c r="D3706" s="3" t="s">
        <v>30</v>
      </c>
      <c r="E3706" s="3" t="s">
        <v>13</v>
      </c>
      <c r="F3706" s="4">
        <v>145255.26897999999</v>
      </c>
      <c r="G3706" s="4">
        <v>219586.37249999997</v>
      </c>
      <c r="H3706" s="4">
        <v>78988.538499999995</v>
      </c>
    </row>
    <row r="3707" spans="1:8" ht="15.75" customHeight="1" x14ac:dyDescent="0.3">
      <c r="A3707" s="3" t="s">
        <v>140</v>
      </c>
      <c r="B3707" s="3" t="s">
        <v>151</v>
      </c>
      <c r="C3707" s="3" t="s">
        <v>35</v>
      </c>
      <c r="D3707" s="3" t="s">
        <v>36</v>
      </c>
      <c r="E3707" s="3" t="s">
        <v>12</v>
      </c>
      <c r="F3707" s="4">
        <v>162175.70000000001</v>
      </c>
      <c r="G3707" s="4">
        <v>132075.66899999999</v>
      </c>
      <c r="H3707" s="4">
        <v>56725.193500000001</v>
      </c>
    </row>
    <row r="3708" spans="1:8" ht="15.75" customHeight="1" x14ac:dyDescent="0.3">
      <c r="A3708" s="3" t="s">
        <v>140</v>
      </c>
      <c r="B3708" s="3" t="s">
        <v>151</v>
      </c>
      <c r="C3708" s="3" t="s">
        <v>35</v>
      </c>
      <c r="D3708" s="3" t="s">
        <v>36</v>
      </c>
      <c r="E3708" s="3" t="s">
        <v>12</v>
      </c>
      <c r="F3708" s="4">
        <v>177659</v>
      </c>
      <c r="G3708" s="4">
        <v>146921.24299999999</v>
      </c>
      <c r="H3708" s="4">
        <v>64234.278499999993</v>
      </c>
    </row>
    <row r="3709" spans="1:8" ht="15.75" customHeight="1" x14ac:dyDescent="0.3">
      <c r="A3709" s="3" t="s">
        <v>140</v>
      </c>
      <c r="B3709" s="3" t="s">
        <v>151</v>
      </c>
      <c r="C3709" s="3" t="s">
        <v>35</v>
      </c>
      <c r="D3709" s="3" t="s">
        <v>36</v>
      </c>
      <c r="E3709" s="3" t="s">
        <v>12</v>
      </c>
      <c r="F3709" s="4">
        <v>124446.14</v>
      </c>
      <c r="G3709" s="4">
        <v>97150.163499999995</v>
      </c>
      <c r="H3709" s="4">
        <v>39860.489500000003</v>
      </c>
    </row>
    <row r="3710" spans="1:8" ht="15.75" customHeight="1" x14ac:dyDescent="0.3">
      <c r="A3710" s="3" t="s">
        <v>140</v>
      </c>
      <c r="B3710" s="3" t="s">
        <v>151</v>
      </c>
      <c r="C3710" s="3" t="s">
        <v>35</v>
      </c>
      <c r="D3710" s="3" t="s">
        <v>36</v>
      </c>
      <c r="E3710" s="3" t="s">
        <v>13</v>
      </c>
      <c r="F3710" s="4">
        <v>133208.9</v>
      </c>
      <c r="G3710" s="4">
        <v>105559.25949999999</v>
      </c>
      <c r="H3710" s="4">
        <v>47249.902999999998</v>
      </c>
    </row>
    <row r="3711" spans="1:8" ht="15.75" customHeight="1" x14ac:dyDescent="0.3">
      <c r="A3711" s="3" t="s">
        <v>140</v>
      </c>
      <c r="B3711" s="3" t="s">
        <v>151</v>
      </c>
      <c r="C3711" s="3" t="s">
        <v>35</v>
      </c>
      <c r="D3711" s="3" t="s">
        <v>36</v>
      </c>
      <c r="E3711" s="3" t="s">
        <v>13</v>
      </c>
      <c r="F3711" s="4">
        <v>150580.9</v>
      </c>
      <c r="G3711" s="4">
        <v>124304.31749999999</v>
      </c>
      <c r="H3711" s="4">
        <v>58819.800999999999</v>
      </c>
    </row>
    <row r="3712" spans="1:8" ht="15.75" customHeight="1" x14ac:dyDescent="0.3">
      <c r="A3712" s="3" t="s">
        <v>140</v>
      </c>
      <c r="B3712" s="3" t="s">
        <v>151</v>
      </c>
      <c r="C3712" s="3" t="s">
        <v>35</v>
      </c>
      <c r="D3712" s="3" t="s">
        <v>36</v>
      </c>
      <c r="E3712" s="3" t="s">
        <v>13</v>
      </c>
      <c r="F3712" s="4">
        <v>155913.70000000001</v>
      </c>
      <c r="G3712" s="4">
        <v>124946.79299999999</v>
      </c>
      <c r="H3712" s="4">
        <v>42867.809500000003</v>
      </c>
    </row>
    <row r="3713" spans="1:8" ht="15.75" hidden="1" customHeight="1" x14ac:dyDescent="0.3">
      <c r="A3713" s="3" t="s">
        <v>140</v>
      </c>
      <c r="B3713" s="3" t="s">
        <v>151</v>
      </c>
      <c r="C3713" s="3" t="s">
        <v>35</v>
      </c>
      <c r="D3713" s="3" t="s">
        <v>74</v>
      </c>
      <c r="E3713" s="3" t="s">
        <v>12</v>
      </c>
      <c r="F3713" s="4">
        <v>0</v>
      </c>
      <c r="G3713" s="4">
        <v>0</v>
      </c>
      <c r="H3713" s="4">
        <v>7.1585999999999999</v>
      </c>
    </row>
    <row r="3714" spans="1:8" ht="15.75" customHeight="1" x14ac:dyDescent="0.3">
      <c r="A3714" s="3" t="s">
        <v>140</v>
      </c>
      <c r="B3714" s="3" t="s">
        <v>151</v>
      </c>
      <c r="C3714" s="3" t="s">
        <v>35</v>
      </c>
      <c r="D3714" s="3" t="s">
        <v>74</v>
      </c>
      <c r="E3714" s="3" t="s">
        <v>12</v>
      </c>
      <c r="F3714" s="4">
        <v>37454.400000000001</v>
      </c>
      <c r="G3714" s="4">
        <v>58346.363299999997</v>
      </c>
      <c r="H3714" s="4">
        <v>27391.539000000001</v>
      </c>
    </row>
    <row r="3715" spans="1:8" ht="15.75" customHeight="1" x14ac:dyDescent="0.3">
      <c r="A3715" s="3" t="s">
        <v>140</v>
      </c>
      <c r="B3715" s="3" t="s">
        <v>151</v>
      </c>
      <c r="C3715" s="3" t="s">
        <v>35</v>
      </c>
      <c r="D3715" s="3" t="s">
        <v>74</v>
      </c>
      <c r="E3715" s="3" t="s">
        <v>12</v>
      </c>
      <c r="F3715" s="4">
        <v>18727.2</v>
      </c>
      <c r="G3715" s="4">
        <v>28967.827799999999</v>
      </c>
      <c r="H3715" s="4">
        <v>11425.872499999999</v>
      </c>
    </row>
    <row r="3716" spans="1:8" ht="15.75" customHeight="1" x14ac:dyDescent="0.3">
      <c r="A3716" s="3" t="s">
        <v>140</v>
      </c>
      <c r="B3716" s="3" t="s">
        <v>151</v>
      </c>
      <c r="C3716" s="3" t="s">
        <v>35</v>
      </c>
      <c r="D3716" s="3" t="s">
        <v>74</v>
      </c>
      <c r="E3716" s="3" t="s">
        <v>13</v>
      </c>
      <c r="F3716" s="4">
        <v>37454.400000000001</v>
      </c>
      <c r="G3716" s="4">
        <v>62810.720399999998</v>
      </c>
      <c r="H3716" s="4">
        <v>25699.849299999998</v>
      </c>
    </row>
    <row r="3717" spans="1:8" ht="15.75" customHeight="1" x14ac:dyDescent="0.3">
      <c r="A3717" s="3" t="s">
        <v>140</v>
      </c>
      <c r="B3717" s="3" t="s">
        <v>151</v>
      </c>
      <c r="C3717" s="3" t="s">
        <v>35</v>
      </c>
      <c r="D3717" s="3" t="s">
        <v>74</v>
      </c>
      <c r="E3717" s="3" t="s">
        <v>13</v>
      </c>
      <c r="F3717" s="4">
        <v>37454.400000000001</v>
      </c>
      <c r="G3717" s="4">
        <v>63074.337299999992</v>
      </c>
      <c r="H3717" s="4">
        <v>23226.504499999999</v>
      </c>
    </row>
    <row r="3718" spans="1:8" ht="15.75" customHeight="1" x14ac:dyDescent="0.3">
      <c r="A3718" s="3" t="s">
        <v>140</v>
      </c>
      <c r="B3718" s="3" t="s">
        <v>151</v>
      </c>
      <c r="C3718" s="3" t="s">
        <v>35</v>
      </c>
      <c r="D3718" s="3" t="s">
        <v>74</v>
      </c>
      <c r="E3718" s="3" t="s">
        <v>12</v>
      </c>
      <c r="F3718" s="4">
        <v>1559558.17</v>
      </c>
      <c r="G3718" s="4">
        <v>742080.53</v>
      </c>
      <c r="H3718" s="4">
        <v>217806.272</v>
      </c>
    </row>
    <row r="3719" spans="1:8" ht="15.75" customHeight="1" x14ac:dyDescent="0.3">
      <c r="A3719" s="3" t="s">
        <v>140</v>
      </c>
      <c r="B3719" s="3" t="s">
        <v>151</v>
      </c>
      <c r="C3719" s="3" t="s">
        <v>35</v>
      </c>
      <c r="D3719" s="3" t="s">
        <v>74</v>
      </c>
      <c r="E3719" s="3" t="s">
        <v>12</v>
      </c>
      <c r="F3719" s="4">
        <v>1450647.85</v>
      </c>
      <c r="G3719" s="4">
        <v>666227.44750000001</v>
      </c>
      <c r="H3719" s="4">
        <v>187766.48349999997</v>
      </c>
    </row>
    <row r="3720" spans="1:8" ht="15.75" customHeight="1" x14ac:dyDescent="0.3">
      <c r="A3720" s="3" t="s">
        <v>140</v>
      </c>
      <c r="B3720" s="3" t="s">
        <v>151</v>
      </c>
      <c r="C3720" s="3" t="s">
        <v>35</v>
      </c>
      <c r="D3720" s="3" t="s">
        <v>74</v>
      </c>
      <c r="E3720" s="3" t="s">
        <v>12</v>
      </c>
      <c r="F3720" s="4">
        <v>1214490.6599999999</v>
      </c>
      <c r="G3720" s="4">
        <v>587189.23349999997</v>
      </c>
      <c r="H3720" s="4">
        <v>182459.42249999999</v>
      </c>
    </row>
    <row r="3721" spans="1:8" ht="15.75" customHeight="1" x14ac:dyDescent="0.3">
      <c r="A3721" s="3" t="s">
        <v>140</v>
      </c>
      <c r="B3721" s="3" t="s">
        <v>151</v>
      </c>
      <c r="C3721" s="3" t="s">
        <v>35</v>
      </c>
      <c r="D3721" s="3" t="s">
        <v>74</v>
      </c>
      <c r="E3721" s="3" t="s">
        <v>13</v>
      </c>
      <c r="F3721" s="4">
        <v>921249.28000000003</v>
      </c>
      <c r="G3721" s="4">
        <v>425946.36999999994</v>
      </c>
      <c r="H3721" s="4">
        <v>96559.890499999994</v>
      </c>
    </row>
    <row r="3722" spans="1:8" ht="15.75" customHeight="1" x14ac:dyDescent="0.3">
      <c r="A3722" s="3" t="s">
        <v>140</v>
      </c>
      <c r="B3722" s="3" t="s">
        <v>151</v>
      </c>
      <c r="C3722" s="3" t="s">
        <v>35</v>
      </c>
      <c r="D3722" s="3" t="s">
        <v>74</v>
      </c>
      <c r="E3722" s="3" t="s">
        <v>13</v>
      </c>
      <c r="F3722" s="4">
        <v>1993998.56</v>
      </c>
      <c r="G3722" s="4">
        <v>906388.84399999992</v>
      </c>
      <c r="H3722" s="4">
        <v>203179.16949999999</v>
      </c>
    </row>
    <row r="3723" spans="1:8" ht="15.75" customHeight="1" x14ac:dyDescent="0.3">
      <c r="A3723" s="3" t="s">
        <v>140</v>
      </c>
      <c r="B3723" s="3" t="s">
        <v>151</v>
      </c>
      <c r="C3723" s="3" t="s">
        <v>35</v>
      </c>
      <c r="D3723" s="3" t="s">
        <v>74</v>
      </c>
      <c r="E3723" s="3" t="s">
        <v>13</v>
      </c>
      <c r="F3723" s="4">
        <v>1103119.98</v>
      </c>
      <c r="G3723" s="4">
        <v>549296.68799999997</v>
      </c>
      <c r="H3723" s="4">
        <v>164795.24599999998</v>
      </c>
    </row>
    <row r="3724" spans="1:8" ht="15.75" customHeight="1" x14ac:dyDescent="0.3">
      <c r="A3724" s="3" t="s">
        <v>140</v>
      </c>
      <c r="B3724" s="3" t="s">
        <v>151</v>
      </c>
      <c r="C3724" s="3" t="s">
        <v>35</v>
      </c>
      <c r="D3724" s="3" t="s">
        <v>84</v>
      </c>
      <c r="E3724" s="3" t="s">
        <v>12</v>
      </c>
      <c r="F3724" s="4">
        <v>13130</v>
      </c>
      <c r="G3724" s="4">
        <v>12638.153999999999</v>
      </c>
      <c r="H3724" s="4">
        <v>5264.8144999999995</v>
      </c>
    </row>
    <row r="3725" spans="1:8" ht="15.75" customHeight="1" x14ac:dyDescent="0.3">
      <c r="A3725" s="3" t="s">
        <v>140</v>
      </c>
      <c r="B3725" s="3" t="s">
        <v>151</v>
      </c>
      <c r="C3725" s="3" t="s">
        <v>35</v>
      </c>
      <c r="D3725" s="3" t="s">
        <v>84</v>
      </c>
      <c r="E3725" s="3" t="s">
        <v>12</v>
      </c>
      <c r="F3725" s="4">
        <v>6060</v>
      </c>
      <c r="G3725" s="4">
        <v>5896.0514999999996</v>
      </c>
      <c r="H3725" s="4">
        <v>2423.393</v>
      </c>
    </row>
    <row r="3726" spans="1:8" ht="15.75" customHeight="1" x14ac:dyDescent="0.3">
      <c r="A3726" s="3" t="s">
        <v>140</v>
      </c>
      <c r="B3726" s="3" t="s">
        <v>151</v>
      </c>
      <c r="C3726" s="3" t="s">
        <v>35</v>
      </c>
      <c r="D3726" s="3" t="s">
        <v>84</v>
      </c>
      <c r="E3726" s="3" t="s">
        <v>12</v>
      </c>
      <c r="F3726" s="4">
        <v>31522.1</v>
      </c>
      <c r="G3726" s="4">
        <v>25879.624499999998</v>
      </c>
      <c r="H3726" s="4">
        <v>9322.7869999999984</v>
      </c>
    </row>
    <row r="3727" spans="1:8" ht="15.75" customHeight="1" x14ac:dyDescent="0.3">
      <c r="A3727" s="3" t="s">
        <v>140</v>
      </c>
      <c r="B3727" s="3" t="s">
        <v>151</v>
      </c>
      <c r="C3727" s="3" t="s">
        <v>35</v>
      </c>
      <c r="D3727" s="3" t="s">
        <v>84</v>
      </c>
      <c r="E3727" s="3" t="s">
        <v>13</v>
      </c>
      <c r="F3727" s="4">
        <v>12120</v>
      </c>
      <c r="G3727" s="4">
        <v>11758.358999999999</v>
      </c>
      <c r="H3727" s="4">
        <v>5349.905999999999</v>
      </c>
    </row>
    <row r="3728" spans="1:8" ht="15.75" customHeight="1" x14ac:dyDescent="0.3">
      <c r="A3728" s="3" t="s">
        <v>140</v>
      </c>
      <c r="B3728" s="3" t="s">
        <v>151</v>
      </c>
      <c r="C3728" s="3" t="s">
        <v>35</v>
      </c>
      <c r="D3728" s="3" t="s">
        <v>84</v>
      </c>
      <c r="E3728" s="3" t="s">
        <v>13</v>
      </c>
      <c r="F3728" s="4">
        <v>13130</v>
      </c>
      <c r="G3728" s="4">
        <v>13333.905500000001</v>
      </c>
      <c r="H3728" s="4">
        <v>6085.9470000000001</v>
      </c>
    </row>
    <row r="3729" spans="1:8" ht="15.75" customHeight="1" x14ac:dyDescent="0.3">
      <c r="A3729" s="3" t="s">
        <v>140</v>
      </c>
      <c r="B3729" s="3" t="s">
        <v>151</v>
      </c>
      <c r="C3729" s="3" t="s">
        <v>35</v>
      </c>
      <c r="D3729" s="3" t="s">
        <v>84</v>
      </c>
      <c r="E3729" s="3" t="s">
        <v>13</v>
      </c>
      <c r="F3729" s="4">
        <v>33711.78</v>
      </c>
      <c r="G3729" s="4">
        <v>31215.622500000001</v>
      </c>
      <c r="H3729" s="4">
        <v>2530.1824999999999</v>
      </c>
    </row>
    <row r="3730" spans="1:8" ht="15.75" customHeight="1" x14ac:dyDescent="0.3">
      <c r="A3730" s="3" t="s">
        <v>140</v>
      </c>
      <c r="B3730" s="3" t="s">
        <v>151</v>
      </c>
      <c r="C3730" s="3" t="s">
        <v>35</v>
      </c>
      <c r="D3730" s="3" t="s">
        <v>39</v>
      </c>
      <c r="E3730" s="3" t="s">
        <v>12</v>
      </c>
      <c r="F3730" s="4">
        <v>520564.1</v>
      </c>
      <c r="G3730" s="4">
        <v>444831.30599999998</v>
      </c>
      <c r="H3730" s="4">
        <v>192415.736</v>
      </c>
    </row>
    <row r="3731" spans="1:8" ht="15.75" customHeight="1" x14ac:dyDescent="0.3">
      <c r="A3731" s="3" t="s">
        <v>140</v>
      </c>
      <c r="B3731" s="3" t="s">
        <v>151</v>
      </c>
      <c r="C3731" s="3" t="s">
        <v>35</v>
      </c>
      <c r="D3731" s="3" t="s">
        <v>39</v>
      </c>
      <c r="E3731" s="3" t="s">
        <v>12</v>
      </c>
      <c r="F3731" s="4">
        <v>450925.61</v>
      </c>
      <c r="G3731" s="4">
        <v>353938.2415</v>
      </c>
      <c r="H3731" s="4">
        <v>139861.65999999997</v>
      </c>
    </row>
    <row r="3732" spans="1:8" ht="15.75" customHeight="1" x14ac:dyDescent="0.3">
      <c r="A3732" s="3" t="s">
        <v>140</v>
      </c>
      <c r="B3732" s="3" t="s">
        <v>151</v>
      </c>
      <c r="C3732" s="3" t="s">
        <v>35</v>
      </c>
      <c r="D3732" s="3" t="s">
        <v>39</v>
      </c>
      <c r="E3732" s="3" t="s">
        <v>12</v>
      </c>
      <c r="F3732" s="4">
        <v>318370.18</v>
      </c>
      <c r="G3732" s="4">
        <v>235997.25199999998</v>
      </c>
      <c r="H3732" s="4">
        <v>93577.517499999987</v>
      </c>
    </row>
    <row r="3733" spans="1:8" ht="15.75" customHeight="1" x14ac:dyDescent="0.3">
      <c r="A3733" s="3" t="s">
        <v>140</v>
      </c>
      <c r="B3733" s="3" t="s">
        <v>151</v>
      </c>
      <c r="C3733" s="3" t="s">
        <v>35</v>
      </c>
      <c r="D3733" s="3" t="s">
        <v>39</v>
      </c>
      <c r="E3733" s="3" t="s">
        <v>13</v>
      </c>
      <c r="F3733" s="4">
        <v>350896.22000000003</v>
      </c>
      <c r="G3733" s="4">
        <v>256217.736</v>
      </c>
      <c r="H3733" s="4">
        <v>93692.647999999986</v>
      </c>
    </row>
    <row r="3734" spans="1:8" ht="15.75" customHeight="1" x14ac:dyDescent="0.3">
      <c r="A3734" s="3" t="s">
        <v>140</v>
      </c>
      <c r="B3734" s="3" t="s">
        <v>151</v>
      </c>
      <c r="C3734" s="3" t="s">
        <v>35</v>
      </c>
      <c r="D3734" s="3" t="s">
        <v>39</v>
      </c>
      <c r="E3734" s="3" t="s">
        <v>13</v>
      </c>
      <c r="F3734" s="4">
        <v>319127.67999999999</v>
      </c>
      <c r="G3734" s="4">
        <v>233411.02900000001</v>
      </c>
      <c r="H3734" s="4">
        <v>98275.941999999995</v>
      </c>
    </row>
    <row r="3735" spans="1:8" ht="15.75" customHeight="1" x14ac:dyDescent="0.3">
      <c r="A3735" s="3" t="s">
        <v>140</v>
      </c>
      <c r="B3735" s="3" t="s">
        <v>151</v>
      </c>
      <c r="C3735" s="3" t="s">
        <v>35</v>
      </c>
      <c r="D3735" s="3" t="s">
        <v>39</v>
      </c>
      <c r="E3735" s="3" t="s">
        <v>13</v>
      </c>
      <c r="F3735" s="4">
        <v>321387.05</v>
      </c>
      <c r="G3735" s="4">
        <v>232438.06749999998</v>
      </c>
      <c r="H3735" s="4">
        <v>75947.34150000001</v>
      </c>
    </row>
    <row r="3736" spans="1:8" ht="15.75" customHeight="1" x14ac:dyDescent="0.3">
      <c r="A3736" s="3" t="s">
        <v>140</v>
      </c>
      <c r="B3736" s="3" t="s">
        <v>151</v>
      </c>
      <c r="C3736" s="3" t="s">
        <v>35</v>
      </c>
      <c r="D3736" s="3" t="s">
        <v>40</v>
      </c>
      <c r="E3736" s="3" t="s">
        <v>12</v>
      </c>
      <c r="F3736" s="4">
        <v>4124.84</v>
      </c>
      <c r="G3736" s="4">
        <v>3723.5439999999999</v>
      </c>
      <c r="H3736" s="4">
        <v>2086.2474999999999</v>
      </c>
    </row>
    <row r="3737" spans="1:8" ht="15.75" hidden="1" customHeight="1" x14ac:dyDescent="0.3">
      <c r="A3737" s="3" t="s">
        <v>140</v>
      </c>
      <c r="B3737" s="3" t="s">
        <v>151</v>
      </c>
      <c r="C3737" s="3" t="s">
        <v>35</v>
      </c>
      <c r="D3737" s="3" t="s">
        <v>40</v>
      </c>
      <c r="E3737" s="3" t="s">
        <v>12</v>
      </c>
      <c r="F3737" s="4">
        <v>0</v>
      </c>
      <c r="G3737" s="4">
        <v>0</v>
      </c>
      <c r="H3737" s="4">
        <v>4.0185000000000004</v>
      </c>
    </row>
    <row r="3738" spans="1:8" ht="15.75" customHeight="1" x14ac:dyDescent="0.3">
      <c r="A3738" s="3" t="s">
        <v>140</v>
      </c>
      <c r="B3738" s="3" t="s">
        <v>151</v>
      </c>
      <c r="C3738" s="3" t="s">
        <v>35</v>
      </c>
      <c r="D3738" s="3" t="s">
        <v>40</v>
      </c>
      <c r="E3738" s="3" t="s">
        <v>13</v>
      </c>
      <c r="F3738" s="4">
        <v>24778.33</v>
      </c>
      <c r="G3738" s="4">
        <v>17879.455999999998</v>
      </c>
      <c r="H3738" s="4">
        <v>8051.3545000000004</v>
      </c>
    </row>
    <row r="3739" spans="1:8" ht="15.75" customHeight="1" x14ac:dyDescent="0.3">
      <c r="A3739" s="3" t="s">
        <v>140</v>
      </c>
      <c r="B3739" s="3" t="s">
        <v>151</v>
      </c>
      <c r="C3739" s="3" t="s">
        <v>35</v>
      </c>
      <c r="D3739" s="3" t="s">
        <v>40</v>
      </c>
      <c r="E3739" s="3" t="s">
        <v>13</v>
      </c>
      <c r="F3739" s="4">
        <v>4124.84</v>
      </c>
      <c r="G3739" s="4">
        <v>3827.8539999999998</v>
      </c>
      <c r="H3739" s="4">
        <v>2170.4935</v>
      </c>
    </row>
    <row r="3740" spans="1:8" ht="15.75" customHeight="1" x14ac:dyDescent="0.3">
      <c r="A3740" s="3" t="s">
        <v>140</v>
      </c>
      <c r="B3740" s="3" t="s">
        <v>151</v>
      </c>
      <c r="C3740" s="3" t="s">
        <v>35</v>
      </c>
      <c r="D3740" s="3" t="s">
        <v>40</v>
      </c>
      <c r="E3740" s="3" t="s">
        <v>13</v>
      </c>
      <c r="F3740" s="4">
        <v>18561.78</v>
      </c>
      <c r="G3740" s="4">
        <v>13773.8315</v>
      </c>
      <c r="H3740" s="4">
        <v>7059.4594999999999</v>
      </c>
    </row>
    <row r="3741" spans="1:8" ht="15.75" customHeight="1" x14ac:dyDescent="0.3">
      <c r="A3741" s="3" t="s">
        <v>140</v>
      </c>
      <c r="B3741" s="3" t="s">
        <v>151</v>
      </c>
      <c r="C3741" s="3" t="s">
        <v>35</v>
      </c>
      <c r="D3741" s="3" t="s">
        <v>75</v>
      </c>
      <c r="E3741" s="3" t="s">
        <v>12</v>
      </c>
      <c r="F3741" s="4">
        <v>1010</v>
      </c>
      <c r="G3741" s="4">
        <v>1679.6189999999999</v>
      </c>
      <c r="H3741" s="4">
        <v>919.9799999999999</v>
      </c>
    </row>
    <row r="3742" spans="1:8" ht="15.75" customHeight="1" x14ac:dyDescent="0.3">
      <c r="A3742" s="3" t="s">
        <v>140</v>
      </c>
      <c r="B3742" s="3" t="s">
        <v>151</v>
      </c>
      <c r="C3742" s="3" t="s">
        <v>35</v>
      </c>
      <c r="D3742" s="3" t="s">
        <v>75</v>
      </c>
      <c r="E3742" s="3" t="s">
        <v>12</v>
      </c>
      <c r="F3742" s="4">
        <v>2020</v>
      </c>
      <c r="G3742" s="4">
        <v>3323.0430000000001</v>
      </c>
      <c r="H3742" s="4">
        <v>1771.4175</v>
      </c>
    </row>
    <row r="3743" spans="1:8" ht="15.75" customHeight="1" x14ac:dyDescent="0.3">
      <c r="A3743" s="3" t="s">
        <v>140</v>
      </c>
      <c r="B3743" s="3" t="s">
        <v>151</v>
      </c>
      <c r="C3743" s="3" t="s">
        <v>35</v>
      </c>
      <c r="D3743" s="3" t="s">
        <v>75</v>
      </c>
      <c r="E3743" s="3" t="s">
        <v>12</v>
      </c>
      <c r="F3743" s="4">
        <v>2020</v>
      </c>
      <c r="G3743" s="4">
        <v>3275.7424999999998</v>
      </c>
      <c r="H3743" s="4">
        <v>1737.2839999999999</v>
      </c>
    </row>
    <row r="3744" spans="1:8" ht="15.75" customHeight="1" x14ac:dyDescent="0.3">
      <c r="A3744" s="3" t="s">
        <v>140</v>
      </c>
      <c r="B3744" s="3" t="s">
        <v>151</v>
      </c>
      <c r="C3744" s="3" t="s">
        <v>35</v>
      </c>
      <c r="D3744" s="3" t="s">
        <v>75</v>
      </c>
      <c r="E3744" s="3" t="s">
        <v>13</v>
      </c>
      <c r="F3744" s="4">
        <v>8080</v>
      </c>
      <c r="G3744" s="4">
        <v>13087.076500000001</v>
      </c>
      <c r="H3744" s="4">
        <v>7307.3144999999995</v>
      </c>
    </row>
    <row r="3745" spans="1:8" ht="15.75" customHeight="1" x14ac:dyDescent="0.3">
      <c r="A3745" s="3" t="s">
        <v>140</v>
      </c>
      <c r="B3745" s="3" t="s">
        <v>151</v>
      </c>
      <c r="C3745" s="3" t="s">
        <v>35</v>
      </c>
      <c r="D3745" s="3" t="s">
        <v>75</v>
      </c>
      <c r="E3745" s="3" t="s">
        <v>13</v>
      </c>
      <c r="F3745" s="4">
        <v>5050</v>
      </c>
      <c r="G3745" s="4">
        <v>8570.6530000000002</v>
      </c>
      <c r="H3745" s="4">
        <v>4671.6154999999999</v>
      </c>
    </row>
    <row r="3746" spans="1:8" ht="15.75" customHeight="1" x14ac:dyDescent="0.3">
      <c r="A3746" s="3" t="s">
        <v>140</v>
      </c>
      <c r="B3746" s="3" t="s">
        <v>151</v>
      </c>
      <c r="C3746" s="3" t="s">
        <v>35</v>
      </c>
      <c r="D3746" s="3" t="s">
        <v>75</v>
      </c>
      <c r="E3746" s="3" t="s">
        <v>13</v>
      </c>
      <c r="F3746" s="4">
        <v>8080</v>
      </c>
      <c r="G3746" s="4">
        <v>13880.829999999998</v>
      </c>
      <c r="H3746" s="4">
        <v>5003.1654999999992</v>
      </c>
    </row>
    <row r="3747" spans="1:8" ht="15.75" customHeight="1" x14ac:dyDescent="0.3">
      <c r="A3747" s="3" t="s">
        <v>140</v>
      </c>
      <c r="B3747" s="3" t="s">
        <v>151</v>
      </c>
      <c r="C3747" s="3" t="s">
        <v>35</v>
      </c>
      <c r="D3747" s="3" t="s">
        <v>85</v>
      </c>
      <c r="E3747" s="3" t="s">
        <v>13</v>
      </c>
      <c r="F3747" s="4">
        <v>8484</v>
      </c>
      <c r="G3747" s="4">
        <v>17090.955999999998</v>
      </c>
      <c r="H3747" s="4">
        <v>13638.124</v>
      </c>
    </row>
    <row r="3748" spans="1:8" ht="15.75" customHeight="1" x14ac:dyDescent="0.3">
      <c r="A3748" s="3" t="s">
        <v>140</v>
      </c>
      <c r="B3748" s="3" t="s">
        <v>151</v>
      </c>
      <c r="C3748" s="3" t="s">
        <v>35</v>
      </c>
      <c r="D3748" s="3" t="s">
        <v>42</v>
      </c>
      <c r="E3748" s="3" t="s">
        <v>12</v>
      </c>
      <c r="F3748" s="4">
        <v>76175.210000000006</v>
      </c>
      <c r="G3748" s="4">
        <v>86955.428499999995</v>
      </c>
      <c r="H3748" s="4">
        <v>27596.739999999998</v>
      </c>
    </row>
    <row r="3749" spans="1:8" ht="15.75" customHeight="1" x14ac:dyDescent="0.3">
      <c r="A3749" s="3" t="s">
        <v>140</v>
      </c>
      <c r="B3749" s="3" t="s">
        <v>151</v>
      </c>
      <c r="C3749" s="3" t="s">
        <v>35</v>
      </c>
      <c r="D3749" s="3" t="s">
        <v>42</v>
      </c>
      <c r="E3749" s="3" t="s">
        <v>12</v>
      </c>
      <c r="F3749" s="4">
        <v>94233</v>
      </c>
      <c r="G3749" s="4">
        <v>116121.44500000001</v>
      </c>
      <c r="H3749" s="4">
        <v>35666.743000000002</v>
      </c>
    </row>
    <row r="3750" spans="1:8" ht="15.75" customHeight="1" x14ac:dyDescent="0.3">
      <c r="A3750" s="3" t="s">
        <v>140</v>
      </c>
      <c r="B3750" s="3" t="s">
        <v>151</v>
      </c>
      <c r="C3750" s="3" t="s">
        <v>35</v>
      </c>
      <c r="D3750" s="3" t="s">
        <v>42</v>
      </c>
      <c r="E3750" s="3" t="s">
        <v>12</v>
      </c>
      <c r="F3750" s="4">
        <v>89996.05</v>
      </c>
      <c r="G3750" s="4">
        <v>113534.329</v>
      </c>
      <c r="H3750" s="4">
        <v>32889.797999999995</v>
      </c>
    </row>
    <row r="3751" spans="1:8" ht="15.75" customHeight="1" x14ac:dyDescent="0.3">
      <c r="A3751" s="3" t="s">
        <v>140</v>
      </c>
      <c r="B3751" s="3" t="s">
        <v>151</v>
      </c>
      <c r="C3751" s="3" t="s">
        <v>35</v>
      </c>
      <c r="D3751" s="3" t="s">
        <v>42</v>
      </c>
      <c r="E3751" s="3" t="s">
        <v>13</v>
      </c>
      <c r="F3751" s="4">
        <v>94334</v>
      </c>
      <c r="G3751" s="4">
        <v>124381.36249999999</v>
      </c>
      <c r="H3751" s="4">
        <v>37431.339500000002</v>
      </c>
    </row>
    <row r="3752" spans="1:8" ht="15.75" customHeight="1" x14ac:dyDescent="0.3">
      <c r="A3752" s="3" t="s">
        <v>140</v>
      </c>
      <c r="B3752" s="3" t="s">
        <v>151</v>
      </c>
      <c r="C3752" s="3" t="s">
        <v>35</v>
      </c>
      <c r="D3752" s="3" t="s">
        <v>42</v>
      </c>
      <c r="E3752" s="3" t="s">
        <v>13</v>
      </c>
      <c r="F3752" s="4">
        <v>77770</v>
      </c>
      <c r="G3752" s="4">
        <v>90044.514999999999</v>
      </c>
      <c r="H3752" s="4">
        <v>24428.565999999999</v>
      </c>
    </row>
    <row r="3753" spans="1:8" ht="15.75" customHeight="1" x14ac:dyDescent="0.3">
      <c r="A3753" s="3" t="s">
        <v>140</v>
      </c>
      <c r="B3753" s="3" t="s">
        <v>151</v>
      </c>
      <c r="C3753" s="3" t="s">
        <v>35</v>
      </c>
      <c r="D3753" s="3" t="s">
        <v>42</v>
      </c>
      <c r="E3753" s="3" t="s">
        <v>13</v>
      </c>
      <c r="F3753" s="4">
        <v>89266.83</v>
      </c>
      <c r="G3753" s="4">
        <v>106594.21799999999</v>
      </c>
      <c r="H3753" s="4">
        <v>16444.955999999998</v>
      </c>
    </row>
    <row r="3754" spans="1:8" ht="15.75" customHeight="1" x14ac:dyDescent="0.3">
      <c r="A3754" s="3" t="s">
        <v>140</v>
      </c>
      <c r="B3754" s="3" t="s">
        <v>151</v>
      </c>
      <c r="C3754" s="3" t="s">
        <v>35</v>
      </c>
      <c r="D3754" s="3" t="s">
        <v>43</v>
      </c>
      <c r="E3754" s="3" t="s">
        <v>12</v>
      </c>
      <c r="F3754" s="4">
        <v>384224.2</v>
      </c>
      <c r="G3754" s="4">
        <v>153941.68599999999</v>
      </c>
      <c r="H3754" s="4">
        <v>61165.008999999998</v>
      </c>
    </row>
    <row r="3755" spans="1:8" ht="15.75" customHeight="1" x14ac:dyDescent="0.3">
      <c r="A3755" s="3" t="s">
        <v>140</v>
      </c>
      <c r="B3755" s="3" t="s">
        <v>151</v>
      </c>
      <c r="C3755" s="3" t="s">
        <v>35</v>
      </c>
      <c r="D3755" s="3" t="s">
        <v>43</v>
      </c>
      <c r="E3755" s="3" t="s">
        <v>12</v>
      </c>
      <c r="F3755" s="4">
        <v>455362.54</v>
      </c>
      <c r="G3755" s="4">
        <v>153598.57449999999</v>
      </c>
      <c r="H3755" s="4">
        <v>45581.911999999997</v>
      </c>
    </row>
    <row r="3756" spans="1:8" ht="15.75" customHeight="1" x14ac:dyDescent="0.3">
      <c r="A3756" s="3" t="s">
        <v>140</v>
      </c>
      <c r="B3756" s="3" t="s">
        <v>151</v>
      </c>
      <c r="C3756" s="3" t="s">
        <v>35</v>
      </c>
      <c r="D3756" s="3" t="s">
        <v>43</v>
      </c>
      <c r="E3756" s="3" t="s">
        <v>12</v>
      </c>
      <c r="F3756" s="4">
        <v>413386.94</v>
      </c>
      <c r="G3756" s="4">
        <v>152110.1335</v>
      </c>
      <c r="H3756" s="4">
        <v>52669.2255</v>
      </c>
    </row>
    <row r="3757" spans="1:8" ht="15.75" customHeight="1" x14ac:dyDescent="0.3">
      <c r="A3757" s="3" t="s">
        <v>140</v>
      </c>
      <c r="B3757" s="3" t="s">
        <v>151</v>
      </c>
      <c r="C3757" s="3" t="s">
        <v>35</v>
      </c>
      <c r="D3757" s="3" t="s">
        <v>43</v>
      </c>
      <c r="E3757" s="3" t="s">
        <v>13</v>
      </c>
      <c r="F3757" s="4">
        <v>423745.5</v>
      </c>
      <c r="G3757" s="4">
        <v>175224.973</v>
      </c>
      <c r="H3757" s="4">
        <v>67359.170499999993</v>
      </c>
    </row>
    <row r="3758" spans="1:8" ht="15.75" customHeight="1" x14ac:dyDescent="0.3">
      <c r="A3758" s="3" t="s">
        <v>140</v>
      </c>
      <c r="B3758" s="3" t="s">
        <v>151</v>
      </c>
      <c r="C3758" s="3" t="s">
        <v>35</v>
      </c>
      <c r="D3758" s="3" t="s">
        <v>43</v>
      </c>
      <c r="E3758" s="3" t="s">
        <v>13</v>
      </c>
      <c r="F3758" s="4">
        <v>335133.15000000002</v>
      </c>
      <c r="G3758" s="4">
        <v>155193.53899999999</v>
      </c>
      <c r="H3758" s="4">
        <v>62330.915500000003</v>
      </c>
    </row>
    <row r="3759" spans="1:8" ht="15.75" customHeight="1" x14ac:dyDescent="0.3">
      <c r="A3759" s="3" t="s">
        <v>140</v>
      </c>
      <c r="B3759" s="3" t="s">
        <v>151</v>
      </c>
      <c r="C3759" s="3" t="s">
        <v>35</v>
      </c>
      <c r="D3759" s="3" t="s">
        <v>43</v>
      </c>
      <c r="E3759" s="3" t="s">
        <v>13</v>
      </c>
      <c r="F3759" s="4">
        <v>414726.2</v>
      </c>
      <c r="G3759" s="4">
        <v>145045.0215</v>
      </c>
      <c r="H3759" s="4">
        <v>49099.334499999997</v>
      </c>
    </row>
    <row r="3760" spans="1:8" ht="15.75" customHeight="1" x14ac:dyDescent="0.3">
      <c r="A3760" s="3" t="s">
        <v>140</v>
      </c>
      <c r="B3760" s="3" t="s">
        <v>151</v>
      </c>
      <c r="C3760" s="3" t="s">
        <v>35</v>
      </c>
      <c r="D3760" s="3" t="s">
        <v>44</v>
      </c>
      <c r="E3760" s="3" t="s">
        <v>12</v>
      </c>
      <c r="F3760" s="4">
        <v>74247.12</v>
      </c>
      <c r="G3760" s="4">
        <v>44662.464</v>
      </c>
      <c r="H3760" s="4">
        <v>17121.3465</v>
      </c>
    </row>
    <row r="3761" spans="1:8" ht="15.75" customHeight="1" x14ac:dyDescent="0.3">
      <c r="A3761" s="3" t="s">
        <v>140</v>
      </c>
      <c r="B3761" s="3" t="s">
        <v>151</v>
      </c>
      <c r="C3761" s="3" t="s">
        <v>35</v>
      </c>
      <c r="D3761" s="3" t="s">
        <v>44</v>
      </c>
      <c r="E3761" s="3" t="s">
        <v>13</v>
      </c>
      <c r="F3761" s="4">
        <v>92808.9</v>
      </c>
      <c r="G3761" s="4">
        <v>57793.430500000002</v>
      </c>
      <c r="H3761" s="4">
        <v>48354.334999999999</v>
      </c>
    </row>
    <row r="3762" spans="1:8" ht="15.75" customHeight="1" x14ac:dyDescent="0.3">
      <c r="A3762" s="3" t="s">
        <v>140</v>
      </c>
      <c r="B3762" s="3" t="s">
        <v>151</v>
      </c>
      <c r="C3762" s="3" t="s">
        <v>35</v>
      </c>
      <c r="D3762" s="3" t="s">
        <v>44</v>
      </c>
      <c r="E3762" s="3" t="s">
        <v>13</v>
      </c>
      <c r="F3762" s="4">
        <v>30936.3</v>
      </c>
      <c r="G3762" s="4">
        <v>19664.154500000001</v>
      </c>
      <c r="H3762" s="4">
        <v>5447.6989999999996</v>
      </c>
    </row>
    <row r="3763" spans="1:8" ht="15.75" hidden="1" customHeight="1" x14ac:dyDescent="0.3">
      <c r="A3763" s="3" t="s">
        <v>140</v>
      </c>
      <c r="B3763" s="3" t="s">
        <v>151</v>
      </c>
      <c r="C3763" s="3" t="s">
        <v>35</v>
      </c>
      <c r="D3763" s="3" t="s">
        <v>44</v>
      </c>
      <c r="E3763" s="3" t="s">
        <v>13</v>
      </c>
      <c r="F3763" s="4">
        <v>-57267</v>
      </c>
      <c r="G3763" s="4">
        <v>-84138.032500000001</v>
      </c>
      <c r="H3763" s="4">
        <v>-59861.200499999999</v>
      </c>
    </row>
    <row r="3764" spans="1:8" ht="15.75" customHeight="1" x14ac:dyDescent="0.3">
      <c r="A3764" s="3" t="s">
        <v>140</v>
      </c>
      <c r="B3764" s="3" t="s">
        <v>151</v>
      </c>
      <c r="C3764" s="3" t="s">
        <v>10</v>
      </c>
      <c r="D3764" s="3" t="s">
        <v>58</v>
      </c>
      <c r="E3764" s="3" t="s">
        <v>12</v>
      </c>
      <c r="F3764" s="4">
        <v>96354</v>
      </c>
      <c r="G3764" s="4">
        <v>55511.663500000002</v>
      </c>
      <c r="H3764" s="4">
        <v>22070.922499999997</v>
      </c>
    </row>
    <row r="3765" spans="1:8" ht="15.75" customHeight="1" x14ac:dyDescent="0.3">
      <c r="A3765" s="3" t="s">
        <v>140</v>
      </c>
      <c r="B3765" s="3" t="s">
        <v>151</v>
      </c>
      <c r="C3765" s="3" t="s">
        <v>10</v>
      </c>
      <c r="D3765" s="3" t="s">
        <v>58</v>
      </c>
      <c r="E3765" s="3" t="s">
        <v>12</v>
      </c>
      <c r="F3765" s="4">
        <v>130997</v>
      </c>
      <c r="G3765" s="4">
        <v>70748.856</v>
      </c>
      <c r="H3765" s="4">
        <v>24995.022499999999</v>
      </c>
    </row>
    <row r="3766" spans="1:8" ht="15.75" customHeight="1" x14ac:dyDescent="0.3">
      <c r="A3766" s="3" t="s">
        <v>140</v>
      </c>
      <c r="B3766" s="3" t="s">
        <v>151</v>
      </c>
      <c r="C3766" s="3" t="s">
        <v>10</v>
      </c>
      <c r="D3766" s="3" t="s">
        <v>58</v>
      </c>
      <c r="E3766" s="3" t="s">
        <v>12</v>
      </c>
      <c r="F3766" s="4">
        <v>145389.5</v>
      </c>
      <c r="G3766" s="4">
        <v>83028.536999999997</v>
      </c>
      <c r="H3766" s="4">
        <v>31404.719999999998</v>
      </c>
    </row>
    <row r="3767" spans="1:8" ht="15.75" customHeight="1" x14ac:dyDescent="0.3">
      <c r="A3767" s="3" t="s">
        <v>140</v>
      </c>
      <c r="B3767" s="3" t="s">
        <v>151</v>
      </c>
      <c r="C3767" s="3" t="s">
        <v>10</v>
      </c>
      <c r="D3767" s="3" t="s">
        <v>58</v>
      </c>
      <c r="E3767" s="3" t="s">
        <v>13</v>
      </c>
      <c r="F3767" s="4">
        <v>93526</v>
      </c>
      <c r="G3767" s="4">
        <v>49343.132999999994</v>
      </c>
      <c r="H3767" s="4">
        <v>16525.212</v>
      </c>
    </row>
    <row r="3768" spans="1:8" ht="15.75" customHeight="1" x14ac:dyDescent="0.3">
      <c r="A3768" s="3" t="s">
        <v>140</v>
      </c>
      <c r="B3768" s="3" t="s">
        <v>151</v>
      </c>
      <c r="C3768" s="3" t="s">
        <v>10</v>
      </c>
      <c r="D3768" s="3" t="s">
        <v>58</v>
      </c>
      <c r="E3768" s="3" t="s">
        <v>13</v>
      </c>
      <c r="F3768" s="4">
        <v>112413</v>
      </c>
      <c r="G3768" s="4">
        <v>66695.642999999996</v>
      </c>
      <c r="H3768" s="4">
        <v>26325.715999999997</v>
      </c>
    </row>
    <row r="3769" spans="1:8" ht="15.75" customHeight="1" x14ac:dyDescent="0.3">
      <c r="A3769" s="3" t="s">
        <v>140</v>
      </c>
      <c r="B3769" s="3" t="s">
        <v>151</v>
      </c>
      <c r="C3769" s="3" t="s">
        <v>10</v>
      </c>
      <c r="D3769" s="3" t="s">
        <v>58</v>
      </c>
      <c r="E3769" s="3" t="s">
        <v>13</v>
      </c>
      <c r="F3769" s="4">
        <v>98879</v>
      </c>
      <c r="G3769" s="4">
        <v>61242.091999999997</v>
      </c>
      <c r="H3769" s="4">
        <v>29042.0605</v>
      </c>
    </row>
    <row r="3770" spans="1:8" ht="15.75" customHeight="1" x14ac:dyDescent="0.3">
      <c r="A3770" s="3" t="s">
        <v>140</v>
      </c>
      <c r="B3770" s="3" t="s">
        <v>151</v>
      </c>
      <c r="C3770" s="3" t="s">
        <v>10</v>
      </c>
      <c r="D3770" s="3" t="s">
        <v>59</v>
      </c>
      <c r="E3770" s="3" t="s">
        <v>12</v>
      </c>
      <c r="F3770" s="4">
        <v>2020</v>
      </c>
      <c r="G3770" s="4">
        <v>1710</v>
      </c>
      <c r="H3770" s="4">
        <v>-1.1779999999999999</v>
      </c>
    </row>
    <row r="3771" spans="1:8" ht="15.75" customHeight="1" x14ac:dyDescent="0.3">
      <c r="A3771" s="3" t="s">
        <v>140</v>
      </c>
      <c r="B3771" s="3" t="s">
        <v>151</v>
      </c>
      <c r="C3771" s="3" t="s">
        <v>10</v>
      </c>
      <c r="D3771" s="3" t="s">
        <v>11</v>
      </c>
      <c r="E3771" s="3" t="s">
        <v>12</v>
      </c>
      <c r="F3771" s="4">
        <v>12726</v>
      </c>
      <c r="G3771" s="4">
        <v>18350.009999999998</v>
      </c>
      <c r="H3771" s="4">
        <v>11509.6585</v>
      </c>
    </row>
    <row r="3772" spans="1:8" ht="15.75" customHeight="1" x14ac:dyDescent="0.3">
      <c r="A3772" s="3" t="s">
        <v>140</v>
      </c>
      <c r="B3772" s="3" t="s">
        <v>151</v>
      </c>
      <c r="C3772" s="3" t="s">
        <v>10</v>
      </c>
      <c r="D3772" s="3" t="s">
        <v>11</v>
      </c>
      <c r="E3772" s="3" t="s">
        <v>12</v>
      </c>
      <c r="F3772" s="4">
        <v>23331</v>
      </c>
      <c r="G3772" s="4">
        <v>26848.71</v>
      </c>
      <c r="H3772" s="4">
        <v>13764.341</v>
      </c>
    </row>
    <row r="3773" spans="1:8" ht="15.75" customHeight="1" x14ac:dyDescent="0.3">
      <c r="A3773" s="3" t="s">
        <v>140</v>
      </c>
      <c r="B3773" s="3" t="s">
        <v>151</v>
      </c>
      <c r="C3773" s="3" t="s">
        <v>10</v>
      </c>
      <c r="D3773" s="3" t="s">
        <v>11</v>
      </c>
      <c r="E3773" s="3" t="s">
        <v>13</v>
      </c>
      <c r="F3773" s="4">
        <v>15907.5</v>
      </c>
      <c r="G3773" s="4">
        <v>22937.512500000001</v>
      </c>
      <c r="H3773" s="4">
        <v>9612.9074999999993</v>
      </c>
    </row>
    <row r="3774" spans="1:8" ht="15.75" customHeight="1" x14ac:dyDescent="0.3">
      <c r="A3774" s="3" t="s">
        <v>140</v>
      </c>
      <c r="B3774" s="3" t="s">
        <v>151</v>
      </c>
      <c r="C3774" s="3" t="s">
        <v>10</v>
      </c>
      <c r="D3774" s="3" t="s">
        <v>11</v>
      </c>
      <c r="E3774" s="3" t="s">
        <v>13</v>
      </c>
      <c r="F3774" s="4">
        <v>12726</v>
      </c>
      <c r="G3774" s="4">
        <v>18350.009999999998</v>
      </c>
      <c r="H3774" s="4">
        <v>11354.827499999999</v>
      </c>
    </row>
    <row r="3775" spans="1:8" ht="15.75" customHeight="1" x14ac:dyDescent="0.3">
      <c r="A3775" s="3" t="s">
        <v>140</v>
      </c>
      <c r="B3775" s="3" t="s">
        <v>151</v>
      </c>
      <c r="C3775" s="3" t="s">
        <v>10</v>
      </c>
      <c r="D3775" s="3" t="s">
        <v>11</v>
      </c>
      <c r="E3775" s="3" t="s">
        <v>13</v>
      </c>
      <c r="F3775" s="4">
        <v>16968</v>
      </c>
      <c r="G3775" s="4">
        <v>18352.005000000001</v>
      </c>
      <c r="H3775" s="4">
        <v>9002.3329999999987</v>
      </c>
    </row>
    <row r="3776" spans="1:8" ht="15.75" hidden="1" customHeight="1" x14ac:dyDescent="0.3">
      <c r="A3776" s="3" t="s">
        <v>140</v>
      </c>
      <c r="B3776" s="3" t="s">
        <v>151</v>
      </c>
      <c r="C3776" s="3" t="s">
        <v>10</v>
      </c>
      <c r="D3776" s="3" t="s">
        <v>45</v>
      </c>
      <c r="E3776" s="3" t="s">
        <v>12</v>
      </c>
      <c r="F3776" s="4">
        <v>0</v>
      </c>
      <c r="G3776" s="4">
        <v>0</v>
      </c>
      <c r="H3776" s="4">
        <v>-447.71599999999995</v>
      </c>
    </row>
    <row r="3777" spans="1:8" ht="15.75" customHeight="1" x14ac:dyDescent="0.3">
      <c r="A3777" s="3" t="s">
        <v>140</v>
      </c>
      <c r="B3777" s="3" t="s">
        <v>151</v>
      </c>
      <c r="C3777" s="3" t="s">
        <v>10</v>
      </c>
      <c r="D3777" s="3" t="s">
        <v>45</v>
      </c>
      <c r="E3777" s="3" t="s">
        <v>12</v>
      </c>
      <c r="F3777" s="4">
        <v>20907</v>
      </c>
      <c r="G3777" s="4">
        <v>19763.325000000001</v>
      </c>
      <c r="H3777" s="4">
        <v>7946.9019999999991</v>
      </c>
    </row>
    <row r="3778" spans="1:8" ht="15.75" customHeight="1" x14ac:dyDescent="0.3">
      <c r="A3778" s="3" t="s">
        <v>140</v>
      </c>
      <c r="B3778" s="3" t="s">
        <v>151</v>
      </c>
      <c r="C3778" s="3" t="s">
        <v>10</v>
      </c>
      <c r="D3778" s="3" t="s">
        <v>45</v>
      </c>
      <c r="E3778" s="3" t="s">
        <v>13</v>
      </c>
      <c r="F3778" s="4">
        <v>20907</v>
      </c>
      <c r="G3778" s="4">
        <v>19763.325000000001</v>
      </c>
      <c r="H3778" s="4">
        <v>6334.9419999999991</v>
      </c>
    </row>
    <row r="3779" spans="1:8" ht="15.75" hidden="1" customHeight="1" x14ac:dyDescent="0.3">
      <c r="A3779" s="3" t="s">
        <v>140</v>
      </c>
      <c r="B3779" s="3" t="s">
        <v>151</v>
      </c>
      <c r="C3779" s="3" t="s">
        <v>10</v>
      </c>
      <c r="D3779" s="3" t="s">
        <v>152</v>
      </c>
      <c r="E3779" s="3" t="s">
        <v>12</v>
      </c>
      <c r="F3779" s="4">
        <v>0</v>
      </c>
      <c r="G3779" s="4">
        <v>0</v>
      </c>
      <c r="H3779" s="4">
        <v>-239.39999999999998</v>
      </c>
    </row>
    <row r="3780" spans="1:8" ht="15.75" customHeight="1" x14ac:dyDescent="0.3">
      <c r="A3780" s="3" t="s">
        <v>140</v>
      </c>
      <c r="B3780" s="3" t="s">
        <v>151</v>
      </c>
      <c r="C3780" s="3" t="s">
        <v>10</v>
      </c>
      <c r="D3780" s="3" t="s">
        <v>152</v>
      </c>
      <c r="E3780" s="3" t="s">
        <v>13</v>
      </c>
      <c r="F3780" s="4">
        <v>76356</v>
      </c>
      <c r="G3780" s="4">
        <v>53865</v>
      </c>
      <c r="H3780" s="4">
        <v>11024.502999999999</v>
      </c>
    </row>
    <row r="3781" spans="1:8" ht="15.75" customHeight="1" x14ac:dyDescent="0.3">
      <c r="A3781" s="3" t="s">
        <v>140</v>
      </c>
      <c r="B3781" s="3" t="s">
        <v>151</v>
      </c>
      <c r="C3781" s="3" t="s">
        <v>10</v>
      </c>
      <c r="D3781" s="3" t="s">
        <v>46</v>
      </c>
      <c r="E3781" s="3" t="s">
        <v>12</v>
      </c>
      <c r="F3781" s="4">
        <v>32320</v>
      </c>
      <c r="G3781" s="4">
        <v>19152</v>
      </c>
      <c r="H3781" s="4">
        <v>1615.7124999999999</v>
      </c>
    </row>
    <row r="3782" spans="1:8" ht="15.75" customHeight="1" x14ac:dyDescent="0.3">
      <c r="A3782" s="3" t="s">
        <v>140</v>
      </c>
      <c r="B3782" s="3" t="s">
        <v>151</v>
      </c>
      <c r="C3782" s="3" t="s">
        <v>10</v>
      </c>
      <c r="D3782" s="3" t="s">
        <v>46</v>
      </c>
      <c r="E3782" s="3" t="s">
        <v>12</v>
      </c>
      <c r="F3782" s="4">
        <v>7070</v>
      </c>
      <c r="G3782" s="4">
        <v>4251.25</v>
      </c>
      <c r="H3782" s="4">
        <v>479.73099999999999</v>
      </c>
    </row>
    <row r="3783" spans="1:8" ht="15.75" customHeight="1" x14ac:dyDescent="0.3">
      <c r="A3783" s="3" t="s">
        <v>140</v>
      </c>
      <c r="B3783" s="3" t="s">
        <v>151</v>
      </c>
      <c r="C3783" s="3" t="s">
        <v>10</v>
      </c>
      <c r="D3783" s="3" t="s">
        <v>46</v>
      </c>
      <c r="E3783" s="3" t="s">
        <v>12</v>
      </c>
      <c r="F3783" s="4">
        <v>28583</v>
      </c>
      <c r="G3783" s="4">
        <v>14672.75</v>
      </c>
      <c r="H3783" s="4">
        <v>4542.8429999999998</v>
      </c>
    </row>
    <row r="3784" spans="1:8" ht="15.75" customHeight="1" x14ac:dyDescent="0.3">
      <c r="A3784" s="3" t="s">
        <v>140</v>
      </c>
      <c r="B3784" s="3" t="s">
        <v>151</v>
      </c>
      <c r="C3784" s="3" t="s">
        <v>10</v>
      </c>
      <c r="D3784" s="3" t="s">
        <v>46</v>
      </c>
      <c r="E3784" s="3" t="s">
        <v>13</v>
      </c>
      <c r="F3784" s="4">
        <v>10100</v>
      </c>
      <c r="G3784" s="4">
        <v>3524.5</v>
      </c>
      <c r="H3784" s="4">
        <v>-975.02299999999991</v>
      </c>
    </row>
    <row r="3785" spans="1:8" ht="15.75" customHeight="1" x14ac:dyDescent="0.3">
      <c r="A3785" s="3" t="s">
        <v>140</v>
      </c>
      <c r="B3785" s="3" t="s">
        <v>151</v>
      </c>
      <c r="C3785" s="3" t="s">
        <v>10</v>
      </c>
      <c r="D3785" s="3" t="s">
        <v>46</v>
      </c>
      <c r="E3785" s="3" t="s">
        <v>13</v>
      </c>
      <c r="F3785" s="4">
        <v>38238.6</v>
      </c>
      <c r="G3785" s="4">
        <v>20000.349999999999</v>
      </c>
      <c r="H3785" s="4">
        <v>4112.2269999999999</v>
      </c>
    </row>
    <row r="3786" spans="1:8" ht="15.75" customHeight="1" x14ac:dyDescent="0.3">
      <c r="A3786" s="3" t="s">
        <v>140</v>
      </c>
      <c r="B3786" s="3" t="s">
        <v>151</v>
      </c>
      <c r="C3786" s="3" t="s">
        <v>10</v>
      </c>
      <c r="D3786" s="3" t="s">
        <v>46</v>
      </c>
      <c r="E3786" s="3" t="s">
        <v>13</v>
      </c>
      <c r="F3786" s="4">
        <v>20200</v>
      </c>
      <c r="G3786" s="4">
        <v>11153</v>
      </c>
      <c r="H3786" s="4">
        <v>2823.4759999999997</v>
      </c>
    </row>
    <row r="3787" spans="1:8" ht="15.75" customHeight="1" x14ac:dyDescent="0.3">
      <c r="A3787" s="3" t="s">
        <v>140</v>
      </c>
      <c r="B3787" s="3" t="s">
        <v>151</v>
      </c>
      <c r="C3787" s="3" t="s">
        <v>10</v>
      </c>
      <c r="D3787" s="3" t="s">
        <v>14</v>
      </c>
      <c r="E3787" s="3" t="s">
        <v>12</v>
      </c>
      <c r="F3787" s="4">
        <v>4242</v>
      </c>
      <c r="G3787" s="4">
        <v>4588.5</v>
      </c>
      <c r="H3787" s="4">
        <v>2409.6179999999999</v>
      </c>
    </row>
    <row r="3788" spans="1:8" ht="15.75" customHeight="1" x14ac:dyDescent="0.3">
      <c r="A3788" s="3" t="s">
        <v>140</v>
      </c>
      <c r="B3788" s="3" t="s">
        <v>151</v>
      </c>
      <c r="C3788" s="3" t="s">
        <v>10</v>
      </c>
      <c r="D3788" s="3" t="s">
        <v>14</v>
      </c>
      <c r="E3788" s="3" t="s">
        <v>13</v>
      </c>
      <c r="F3788" s="4">
        <v>4242</v>
      </c>
      <c r="G3788" s="4">
        <v>2908.71</v>
      </c>
      <c r="H3788" s="4">
        <v>122.33150000000001</v>
      </c>
    </row>
    <row r="3789" spans="1:8" ht="15.75" customHeight="1" x14ac:dyDescent="0.3">
      <c r="A3789" s="3" t="s">
        <v>140</v>
      </c>
      <c r="B3789" s="3" t="s">
        <v>151</v>
      </c>
      <c r="C3789" s="3" t="s">
        <v>10</v>
      </c>
      <c r="D3789" s="3" t="s">
        <v>14</v>
      </c>
      <c r="E3789" s="3" t="s">
        <v>13</v>
      </c>
      <c r="F3789" s="4">
        <v>6363</v>
      </c>
      <c r="G3789" s="4">
        <v>4524.66</v>
      </c>
      <c r="H3789" s="4">
        <v>458.16599999999994</v>
      </c>
    </row>
    <row r="3790" spans="1:8" ht="15.75" customHeight="1" x14ac:dyDescent="0.3">
      <c r="A3790" s="3" t="s">
        <v>140</v>
      </c>
      <c r="B3790" s="3" t="s">
        <v>151</v>
      </c>
      <c r="C3790" s="3" t="s">
        <v>10</v>
      </c>
      <c r="D3790" s="3" t="s">
        <v>14</v>
      </c>
      <c r="E3790" s="3" t="s">
        <v>13</v>
      </c>
      <c r="F3790" s="4">
        <v>2121</v>
      </c>
      <c r="G3790" s="4">
        <v>2374.0499999999997</v>
      </c>
      <c r="H3790" s="4">
        <v>683.07849999999996</v>
      </c>
    </row>
    <row r="3791" spans="1:8" ht="15.75" customHeight="1" x14ac:dyDescent="0.3">
      <c r="A3791" s="3" t="s">
        <v>140</v>
      </c>
      <c r="B3791" s="3" t="s">
        <v>151</v>
      </c>
      <c r="C3791" s="3" t="s">
        <v>10</v>
      </c>
      <c r="D3791" s="3" t="s">
        <v>15</v>
      </c>
      <c r="E3791" s="3" t="s">
        <v>12</v>
      </c>
      <c r="F3791" s="4">
        <v>88758.8</v>
      </c>
      <c r="G3791" s="4">
        <v>47796.133999999998</v>
      </c>
      <c r="H3791" s="4">
        <v>12852.284</v>
      </c>
    </row>
    <row r="3792" spans="1:8" ht="15.75" customHeight="1" x14ac:dyDescent="0.3">
      <c r="A3792" s="3" t="s">
        <v>140</v>
      </c>
      <c r="B3792" s="3" t="s">
        <v>151</v>
      </c>
      <c r="C3792" s="3" t="s">
        <v>10</v>
      </c>
      <c r="D3792" s="3" t="s">
        <v>15</v>
      </c>
      <c r="E3792" s="3" t="s">
        <v>12</v>
      </c>
      <c r="F3792" s="4">
        <v>77871</v>
      </c>
      <c r="G3792" s="4">
        <v>42147.414999999994</v>
      </c>
      <c r="H3792" s="4">
        <v>10098.994000000001</v>
      </c>
    </row>
    <row r="3793" spans="1:8" ht="15.75" customHeight="1" x14ac:dyDescent="0.3">
      <c r="A3793" s="3" t="s">
        <v>140</v>
      </c>
      <c r="B3793" s="3" t="s">
        <v>151</v>
      </c>
      <c r="C3793" s="3" t="s">
        <v>10</v>
      </c>
      <c r="D3793" s="3" t="s">
        <v>15</v>
      </c>
      <c r="E3793" s="3" t="s">
        <v>12</v>
      </c>
      <c r="F3793" s="4">
        <v>61913</v>
      </c>
      <c r="G3793" s="4">
        <v>35237.523499999996</v>
      </c>
      <c r="H3793" s="4">
        <v>8670.9349999999995</v>
      </c>
    </row>
    <row r="3794" spans="1:8" ht="15.75" customHeight="1" x14ac:dyDescent="0.3">
      <c r="A3794" s="3" t="s">
        <v>140</v>
      </c>
      <c r="B3794" s="3" t="s">
        <v>151</v>
      </c>
      <c r="C3794" s="3" t="s">
        <v>10</v>
      </c>
      <c r="D3794" s="3" t="s">
        <v>15</v>
      </c>
      <c r="E3794" s="3" t="s">
        <v>13</v>
      </c>
      <c r="F3794" s="4">
        <v>117079.2</v>
      </c>
      <c r="G3794" s="4">
        <v>59329.741999999998</v>
      </c>
      <c r="H3794" s="4">
        <v>19957.7045</v>
      </c>
    </row>
    <row r="3795" spans="1:8" ht="15.75" customHeight="1" x14ac:dyDescent="0.3">
      <c r="A3795" s="3" t="s">
        <v>140</v>
      </c>
      <c r="B3795" s="3" t="s">
        <v>151</v>
      </c>
      <c r="C3795" s="3" t="s">
        <v>10</v>
      </c>
      <c r="D3795" s="3" t="s">
        <v>15</v>
      </c>
      <c r="E3795" s="3" t="s">
        <v>13</v>
      </c>
      <c r="F3795" s="4">
        <v>114281.5</v>
      </c>
      <c r="G3795" s="4">
        <v>68399.638999999996</v>
      </c>
      <c r="H3795" s="4">
        <v>14751.8375</v>
      </c>
    </row>
    <row r="3796" spans="1:8" ht="15.75" customHeight="1" x14ac:dyDescent="0.3">
      <c r="A3796" s="3" t="s">
        <v>140</v>
      </c>
      <c r="B3796" s="3" t="s">
        <v>151</v>
      </c>
      <c r="C3796" s="3" t="s">
        <v>10</v>
      </c>
      <c r="D3796" s="3" t="s">
        <v>15</v>
      </c>
      <c r="E3796" s="3" t="s">
        <v>13</v>
      </c>
      <c r="F3796" s="4">
        <v>93748.2</v>
      </c>
      <c r="G3796" s="4">
        <v>51176.803999999996</v>
      </c>
      <c r="H3796" s="4">
        <v>16739.047499999997</v>
      </c>
    </row>
    <row r="3797" spans="1:8" ht="15.75" customHeight="1" x14ac:dyDescent="0.3">
      <c r="A3797" s="3" t="s">
        <v>140</v>
      </c>
      <c r="B3797" s="3" t="s">
        <v>151</v>
      </c>
      <c r="C3797" s="3" t="s">
        <v>10</v>
      </c>
      <c r="D3797" s="3" t="s">
        <v>16</v>
      </c>
      <c r="E3797" s="3" t="s">
        <v>13</v>
      </c>
      <c r="F3797" s="4">
        <v>1071</v>
      </c>
      <c r="G3797" s="4">
        <v>2159.2199999999998</v>
      </c>
      <c r="H3797" s="4">
        <v>400.58090000000004</v>
      </c>
    </row>
    <row r="3798" spans="1:8" ht="15.75" hidden="1" customHeight="1" x14ac:dyDescent="0.3">
      <c r="A3798" s="3" t="s">
        <v>140</v>
      </c>
      <c r="B3798" s="3" t="s">
        <v>151</v>
      </c>
      <c r="C3798" s="3" t="s">
        <v>10</v>
      </c>
      <c r="D3798" s="3" t="s">
        <v>16</v>
      </c>
      <c r="E3798" s="3" t="s">
        <v>13</v>
      </c>
      <c r="F3798" s="4">
        <v>0</v>
      </c>
      <c r="G3798" s="4">
        <v>0</v>
      </c>
      <c r="H3798" s="4">
        <v>1041.1786000000002</v>
      </c>
    </row>
    <row r="3799" spans="1:8" ht="15.75" customHeight="1" x14ac:dyDescent="0.3">
      <c r="A3799" s="3" t="s">
        <v>140</v>
      </c>
      <c r="B3799" s="3" t="s">
        <v>151</v>
      </c>
      <c r="C3799" s="3" t="s">
        <v>10</v>
      </c>
      <c r="D3799" s="3" t="s">
        <v>17</v>
      </c>
      <c r="E3799" s="3" t="s">
        <v>12</v>
      </c>
      <c r="F3799" s="4">
        <v>4040</v>
      </c>
      <c r="G3799" s="4">
        <v>3971</v>
      </c>
      <c r="H3799" s="4">
        <v>1594.1379999999999</v>
      </c>
    </row>
    <row r="3800" spans="1:8" ht="15.75" customHeight="1" x14ac:dyDescent="0.3">
      <c r="A3800" s="3" t="s">
        <v>140</v>
      </c>
      <c r="B3800" s="3" t="s">
        <v>151</v>
      </c>
      <c r="C3800" s="3" t="s">
        <v>10</v>
      </c>
      <c r="D3800" s="3" t="s">
        <v>17</v>
      </c>
      <c r="E3800" s="3" t="s">
        <v>12</v>
      </c>
      <c r="F3800" s="4">
        <v>5050</v>
      </c>
      <c r="G3800" s="4">
        <v>4963.75</v>
      </c>
      <c r="H3800" s="4">
        <v>2324.3649999999998</v>
      </c>
    </row>
    <row r="3801" spans="1:8" ht="15.75" customHeight="1" x14ac:dyDescent="0.3">
      <c r="A3801" s="3" t="s">
        <v>140</v>
      </c>
      <c r="B3801" s="3" t="s">
        <v>151</v>
      </c>
      <c r="C3801" s="3" t="s">
        <v>10</v>
      </c>
      <c r="D3801" s="3" t="s">
        <v>17</v>
      </c>
      <c r="E3801" s="3" t="s">
        <v>13</v>
      </c>
      <c r="F3801" s="4">
        <v>2020</v>
      </c>
      <c r="G3801" s="4">
        <v>1985.5</v>
      </c>
      <c r="H3801" s="4">
        <v>699.99800000000005</v>
      </c>
    </row>
    <row r="3802" spans="1:8" ht="15.75" customHeight="1" x14ac:dyDescent="0.3">
      <c r="A3802" s="3" t="s">
        <v>140</v>
      </c>
      <c r="B3802" s="3" t="s">
        <v>151</v>
      </c>
      <c r="C3802" s="3" t="s">
        <v>10</v>
      </c>
      <c r="D3802" s="3" t="s">
        <v>17</v>
      </c>
      <c r="E3802" s="3" t="s">
        <v>13</v>
      </c>
      <c r="F3802" s="4">
        <v>2020</v>
      </c>
      <c r="G3802" s="4">
        <v>1985.5</v>
      </c>
      <c r="H3802" s="4">
        <v>746.13949999999988</v>
      </c>
    </row>
    <row r="3803" spans="1:8" ht="15.75" customHeight="1" x14ac:dyDescent="0.3">
      <c r="A3803" s="3" t="s">
        <v>140</v>
      </c>
      <c r="B3803" s="3" t="s">
        <v>151</v>
      </c>
      <c r="C3803" s="3" t="s">
        <v>10</v>
      </c>
      <c r="D3803" s="3" t="s">
        <v>18</v>
      </c>
      <c r="E3803" s="3" t="s">
        <v>12</v>
      </c>
      <c r="F3803" s="4">
        <v>433771.77</v>
      </c>
      <c r="G3803" s="4">
        <v>287050.46100000001</v>
      </c>
      <c r="H3803" s="4">
        <v>95030.181500000006</v>
      </c>
    </row>
    <row r="3804" spans="1:8" ht="15.75" customHeight="1" x14ac:dyDescent="0.3">
      <c r="A3804" s="3" t="s">
        <v>140</v>
      </c>
      <c r="B3804" s="3" t="s">
        <v>151</v>
      </c>
      <c r="C3804" s="3" t="s">
        <v>10</v>
      </c>
      <c r="D3804" s="3" t="s">
        <v>18</v>
      </c>
      <c r="E3804" s="3" t="s">
        <v>12</v>
      </c>
      <c r="F3804" s="4">
        <v>354538.28</v>
      </c>
      <c r="G3804" s="4">
        <v>259562.9235</v>
      </c>
      <c r="H3804" s="4">
        <v>85863.736000000004</v>
      </c>
    </row>
    <row r="3805" spans="1:8" ht="15.75" customHeight="1" x14ac:dyDescent="0.3">
      <c r="A3805" s="3" t="s">
        <v>140</v>
      </c>
      <c r="B3805" s="3" t="s">
        <v>151</v>
      </c>
      <c r="C3805" s="3" t="s">
        <v>10</v>
      </c>
      <c r="D3805" s="3" t="s">
        <v>18</v>
      </c>
      <c r="E3805" s="3" t="s">
        <v>12</v>
      </c>
      <c r="F3805" s="4">
        <v>497879.5</v>
      </c>
      <c r="G3805" s="4">
        <v>352464.70599999995</v>
      </c>
      <c r="H3805" s="4">
        <v>116649.2745</v>
      </c>
    </row>
    <row r="3806" spans="1:8" ht="15.75" customHeight="1" x14ac:dyDescent="0.3">
      <c r="A3806" s="3" t="s">
        <v>140</v>
      </c>
      <c r="B3806" s="3" t="s">
        <v>151</v>
      </c>
      <c r="C3806" s="3" t="s">
        <v>10</v>
      </c>
      <c r="D3806" s="3" t="s">
        <v>18</v>
      </c>
      <c r="E3806" s="3" t="s">
        <v>13</v>
      </c>
      <c r="F3806" s="4">
        <v>340390.2</v>
      </c>
      <c r="G3806" s="4">
        <v>236956.86599999998</v>
      </c>
      <c r="H3806" s="4">
        <v>69189.402499999997</v>
      </c>
    </row>
    <row r="3807" spans="1:8" ht="15.75" customHeight="1" x14ac:dyDescent="0.3">
      <c r="A3807" s="3" t="s">
        <v>140</v>
      </c>
      <c r="B3807" s="3" t="s">
        <v>151</v>
      </c>
      <c r="C3807" s="3" t="s">
        <v>10</v>
      </c>
      <c r="D3807" s="3" t="s">
        <v>18</v>
      </c>
      <c r="E3807" s="3" t="s">
        <v>13</v>
      </c>
      <c r="F3807" s="4">
        <v>721463.2</v>
      </c>
      <c r="G3807" s="4">
        <v>475886.33099999995</v>
      </c>
      <c r="H3807" s="4">
        <v>163942.4595</v>
      </c>
    </row>
    <row r="3808" spans="1:8" ht="15.75" customHeight="1" x14ac:dyDescent="0.3">
      <c r="A3808" s="3" t="s">
        <v>140</v>
      </c>
      <c r="B3808" s="3" t="s">
        <v>151</v>
      </c>
      <c r="C3808" s="3" t="s">
        <v>10</v>
      </c>
      <c r="D3808" s="3" t="s">
        <v>18</v>
      </c>
      <c r="E3808" s="3" t="s">
        <v>13</v>
      </c>
      <c r="F3808" s="4">
        <v>423975.78</v>
      </c>
      <c r="G3808" s="4">
        <v>270552.78000000003</v>
      </c>
      <c r="H3808" s="4">
        <v>79393.077000000005</v>
      </c>
    </row>
    <row r="3809" spans="1:8" ht="15.75" customHeight="1" x14ac:dyDescent="0.3">
      <c r="A3809" s="3" t="s">
        <v>140</v>
      </c>
      <c r="B3809" s="3" t="s">
        <v>151</v>
      </c>
      <c r="C3809" s="3" t="s">
        <v>10</v>
      </c>
      <c r="D3809" s="3" t="s">
        <v>19</v>
      </c>
      <c r="E3809" s="3" t="s">
        <v>12</v>
      </c>
      <c r="F3809" s="4">
        <v>199495.2</v>
      </c>
      <c r="G3809" s="4">
        <v>116263.204</v>
      </c>
      <c r="H3809" s="4">
        <v>17774.832499999997</v>
      </c>
    </row>
    <row r="3810" spans="1:8" ht="15.75" customHeight="1" x14ac:dyDescent="0.3">
      <c r="A3810" s="3" t="s">
        <v>140</v>
      </c>
      <c r="B3810" s="3" t="s">
        <v>151</v>
      </c>
      <c r="C3810" s="3" t="s">
        <v>10</v>
      </c>
      <c r="D3810" s="3" t="s">
        <v>19</v>
      </c>
      <c r="E3810" s="3" t="s">
        <v>12</v>
      </c>
      <c r="F3810" s="4">
        <v>261519.3</v>
      </c>
      <c r="G3810" s="4">
        <v>139585.80849999998</v>
      </c>
      <c r="H3810" s="4">
        <v>33162.875500000002</v>
      </c>
    </row>
    <row r="3811" spans="1:8" ht="15.75" customHeight="1" x14ac:dyDescent="0.3">
      <c r="A3811" s="3" t="s">
        <v>140</v>
      </c>
      <c r="B3811" s="3" t="s">
        <v>151</v>
      </c>
      <c r="C3811" s="3" t="s">
        <v>10</v>
      </c>
      <c r="D3811" s="3" t="s">
        <v>19</v>
      </c>
      <c r="E3811" s="3" t="s">
        <v>12</v>
      </c>
      <c r="F3811" s="4">
        <v>199606.3</v>
      </c>
      <c r="G3811" s="4">
        <v>110396.38399999999</v>
      </c>
      <c r="H3811" s="4">
        <v>29258.071499999998</v>
      </c>
    </row>
    <row r="3812" spans="1:8" ht="15.75" customHeight="1" x14ac:dyDescent="0.3">
      <c r="A3812" s="3" t="s">
        <v>140</v>
      </c>
      <c r="B3812" s="3" t="s">
        <v>151</v>
      </c>
      <c r="C3812" s="3" t="s">
        <v>10</v>
      </c>
      <c r="D3812" s="3" t="s">
        <v>19</v>
      </c>
      <c r="E3812" s="3" t="s">
        <v>13</v>
      </c>
      <c r="F3812" s="4">
        <v>234582.6</v>
      </c>
      <c r="G3812" s="4">
        <v>134490.53100000002</v>
      </c>
      <c r="H3812" s="4">
        <v>22983.397499999999</v>
      </c>
    </row>
    <row r="3813" spans="1:8" ht="15.75" customHeight="1" x14ac:dyDescent="0.3">
      <c r="A3813" s="3" t="s">
        <v>140</v>
      </c>
      <c r="B3813" s="3" t="s">
        <v>151</v>
      </c>
      <c r="C3813" s="3" t="s">
        <v>10</v>
      </c>
      <c r="D3813" s="3" t="s">
        <v>19</v>
      </c>
      <c r="E3813" s="3" t="s">
        <v>13</v>
      </c>
      <c r="F3813" s="4">
        <v>220826.4</v>
      </c>
      <c r="G3813" s="4">
        <v>111921.704</v>
      </c>
      <c r="H3813" s="4">
        <v>26206.8995</v>
      </c>
    </row>
    <row r="3814" spans="1:8" ht="15.75" customHeight="1" x14ac:dyDescent="0.3">
      <c r="A3814" s="3" t="s">
        <v>140</v>
      </c>
      <c r="B3814" s="3" t="s">
        <v>151</v>
      </c>
      <c r="C3814" s="3" t="s">
        <v>10</v>
      </c>
      <c r="D3814" s="3" t="s">
        <v>19</v>
      </c>
      <c r="E3814" s="3" t="s">
        <v>13</v>
      </c>
      <c r="F3814" s="4">
        <v>239137.7</v>
      </c>
      <c r="G3814" s="4">
        <v>127343.00649999999</v>
      </c>
      <c r="H3814" s="4">
        <v>21789.636999999999</v>
      </c>
    </row>
    <row r="3815" spans="1:8" ht="15.75" customHeight="1" x14ac:dyDescent="0.3">
      <c r="A3815" s="3" t="s">
        <v>140</v>
      </c>
      <c r="B3815" s="3" t="s">
        <v>151</v>
      </c>
      <c r="C3815" s="3" t="s">
        <v>10</v>
      </c>
      <c r="D3815" s="3" t="s">
        <v>47</v>
      </c>
      <c r="E3815" s="3" t="s">
        <v>13</v>
      </c>
      <c r="F3815" s="4">
        <v>1071</v>
      </c>
      <c r="G3815" s="4">
        <v>1425.8999999999999</v>
      </c>
      <c r="H3815" s="4">
        <v>819.63059999999996</v>
      </c>
    </row>
    <row r="3816" spans="1:8" ht="15.75" hidden="1" customHeight="1" x14ac:dyDescent="0.3">
      <c r="A3816" s="3" t="s">
        <v>140</v>
      </c>
      <c r="B3816" s="3" t="s">
        <v>151</v>
      </c>
      <c r="C3816" s="3" t="s">
        <v>10</v>
      </c>
      <c r="D3816" s="3" t="s">
        <v>47</v>
      </c>
      <c r="E3816" s="3" t="s">
        <v>13</v>
      </c>
      <c r="F3816" s="4">
        <v>0</v>
      </c>
      <c r="G3816" s="4">
        <v>0</v>
      </c>
      <c r="H3816" s="4">
        <v>9.7000000000000003E-3</v>
      </c>
    </row>
    <row r="3817" spans="1:8" ht="15.75" customHeight="1" x14ac:dyDescent="0.3">
      <c r="A3817" s="3" t="s">
        <v>140</v>
      </c>
      <c r="B3817" s="3" t="s">
        <v>151</v>
      </c>
      <c r="C3817" s="3" t="s">
        <v>10</v>
      </c>
      <c r="D3817" s="3" t="s">
        <v>47</v>
      </c>
      <c r="E3817" s="3" t="s">
        <v>12</v>
      </c>
      <c r="F3817" s="4">
        <v>532384.43300000008</v>
      </c>
      <c r="G3817" s="4">
        <v>299393.36449999997</v>
      </c>
      <c r="H3817" s="4">
        <v>50515.413999999997</v>
      </c>
    </row>
    <row r="3818" spans="1:8" ht="15.75" customHeight="1" x14ac:dyDescent="0.3">
      <c r="A3818" s="3" t="s">
        <v>140</v>
      </c>
      <c r="B3818" s="3" t="s">
        <v>151</v>
      </c>
      <c r="C3818" s="3" t="s">
        <v>10</v>
      </c>
      <c r="D3818" s="3" t="s">
        <v>47</v>
      </c>
      <c r="E3818" s="3" t="s">
        <v>12</v>
      </c>
      <c r="F3818" s="4">
        <v>511037.73252999998</v>
      </c>
      <c r="G3818" s="4">
        <v>291826.90899999999</v>
      </c>
      <c r="H3818" s="4">
        <v>47706.625</v>
      </c>
    </row>
    <row r="3819" spans="1:8" ht="15.75" customHeight="1" x14ac:dyDescent="0.3">
      <c r="A3819" s="3" t="s">
        <v>140</v>
      </c>
      <c r="B3819" s="3" t="s">
        <v>151</v>
      </c>
      <c r="C3819" s="3" t="s">
        <v>10</v>
      </c>
      <c r="D3819" s="3" t="s">
        <v>47</v>
      </c>
      <c r="E3819" s="3" t="s">
        <v>12</v>
      </c>
      <c r="F3819" s="4">
        <v>320099.48988000001</v>
      </c>
      <c r="G3819" s="4">
        <v>188609.75099999999</v>
      </c>
      <c r="H3819" s="4">
        <v>35155.339</v>
      </c>
    </row>
    <row r="3820" spans="1:8" ht="15.75" customHeight="1" x14ac:dyDescent="0.3">
      <c r="A3820" s="3" t="s">
        <v>140</v>
      </c>
      <c r="B3820" s="3" t="s">
        <v>151</v>
      </c>
      <c r="C3820" s="3" t="s">
        <v>10</v>
      </c>
      <c r="D3820" s="3" t="s">
        <v>47</v>
      </c>
      <c r="E3820" s="3" t="s">
        <v>13</v>
      </c>
      <c r="F3820" s="4">
        <v>545249.85844999994</v>
      </c>
      <c r="G3820" s="4">
        <v>329781.09999999998</v>
      </c>
      <c r="H3820" s="4">
        <v>61327.810499999992</v>
      </c>
    </row>
    <row r="3821" spans="1:8" ht="15.75" customHeight="1" x14ac:dyDescent="0.3">
      <c r="A3821" s="3" t="s">
        <v>140</v>
      </c>
      <c r="B3821" s="3" t="s">
        <v>151</v>
      </c>
      <c r="C3821" s="3" t="s">
        <v>10</v>
      </c>
      <c r="D3821" s="3" t="s">
        <v>47</v>
      </c>
      <c r="E3821" s="3" t="s">
        <v>13</v>
      </c>
      <c r="F3821" s="4">
        <v>478191.10641000001</v>
      </c>
      <c r="G3821" s="4">
        <v>266074.16649999999</v>
      </c>
      <c r="H3821" s="4">
        <v>40953.796999999999</v>
      </c>
    </row>
    <row r="3822" spans="1:8" ht="15.75" customHeight="1" x14ac:dyDescent="0.3">
      <c r="A3822" s="3" t="s">
        <v>140</v>
      </c>
      <c r="B3822" s="3" t="s">
        <v>151</v>
      </c>
      <c r="C3822" s="3" t="s">
        <v>10</v>
      </c>
      <c r="D3822" s="3" t="s">
        <v>47</v>
      </c>
      <c r="E3822" s="3" t="s">
        <v>13</v>
      </c>
      <c r="F3822" s="4">
        <v>407252.17677000002</v>
      </c>
      <c r="G3822" s="4">
        <v>225389.98899999997</v>
      </c>
      <c r="H3822" s="4">
        <v>35460.915999999997</v>
      </c>
    </row>
    <row r="3823" spans="1:8" ht="15.75" customHeight="1" x14ac:dyDescent="0.3">
      <c r="A3823" s="3" t="s">
        <v>140</v>
      </c>
      <c r="B3823" s="3" t="s">
        <v>151</v>
      </c>
      <c r="C3823" s="3" t="s">
        <v>10</v>
      </c>
      <c r="D3823" s="3" t="s">
        <v>20</v>
      </c>
      <c r="E3823" s="3" t="s">
        <v>12</v>
      </c>
      <c r="F3823" s="4">
        <v>565880.78</v>
      </c>
      <c r="G3823" s="4">
        <v>362002.93399999995</v>
      </c>
      <c r="H3823" s="4">
        <v>42931.278999999995</v>
      </c>
    </row>
    <row r="3824" spans="1:8" ht="15.75" customHeight="1" x14ac:dyDescent="0.3">
      <c r="A3824" s="3" t="s">
        <v>140</v>
      </c>
      <c r="B3824" s="3" t="s">
        <v>151</v>
      </c>
      <c r="C3824" s="3" t="s">
        <v>10</v>
      </c>
      <c r="D3824" s="3" t="s">
        <v>20</v>
      </c>
      <c r="E3824" s="3" t="s">
        <v>12</v>
      </c>
      <c r="F3824" s="4">
        <v>583771.92000000004</v>
      </c>
      <c r="G3824" s="4">
        <v>376036.087</v>
      </c>
      <c r="H3824" s="4">
        <v>9937.1329999999998</v>
      </c>
    </row>
    <row r="3825" spans="1:8" ht="15.75" customHeight="1" x14ac:dyDescent="0.3">
      <c r="A3825" s="3" t="s">
        <v>140</v>
      </c>
      <c r="B3825" s="3" t="s">
        <v>151</v>
      </c>
      <c r="C3825" s="3" t="s">
        <v>10</v>
      </c>
      <c r="D3825" s="3" t="s">
        <v>20</v>
      </c>
      <c r="E3825" s="3" t="s">
        <v>12</v>
      </c>
      <c r="F3825" s="4">
        <v>443596.04</v>
      </c>
      <c r="G3825" s="4">
        <v>294301.29800000001</v>
      </c>
      <c r="H3825" s="4">
        <v>59700.365499999993</v>
      </c>
    </row>
    <row r="3826" spans="1:8" ht="15.75" customHeight="1" x14ac:dyDescent="0.3">
      <c r="A3826" s="3" t="s">
        <v>140</v>
      </c>
      <c r="B3826" s="3" t="s">
        <v>151</v>
      </c>
      <c r="C3826" s="3" t="s">
        <v>10</v>
      </c>
      <c r="D3826" s="3" t="s">
        <v>20</v>
      </c>
      <c r="E3826" s="3" t="s">
        <v>13</v>
      </c>
      <c r="F3826" s="4">
        <v>522250.8</v>
      </c>
      <c r="G3826" s="4">
        <v>339139.62599999999</v>
      </c>
      <c r="H3826" s="4">
        <v>54218.561499999996</v>
      </c>
    </row>
    <row r="3827" spans="1:8" ht="15.75" customHeight="1" x14ac:dyDescent="0.3">
      <c r="A3827" s="3" t="s">
        <v>140</v>
      </c>
      <c r="B3827" s="3" t="s">
        <v>151</v>
      </c>
      <c r="C3827" s="3" t="s">
        <v>10</v>
      </c>
      <c r="D3827" s="3" t="s">
        <v>20</v>
      </c>
      <c r="E3827" s="3" t="s">
        <v>13</v>
      </c>
      <c r="F3827" s="4">
        <v>605501.06000000006</v>
      </c>
      <c r="G3827" s="4">
        <v>387974.46149999998</v>
      </c>
      <c r="H3827" s="4">
        <v>68615.431500000006</v>
      </c>
    </row>
    <row r="3828" spans="1:8" ht="15.75" customHeight="1" x14ac:dyDescent="0.3">
      <c r="A3828" s="3" t="s">
        <v>140</v>
      </c>
      <c r="B3828" s="3" t="s">
        <v>151</v>
      </c>
      <c r="C3828" s="3" t="s">
        <v>10</v>
      </c>
      <c r="D3828" s="3" t="s">
        <v>20</v>
      </c>
      <c r="E3828" s="3" t="s">
        <v>13</v>
      </c>
      <c r="F3828" s="4">
        <v>325120.01</v>
      </c>
      <c r="G3828" s="4">
        <v>210216.72200000001</v>
      </c>
      <c r="H3828" s="4">
        <v>44936.101999999999</v>
      </c>
    </row>
    <row r="3829" spans="1:8" ht="15.75" customHeight="1" x14ac:dyDescent="0.3">
      <c r="A3829" s="3" t="s">
        <v>140</v>
      </c>
      <c r="B3829" s="3" t="s">
        <v>151</v>
      </c>
      <c r="C3829" s="3" t="s">
        <v>10</v>
      </c>
      <c r="D3829" s="3" t="s">
        <v>60</v>
      </c>
      <c r="E3829" s="3" t="s">
        <v>13</v>
      </c>
      <c r="F3829" s="4">
        <v>6060</v>
      </c>
      <c r="G3829" s="4">
        <v>4075.5</v>
      </c>
      <c r="H3829" s="4">
        <v>886.34050000000002</v>
      </c>
    </row>
    <row r="3830" spans="1:8" ht="15.75" customHeight="1" x14ac:dyDescent="0.3">
      <c r="A3830" s="3" t="s">
        <v>140</v>
      </c>
      <c r="B3830" s="3" t="s">
        <v>151</v>
      </c>
      <c r="C3830" s="3" t="s">
        <v>10</v>
      </c>
      <c r="D3830" s="3" t="s">
        <v>21</v>
      </c>
      <c r="E3830" s="3" t="s">
        <v>12</v>
      </c>
      <c r="F3830" s="4">
        <v>20200</v>
      </c>
      <c r="G3830" s="4">
        <v>22800</v>
      </c>
      <c r="H3830" s="4">
        <v>4663.8919999999998</v>
      </c>
    </row>
    <row r="3831" spans="1:8" ht="15.75" customHeight="1" x14ac:dyDescent="0.3">
      <c r="A3831" s="3" t="s">
        <v>140</v>
      </c>
      <c r="B3831" s="3" t="s">
        <v>151</v>
      </c>
      <c r="C3831" s="3" t="s">
        <v>10</v>
      </c>
      <c r="D3831" s="3" t="s">
        <v>21</v>
      </c>
      <c r="E3831" s="3" t="s">
        <v>12</v>
      </c>
      <c r="F3831" s="4">
        <v>40400</v>
      </c>
      <c r="G3831" s="4">
        <v>45600</v>
      </c>
      <c r="H3831" s="4">
        <v>17765</v>
      </c>
    </row>
    <row r="3832" spans="1:8" ht="15.75" customHeight="1" x14ac:dyDescent="0.3">
      <c r="A3832" s="3" t="s">
        <v>140</v>
      </c>
      <c r="B3832" s="3" t="s">
        <v>151</v>
      </c>
      <c r="C3832" s="3" t="s">
        <v>10</v>
      </c>
      <c r="D3832" s="3" t="s">
        <v>21</v>
      </c>
      <c r="E3832" s="3" t="s">
        <v>12</v>
      </c>
      <c r="F3832" s="4">
        <v>21210</v>
      </c>
      <c r="G3832" s="4">
        <v>23940</v>
      </c>
      <c r="H3832" s="4">
        <v>9367</v>
      </c>
    </row>
    <row r="3833" spans="1:8" ht="15.75" customHeight="1" x14ac:dyDescent="0.3">
      <c r="A3833" s="3" t="s">
        <v>140</v>
      </c>
      <c r="B3833" s="3" t="s">
        <v>151</v>
      </c>
      <c r="C3833" s="3" t="s">
        <v>10</v>
      </c>
      <c r="D3833" s="3" t="s">
        <v>21</v>
      </c>
      <c r="E3833" s="3" t="s">
        <v>13</v>
      </c>
      <c r="F3833" s="4">
        <v>43430</v>
      </c>
      <c r="G3833" s="4">
        <v>49020</v>
      </c>
      <c r="H3833" s="4">
        <v>14316.5</v>
      </c>
    </row>
    <row r="3834" spans="1:8" ht="15.75" customHeight="1" x14ac:dyDescent="0.3">
      <c r="A3834" s="3" t="s">
        <v>140</v>
      </c>
      <c r="B3834" s="3" t="s">
        <v>151</v>
      </c>
      <c r="C3834" s="3" t="s">
        <v>10</v>
      </c>
      <c r="D3834" s="3" t="s">
        <v>21</v>
      </c>
      <c r="E3834" s="3" t="s">
        <v>13</v>
      </c>
      <c r="F3834" s="4">
        <v>68680</v>
      </c>
      <c r="G3834" s="4">
        <v>77900</v>
      </c>
      <c r="H3834" s="4">
        <v>23482.955000000002</v>
      </c>
    </row>
    <row r="3835" spans="1:8" ht="15.75" customHeight="1" x14ac:dyDescent="0.3">
      <c r="A3835" s="3" t="s">
        <v>140</v>
      </c>
      <c r="B3835" s="3" t="s">
        <v>151</v>
      </c>
      <c r="C3835" s="3" t="s">
        <v>10</v>
      </c>
      <c r="D3835" s="3" t="s">
        <v>21</v>
      </c>
      <c r="E3835" s="3" t="s">
        <v>13</v>
      </c>
      <c r="F3835" s="4">
        <v>44440</v>
      </c>
      <c r="G3835" s="4">
        <v>50160</v>
      </c>
      <c r="H3835" s="4">
        <v>12609.492499999998</v>
      </c>
    </row>
    <row r="3836" spans="1:8" ht="15.75" customHeight="1" x14ac:dyDescent="0.3">
      <c r="A3836" s="3" t="s">
        <v>140</v>
      </c>
      <c r="B3836" s="3" t="s">
        <v>151</v>
      </c>
      <c r="C3836" s="3" t="s">
        <v>10</v>
      </c>
      <c r="D3836" s="3" t="s">
        <v>95</v>
      </c>
      <c r="E3836" s="3" t="s">
        <v>12</v>
      </c>
      <c r="F3836" s="4">
        <v>57267</v>
      </c>
      <c r="G3836" s="4">
        <v>39141.9</v>
      </c>
      <c r="H3836" s="4">
        <v>6782.4489999999996</v>
      </c>
    </row>
    <row r="3837" spans="1:8" ht="15.75" customHeight="1" x14ac:dyDescent="0.3">
      <c r="A3837" s="3" t="s">
        <v>140</v>
      </c>
      <c r="B3837" s="3" t="s">
        <v>151</v>
      </c>
      <c r="C3837" s="3" t="s">
        <v>10</v>
      </c>
      <c r="D3837" s="3" t="s">
        <v>95</v>
      </c>
      <c r="E3837" s="3" t="s">
        <v>12</v>
      </c>
      <c r="F3837" s="4">
        <v>57267</v>
      </c>
      <c r="G3837" s="4">
        <v>41655.599999999999</v>
      </c>
      <c r="H3837" s="4">
        <v>9280.7114999999994</v>
      </c>
    </row>
    <row r="3838" spans="1:8" ht="15.75" customHeight="1" x14ac:dyDescent="0.3">
      <c r="A3838" s="3" t="s">
        <v>140</v>
      </c>
      <c r="B3838" s="3" t="s">
        <v>151</v>
      </c>
      <c r="C3838" s="3" t="s">
        <v>10</v>
      </c>
      <c r="D3838" s="3" t="s">
        <v>95</v>
      </c>
      <c r="E3838" s="3" t="s">
        <v>12</v>
      </c>
      <c r="F3838" s="4">
        <v>19089</v>
      </c>
      <c r="G3838" s="4">
        <v>12209.4</v>
      </c>
      <c r="H3838" s="4">
        <v>1004.8149999999999</v>
      </c>
    </row>
    <row r="3839" spans="1:8" ht="15.75" customHeight="1" x14ac:dyDescent="0.3">
      <c r="A3839" s="3" t="s">
        <v>140</v>
      </c>
      <c r="B3839" s="3" t="s">
        <v>151</v>
      </c>
      <c r="C3839" s="3" t="s">
        <v>10</v>
      </c>
      <c r="D3839" s="3" t="s">
        <v>95</v>
      </c>
      <c r="E3839" s="3" t="s">
        <v>13</v>
      </c>
      <c r="F3839" s="4">
        <v>38178</v>
      </c>
      <c r="G3839" s="4">
        <v>24418.799999999999</v>
      </c>
      <c r="H3839" s="4">
        <v>2446.0504999999998</v>
      </c>
    </row>
    <row r="3840" spans="1:8" ht="15.75" customHeight="1" x14ac:dyDescent="0.3">
      <c r="A3840" s="3" t="s">
        <v>140</v>
      </c>
      <c r="B3840" s="3" t="s">
        <v>151</v>
      </c>
      <c r="C3840" s="3" t="s">
        <v>10</v>
      </c>
      <c r="D3840" s="3" t="s">
        <v>95</v>
      </c>
      <c r="E3840" s="3" t="s">
        <v>13</v>
      </c>
      <c r="F3840" s="4">
        <v>95445</v>
      </c>
      <c r="G3840" s="4">
        <v>63560.7</v>
      </c>
      <c r="H3840" s="4">
        <v>6041.9144999999999</v>
      </c>
    </row>
    <row r="3841" spans="1:8" ht="15.75" customHeight="1" x14ac:dyDescent="0.3">
      <c r="A3841" s="3" t="s">
        <v>140</v>
      </c>
      <c r="B3841" s="3" t="s">
        <v>151</v>
      </c>
      <c r="C3841" s="3" t="s">
        <v>10</v>
      </c>
      <c r="D3841" s="3" t="s">
        <v>95</v>
      </c>
      <c r="E3841" s="3" t="s">
        <v>13</v>
      </c>
      <c r="F3841" s="4">
        <v>38178</v>
      </c>
      <c r="G3841" s="4">
        <v>28189.35</v>
      </c>
      <c r="H3841" s="4">
        <v>5102.9154999999992</v>
      </c>
    </row>
    <row r="3842" spans="1:8" ht="15.75" customHeight="1" x14ac:dyDescent="0.3">
      <c r="A3842" s="3" t="s">
        <v>140</v>
      </c>
      <c r="B3842" s="3" t="s">
        <v>151</v>
      </c>
      <c r="C3842" s="3" t="s">
        <v>10</v>
      </c>
      <c r="D3842" s="3" t="s">
        <v>48</v>
      </c>
      <c r="E3842" s="3" t="s">
        <v>12</v>
      </c>
      <c r="F3842" s="4">
        <v>325573.5</v>
      </c>
      <c r="G3842" s="4">
        <v>180344.1145</v>
      </c>
      <c r="H3842" s="4">
        <v>25671.773999999998</v>
      </c>
    </row>
    <row r="3843" spans="1:8" ht="15.75" customHeight="1" x14ac:dyDescent="0.3">
      <c r="A3843" s="3" t="s">
        <v>140</v>
      </c>
      <c r="B3843" s="3" t="s">
        <v>151</v>
      </c>
      <c r="C3843" s="3" t="s">
        <v>10</v>
      </c>
      <c r="D3843" s="3" t="s">
        <v>48</v>
      </c>
      <c r="E3843" s="3" t="s">
        <v>12</v>
      </c>
      <c r="F3843" s="4">
        <v>196667.2</v>
      </c>
      <c r="G3843" s="4">
        <v>173409.29499999998</v>
      </c>
      <c r="H3843" s="4">
        <v>48742.352999999996</v>
      </c>
    </row>
    <row r="3844" spans="1:8" ht="15.75" customHeight="1" x14ac:dyDescent="0.3">
      <c r="A3844" s="3" t="s">
        <v>140</v>
      </c>
      <c r="B3844" s="3" t="s">
        <v>151</v>
      </c>
      <c r="C3844" s="3" t="s">
        <v>10</v>
      </c>
      <c r="D3844" s="3" t="s">
        <v>48</v>
      </c>
      <c r="E3844" s="3" t="s">
        <v>12</v>
      </c>
      <c r="F3844" s="4">
        <v>334794.8</v>
      </c>
      <c r="G3844" s="4">
        <v>188180.693</v>
      </c>
      <c r="H3844" s="4">
        <v>35867.135999999999</v>
      </c>
    </row>
    <row r="3845" spans="1:8" ht="15.75" customHeight="1" x14ac:dyDescent="0.3">
      <c r="A3845" s="3" t="s">
        <v>140</v>
      </c>
      <c r="B3845" s="3" t="s">
        <v>151</v>
      </c>
      <c r="C3845" s="3" t="s">
        <v>10</v>
      </c>
      <c r="D3845" s="3" t="s">
        <v>48</v>
      </c>
      <c r="E3845" s="3" t="s">
        <v>13</v>
      </c>
      <c r="F3845" s="4">
        <v>344935.2</v>
      </c>
      <c r="G3845" s="4">
        <v>203063.92499999999</v>
      </c>
      <c r="H3845" s="4">
        <v>31232.209500000001</v>
      </c>
    </row>
    <row r="3846" spans="1:8" ht="15.75" customHeight="1" x14ac:dyDescent="0.3">
      <c r="A3846" s="3" t="s">
        <v>140</v>
      </c>
      <c r="B3846" s="3" t="s">
        <v>151</v>
      </c>
      <c r="C3846" s="3" t="s">
        <v>10</v>
      </c>
      <c r="D3846" s="3" t="s">
        <v>48</v>
      </c>
      <c r="E3846" s="3" t="s">
        <v>13</v>
      </c>
      <c r="F3846" s="4">
        <v>354510</v>
      </c>
      <c r="G3846" s="4">
        <v>200579.81749999998</v>
      </c>
      <c r="H3846" s="4">
        <v>35395.803</v>
      </c>
    </row>
    <row r="3847" spans="1:8" ht="15.75" customHeight="1" x14ac:dyDescent="0.3">
      <c r="A3847" s="3" t="s">
        <v>140</v>
      </c>
      <c r="B3847" s="3" t="s">
        <v>151</v>
      </c>
      <c r="C3847" s="3" t="s">
        <v>10</v>
      </c>
      <c r="D3847" s="3" t="s">
        <v>48</v>
      </c>
      <c r="E3847" s="3" t="s">
        <v>13</v>
      </c>
      <c r="F3847" s="4">
        <v>259065</v>
      </c>
      <c r="G3847" s="4">
        <v>144867.495</v>
      </c>
      <c r="H3847" s="4">
        <v>28559.897499999999</v>
      </c>
    </row>
    <row r="3848" spans="1:8" ht="15.75" customHeight="1" x14ac:dyDescent="0.3">
      <c r="A3848" s="3" t="s">
        <v>140</v>
      </c>
      <c r="B3848" s="3" t="s">
        <v>151</v>
      </c>
      <c r="C3848" s="3" t="s">
        <v>10</v>
      </c>
      <c r="D3848" s="3" t="s">
        <v>67</v>
      </c>
      <c r="E3848" s="3" t="s">
        <v>12</v>
      </c>
      <c r="F3848" s="4">
        <v>33936</v>
      </c>
      <c r="G3848" s="4">
        <v>25401.337499999998</v>
      </c>
      <c r="H3848" s="4">
        <v>7640.2514999999994</v>
      </c>
    </row>
    <row r="3849" spans="1:8" ht="15.75" customHeight="1" x14ac:dyDescent="0.3">
      <c r="A3849" s="3" t="s">
        <v>140</v>
      </c>
      <c r="B3849" s="3" t="s">
        <v>151</v>
      </c>
      <c r="C3849" s="3" t="s">
        <v>10</v>
      </c>
      <c r="D3849" s="3" t="s">
        <v>67</v>
      </c>
      <c r="E3849" s="3" t="s">
        <v>13</v>
      </c>
      <c r="F3849" s="4">
        <v>44541</v>
      </c>
      <c r="G3849" s="4">
        <v>34563.375</v>
      </c>
      <c r="H3849" s="4">
        <v>1280.258</v>
      </c>
    </row>
    <row r="3850" spans="1:8" ht="15.75" customHeight="1" x14ac:dyDescent="0.3">
      <c r="A3850" s="3" t="s">
        <v>140</v>
      </c>
      <c r="B3850" s="3" t="s">
        <v>151</v>
      </c>
      <c r="C3850" s="3" t="s">
        <v>10</v>
      </c>
      <c r="D3850" s="3" t="s">
        <v>67</v>
      </c>
      <c r="E3850" s="3" t="s">
        <v>13</v>
      </c>
      <c r="F3850" s="4">
        <v>6363</v>
      </c>
      <c r="G3850" s="4">
        <v>10174.5</v>
      </c>
      <c r="H3850" s="4">
        <v>6519.6504999999997</v>
      </c>
    </row>
    <row r="3851" spans="1:8" ht="15.75" customHeight="1" x14ac:dyDescent="0.3">
      <c r="A3851" s="3" t="s">
        <v>140</v>
      </c>
      <c r="B3851" s="3" t="s">
        <v>151</v>
      </c>
      <c r="C3851" s="3" t="s">
        <v>10</v>
      </c>
      <c r="D3851" s="3" t="s">
        <v>99</v>
      </c>
      <c r="E3851" s="3" t="s">
        <v>12</v>
      </c>
      <c r="F3851" s="4">
        <v>26744.799999999999</v>
      </c>
      <c r="G3851" s="4">
        <v>15722.5</v>
      </c>
      <c r="H3851" s="4">
        <v>2786.3119999999999</v>
      </c>
    </row>
    <row r="3852" spans="1:8" ht="15.75" customHeight="1" x14ac:dyDescent="0.3">
      <c r="A3852" s="3" t="s">
        <v>140</v>
      </c>
      <c r="B3852" s="3" t="s">
        <v>151</v>
      </c>
      <c r="C3852" s="3" t="s">
        <v>10</v>
      </c>
      <c r="D3852" s="3" t="s">
        <v>99</v>
      </c>
      <c r="E3852" s="3" t="s">
        <v>12</v>
      </c>
      <c r="F3852" s="4">
        <v>26623.599999999999</v>
      </c>
      <c r="G3852" s="4">
        <v>15651.25</v>
      </c>
      <c r="H3852" s="4">
        <v>4187.4480000000003</v>
      </c>
    </row>
    <row r="3853" spans="1:8" ht="15.75" customHeight="1" x14ac:dyDescent="0.3">
      <c r="A3853" s="3" t="s">
        <v>140</v>
      </c>
      <c r="B3853" s="3" t="s">
        <v>151</v>
      </c>
      <c r="C3853" s="3" t="s">
        <v>10</v>
      </c>
      <c r="D3853" s="3" t="s">
        <v>99</v>
      </c>
      <c r="E3853" s="3" t="s">
        <v>12</v>
      </c>
      <c r="F3853" s="4">
        <v>26825.599999999999</v>
      </c>
      <c r="G3853" s="4">
        <v>15651.25</v>
      </c>
      <c r="H3853" s="4">
        <v>4401.4735000000001</v>
      </c>
    </row>
    <row r="3854" spans="1:8" ht="15.75" customHeight="1" x14ac:dyDescent="0.3">
      <c r="A3854" s="3" t="s">
        <v>140</v>
      </c>
      <c r="B3854" s="3" t="s">
        <v>151</v>
      </c>
      <c r="C3854" s="3" t="s">
        <v>10</v>
      </c>
      <c r="D3854" s="3" t="s">
        <v>99</v>
      </c>
      <c r="E3854" s="3" t="s">
        <v>13</v>
      </c>
      <c r="F3854" s="4">
        <v>51934.2</v>
      </c>
      <c r="G3854" s="4">
        <v>30530.625</v>
      </c>
      <c r="H3854" s="4">
        <v>5229.674</v>
      </c>
    </row>
    <row r="3855" spans="1:8" ht="15.75" customHeight="1" x14ac:dyDescent="0.3">
      <c r="A3855" s="3" t="s">
        <v>140</v>
      </c>
      <c r="B3855" s="3" t="s">
        <v>151</v>
      </c>
      <c r="C3855" s="3" t="s">
        <v>10</v>
      </c>
      <c r="D3855" s="3" t="s">
        <v>99</v>
      </c>
      <c r="E3855" s="3" t="s">
        <v>13</v>
      </c>
      <c r="F3855" s="4">
        <v>26239.8</v>
      </c>
      <c r="G3855" s="4">
        <v>15425.625</v>
      </c>
      <c r="H3855" s="4">
        <v>3126.9535000000001</v>
      </c>
    </row>
    <row r="3856" spans="1:8" ht="15.75" customHeight="1" x14ac:dyDescent="0.3">
      <c r="A3856" s="3" t="s">
        <v>140</v>
      </c>
      <c r="B3856" s="3" t="s">
        <v>151</v>
      </c>
      <c r="C3856" s="3" t="s">
        <v>10</v>
      </c>
      <c r="D3856" s="3" t="s">
        <v>99</v>
      </c>
      <c r="E3856" s="3" t="s">
        <v>13</v>
      </c>
      <c r="F3856" s="4">
        <v>26744.799999999999</v>
      </c>
      <c r="G3856" s="4">
        <v>15722.5</v>
      </c>
      <c r="H3856" s="4">
        <v>3259.7539999999999</v>
      </c>
    </row>
    <row r="3857" spans="1:8" ht="15.75" hidden="1" customHeight="1" x14ac:dyDescent="0.3">
      <c r="A3857" s="3" t="s">
        <v>140</v>
      </c>
      <c r="B3857" s="3" t="s">
        <v>151</v>
      </c>
      <c r="C3857" s="3" t="s">
        <v>10</v>
      </c>
      <c r="D3857" s="3" t="s">
        <v>102</v>
      </c>
      <c r="E3857" s="3" t="s">
        <v>12</v>
      </c>
      <c r="F3857" s="4">
        <v>0</v>
      </c>
      <c r="G3857" s="4">
        <v>0</v>
      </c>
      <c r="H3857" s="4">
        <v>-10976.775</v>
      </c>
    </row>
    <row r="3858" spans="1:8" ht="15.75" customHeight="1" x14ac:dyDescent="0.3">
      <c r="A3858" s="3" t="s">
        <v>140</v>
      </c>
      <c r="B3858" s="3" t="s">
        <v>151</v>
      </c>
      <c r="C3858" s="3" t="s">
        <v>10</v>
      </c>
      <c r="D3858" s="3" t="s">
        <v>23</v>
      </c>
      <c r="E3858" s="3" t="s">
        <v>12</v>
      </c>
      <c r="F3858" s="4">
        <v>2121</v>
      </c>
      <c r="G3858" s="4">
        <v>2937.8845000000001</v>
      </c>
      <c r="H3858" s="4">
        <v>1483.6624999999999</v>
      </c>
    </row>
    <row r="3859" spans="1:8" ht="15.75" customHeight="1" x14ac:dyDescent="0.3">
      <c r="A3859" s="3" t="s">
        <v>140</v>
      </c>
      <c r="B3859" s="3" t="s">
        <v>151</v>
      </c>
      <c r="C3859" s="3" t="s">
        <v>10</v>
      </c>
      <c r="D3859" s="3" t="s">
        <v>23</v>
      </c>
      <c r="E3859" s="3" t="s">
        <v>12</v>
      </c>
      <c r="F3859" s="4">
        <v>1060.5</v>
      </c>
      <c r="G3859" s="4">
        <v>1216.95</v>
      </c>
      <c r="H3859" s="4">
        <v>511.35649999999998</v>
      </c>
    </row>
    <row r="3860" spans="1:8" ht="15.75" customHeight="1" x14ac:dyDescent="0.3">
      <c r="A3860" s="3" t="s">
        <v>140</v>
      </c>
      <c r="B3860" s="3" t="s">
        <v>151</v>
      </c>
      <c r="C3860" s="3" t="s">
        <v>10</v>
      </c>
      <c r="D3860" s="3" t="s">
        <v>23</v>
      </c>
      <c r="E3860" s="3" t="s">
        <v>12</v>
      </c>
      <c r="F3860" s="4">
        <v>3206.75</v>
      </c>
      <c r="G3860" s="4">
        <v>3650.85</v>
      </c>
      <c r="H3860" s="4">
        <v>1503.4319999999998</v>
      </c>
    </row>
    <row r="3861" spans="1:8" ht="15.75" customHeight="1" x14ac:dyDescent="0.3">
      <c r="A3861" s="3" t="s">
        <v>140</v>
      </c>
      <c r="B3861" s="3" t="s">
        <v>151</v>
      </c>
      <c r="C3861" s="3" t="s">
        <v>10</v>
      </c>
      <c r="D3861" s="3" t="s">
        <v>23</v>
      </c>
      <c r="E3861" s="3" t="s">
        <v>13</v>
      </c>
      <c r="F3861" s="4">
        <v>3181.5</v>
      </c>
      <c r="G3861" s="4">
        <v>1216.95</v>
      </c>
      <c r="H3861" s="4">
        <v>-525.69200000000001</v>
      </c>
    </row>
    <row r="3862" spans="1:8" ht="15.75" customHeight="1" x14ac:dyDescent="0.3">
      <c r="A3862" s="3" t="s">
        <v>140</v>
      </c>
      <c r="B3862" s="3" t="s">
        <v>151</v>
      </c>
      <c r="C3862" s="3" t="s">
        <v>10</v>
      </c>
      <c r="D3862" s="3" t="s">
        <v>23</v>
      </c>
      <c r="E3862" s="3" t="s">
        <v>13</v>
      </c>
      <c r="F3862" s="4">
        <v>6130.7</v>
      </c>
      <c r="G3862" s="4">
        <v>9038.1099999999988</v>
      </c>
      <c r="H3862" s="4">
        <v>4113.8039999999992</v>
      </c>
    </row>
    <row r="3863" spans="1:8" ht="15.75" customHeight="1" x14ac:dyDescent="0.3">
      <c r="A3863" s="3" t="s">
        <v>140</v>
      </c>
      <c r="B3863" s="3" t="s">
        <v>151</v>
      </c>
      <c r="C3863" s="3" t="s">
        <v>10</v>
      </c>
      <c r="D3863" s="3" t="s">
        <v>23</v>
      </c>
      <c r="E3863" s="3" t="s">
        <v>13</v>
      </c>
      <c r="F3863" s="4">
        <v>1060.5</v>
      </c>
      <c r="G3863" s="4">
        <v>2433.9</v>
      </c>
      <c r="H3863" s="4">
        <v>1742.0435</v>
      </c>
    </row>
    <row r="3864" spans="1:8" ht="15.75" customHeight="1" x14ac:dyDescent="0.3">
      <c r="A3864" s="3" t="s">
        <v>140</v>
      </c>
      <c r="B3864" s="3" t="s">
        <v>151</v>
      </c>
      <c r="C3864" s="3" t="s">
        <v>10</v>
      </c>
      <c r="D3864" s="3" t="s">
        <v>50</v>
      </c>
      <c r="E3864" s="3" t="s">
        <v>12</v>
      </c>
      <c r="F3864" s="4">
        <v>71477.7</v>
      </c>
      <c r="G3864" s="4">
        <v>35314.254999999997</v>
      </c>
      <c r="H3864" s="4">
        <v>4834.8919999999998</v>
      </c>
    </row>
    <row r="3865" spans="1:8" ht="15.75" customHeight="1" x14ac:dyDescent="0.3">
      <c r="A3865" s="3" t="s">
        <v>140</v>
      </c>
      <c r="B3865" s="3" t="s">
        <v>151</v>
      </c>
      <c r="C3865" s="3" t="s">
        <v>10</v>
      </c>
      <c r="D3865" s="3" t="s">
        <v>50</v>
      </c>
      <c r="E3865" s="3" t="s">
        <v>12</v>
      </c>
      <c r="F3865" s="4">
        <v>28179</v>
      </c>
      <c r="G3865" s="4">
        <v>18700.769</v>
      </c>
      <c r="H3865" s="4">
        <v>4750</v>
      </c>
    </row>
    <row r="3866" spans="1:8" ht="15.75" customHeight="1" x14ac:dyDescent="0.3">
      <c r="A3866" s="3" t="s">
        <v>140</v>
      </c>
      <c r="B3866" s="3" t="s">
        <v>151</v>
      </c>
      <c r="C3866" s="3" t="s">
        <v>10</v>
      </c>
      <c r="D3866" s="3" t="s">
        <v>50</v>
      </c>
      <c r="E3866" s="3" t="s">
        <v>12</v>
      </c>
      <c r="F3866" s="4">
        <v>51883.7</v>
      </c>
      <c r="G3866" s="4">
        <v>28283.171999999999</v>
      </c>
      <c r="H3866" s="4">
        <v>8994.9325000000008</v>
      </c>
    </row>
    <row r="3867" spans="1:8" ht="15.75" customHeight="1" x14ac:dyDescent="0.3">
      <c r="A3867" s="3" t="s">
        <v>140</v>
      </c>
      <c r="B3867" s="3" t="s">
        <v>151</v>
      </c>
      <c r="C3867" s="3" t="s">
        <v>10</v>
      </c>
      <c r="D3867" s="3" t="s">
        <v>50</v>
      </c>
      <c r="E3867" s="3" t="s">
        <v>13</v>
      </c>
      <c r="F3867" s="4">
        <v>50409.1</v>
      </c>
      <c r="G3867" s="4">
        <v>29262.327499999999</v>
      </c>
      <c r="H3867" s="4">
        <v>5299.2995000000001</v>
      </c>
    </row>
    <row r="3868" spans="1:8" ht="15.75" customHeight="1" x14ac:dyDescent="0.3">
      <c r="A3868" s="3" t="s">
        <v>140</v>
      </c>
      <c r="B3868" s="3" t="s">
        <v>151</v>
      </c>
      <c r="C3868" s="3" t="s">
        <v>10</v>
      </c>
      <c r="D3868" s="3" t="s">
        <v>50</v>
      </c>
      <c r="E3868" s="3" t="s">
        <v>13</v>
      </c>
      <c r="F3868" s="4">
        <v>85052.1</v>
      </c>
      <c r="G3868" s="4">
        <v>43372.705999999998</v>
      </c>
      <c r="H3868" s="4">
        <v>7727.6039999999994</v>
      </c>
    </row>
    <row r="3869" spans="1:8" ht="15.75" customHeight="1" x14ac:dyDescent="0.3">
      <c r="A3869" s="3" t="s">
        <v>140</v>
      </c>
      <c r="B3869" s="3" t="s">
        <v>151</v>
      </c>
      <c r="C3869" s="3" t="s">
        <v>10</v>
      </c>
      <c r="D3869" s="3" t="s">
        <v>50</v>
      </c>
      <c r="E3869" s="3" t="s">
        <v>13</v>
      </c>
      <c r="F3869" s="4">
        <v>74154.2</v>
      </c>
      <c r="G3869" s="4">
        <v>38010.050999999999</v>
      </c>
      <c r="H3869" s="4">
        <v>6130.6064999999999</v>
      </c>
    </row>
    <row r="3870" spans="1:8" ht="15.75" customHeight="1" x14ac:dyDescent="0.3">
      <c r="A3870" s="3" t="s">
        <v>140</v>
      </c>
      <c r="B3870" s="3" t="s">
        <v>151</v>
      </c>
      <c r="C3870" s="3" t="s">
        <v>10</v>
      </c>
      <c r="D3870" s="3" t="s">
        <v>68</v>
      </c>
      <c r="E3870" s="3" t="s">
        <v>12</v>
      </c>
      <c r="F3870" s="4">
        <v>120634.4</v>
      </c>
      <c r="G3870" s="4">
        <v>65472.764999999992</v>
      </c>
      <c r="H3870" s="4">
        <v>12704.217000000001</v>
      </c>
    </row>
    <row r="3871" spans="1:8" ht="15.75" customHeight="1" x14ac:dyDescent="0.3">
      <c r="A3871" s="3" t="s">
        <v>140</v>
      </c>
      <c r="B3871" s="3" t="s">
        <v>151</v>
      </c>
      <c r="C3871" s="3" t="s">
        <v>10</v>
      </c>
      <c r="D3871" s="3" t="s">
        <v>68</v>
      </c>
      <c r="E3871" s="3" t="s">
        <v>12</v>
      </c>
      <c r="F3871" s="4">
        <v>97020.6</v>
      </c>
      <c r="G3871" s="4">
        <v>52813.824999999997</v>
      </c>
      <c r="H3871" s="4">
        <v>9530.646999999999</v>
      </c>
    </row>
    <row r="3872" spans="1:8" ht="15.75" customHeight="1" x14ac:dyDescent="0.3">
      <c r="A3872" s="3" t="s">
        <v>140</v>
      </c>
      <c r="B3872" s="3" t="s">
        <v>151</v>
      </c>
      <c r="C3872" s="3" t="s">
        <v>10</v>
      </c>
      <c r="D3872" s="3" t="s">
        <v>68</v>
      </c>
      <c r="E3872" s="3" t="s">
        <v>12</v>
      </c>
      <c r="F3872" s="4">
        <v>72235.199999999997</v>
      </c>
      <c r="G3872" s="4">
        <v>39253.904999999999</v>
      </c>
      <c r="H3872" s="4">
        <v>7151.2960000000003</v>
      </c>
    </row>
    <row r="3873" spans="1:8" ht="15.75" customHeight="1" x14ac:dyDescent="0.3">
      <c r="A3873" s="3" t="s">
        <v>140</v>
      </c>
      <c r="B3873" s="3" t="s">
        <v>151</v>
      </c>
      <c r="C3873" s="3" t="s">
        <v>10</v>
      </c>
      <c r="D3873" s="3" t="s">
        <v>68</v>
      </c>
      <c r="E3873" s="3" t="s">
        <v>13</v>
      </c>
      <c r="F3873" s="4">
        <v>121705</v>
      </c>
      <c r="G3873" s="4">
        <v>66060.72</v>
      </c>
      <c r="H3873" s="4">
        <v>13265.923499999999</v>
      </c>
    </row>
    <row r="3874" spans="1:8" ht="15.75" customHeight="1" x14ac:dyDescent="0.3">
      <c r="A3874" s="3" t="s">
        <v>140</v>
      </c>
      <c r="B3874" s="3" t="s">
        <v>151</v>
      </c>
      <c r="C3874" s="3" t="s">
        <v>10</v>
      </c>
      <c r="D3874" s="3" t="s">
        <v>68</v>
      </c>
      <c r="E3874" s="3" t="s">
        <v>13</v>
      </c>
      <c r="F3874" s="4">
        <v>48641.599999999999</v>
      </c>
      <c r="G3874" s="4">
        <v>26880.63</v>
      </c>
      <c r="H3874" s="4">
        <v>5010.1669999999995</v>
      </c>
    </row>
    <row r="3875" spans="1:8" ht="15.75" customHeight="1" x14ac:dyDescent="0.3">
      <c r="A3875" s="3" t="s">
        <v>140</v>
      </c>
      <c r="B3875" s="3" t="s">
        <v>151</v>
      </c>
      <c r="C3875" s="3" t="s">
        <v>10</v>
      </c>
      <c r="D3875" s="3" t="s">
        <v>68</v>
      </c>
      <c r="E3875" s="3" t="s">
        <v>13</v>
      </c>
      <c r="F3875" s="4">
        <v>72396.800000000003</v>
      </c>
      <c r="G3875" s="4">
        <v>38814.719999999994</v>
      </c>
      <c r="H3875" s="4">
        <v>7370.0049999999992</v>
      </c>
    </row>
    <row r="3876" spans="1:8" ht="15.75" customHeight="1" x14ac:dyDescent="0.3">
      <c r="A3876" s="3" t="s">
        <v>140</v>
      </c>
      <c r="B3876" s="3" t="s">
        <v>151</v>
      </c>
      <c r="C3876" s="3" t="s">
        <v>10</v>
      </c>
      <c r="D3876" s="3" t="s">
        <v>105</v>
      </c>
      <c r="E3876" s="3" t="s">
        <v>12</v>
      </c>
      <c r="F3876" s="4">
        <v>22220</v>
      </c>
      <c r="G3876" s="4">
        <v>31872.5</v>
      </c>
      <c r="H3876" s="4">
        <v>15374.942499999999</v>
      </c>
    </row>
    <row r="3877" spans="1:8" ht="15.75" hidden="1" customHeight="1" x14ac:dyDescent="0.3">
      <c r="A3877" s="3" t="s">
        <v>140</v>
      </c>
      <c r="B3877" s="3" t="s">
        <v>151</v>
      </c>
      <c r="C3877" s="3" t="s">
        <v>10</v>
      </c>
      <c r="D3877" s="3" t="s">
        <v>105</v>
      </c>
      <c r="E3877" s="3" t="s">
        <v>13</v>
      </c>
      <c r="F3877" s="4">
        <v>0</v>
      </c>
      <c r="G3877" s="4">
        <v>31256.177999999996</v>
      </c>
      <c r="H3877" s="4">
        <v>31313.966499999999</v>
      </c>
    </row>
    <row r="3878" spans="1:8" ht="15.75" customHeight="1" x14ac:dyDescent="0.3">
      <c r="A3878" s="3" t="s">
        <v>140</v>
      </c>
      <c r="B3878" s="3" t="s">
        <v>151</v>
      </c>
      <c r="C3878" s="3" t="s">
        <v>10</v>
      </c>
      <c r="D3878" s="3" t="s">
        <v>105</v>
      </c>
      <c r="E3878" s="3" t="s">
        <v>13</v>
      </c>
      <c r="F3878" s="4">
        <v>5050</v>
      </c>
      <c r="G3878" s="4">
        <v>7141.1689999999999</v>
      </c>
      <c r="H3878" s="4">
        <v>1590.1955</v>
      </c>
    </row>
    <row r="3879" spans="1:8" ht="15.75" customHeight="1" x14ac:dyDescent="0.3">
      <c r="A3879" s="3" t="s">
        <v>140</v>
      </c>
      <c r="B3879" s="3" t="s">
        <v>151</v>
      </c>
      <c r="C3879" s="3" t="s">
        <v>10</v>
      </c>
      <c r="D3879" s="3" t="s">
        <v>61</v>
      </c>
      <c r="E3879" s="3" t="s">
        <v>12</v>
      </c>
      <c r="F3879" s="4">
        <v>3030</v>
      </c>
      <c r="G3879" s="4">
        <v>3703.2044999999998</v>
      </c>
      <c r="H3879" s="4">
        <v>138.40549999999999</v>
      </c>
    </row>
    <row r="3880" spans="1:8" ht="15.75" customHeight="1" x14ac:dyDescent="0.3">
      <c r="A3880" s="3" t="s">
        <v>140</v>
      </c>
      <c r="B3880" s="3" t="s">
        <v>151</v>
      </c>
      <c r="C3880" s="3" t="s">
        <v>10</v>
      </c>
      <c r="D3880" s="3" t="s">
        <v>61</v>
      </c>
      <c r="E3880" s="3" t="s">
        <v>12</v>
      </c>
      <c r="F3880" s="4">
        <v>8484</v>
      </c>
      <c r="G3880" s="4">
        <v>10368.974499999998</v>
      </c>
      <c r="H3880" s="4">
        <v>4667.3215</v>
      </c>
    </row>
    <row r="3881" spans="1:8" ht="15.75" customHeight="1" x14ac:dyDescent="0.3">
      <c r="A3881" s="3" t="s">
        <v>140</v>
      </c>
      <c r="B3881" s="3" t="s">
        <v>151</v>
      </c>
      <c r="C3881" s="3" t="s">
        <v>10</v>
      </c>
      <c r="D3881" s="3" t="s">
        <v>61</v>
      </c>
      <c r="E3881" s="3" t="s">
        <v>12</v>
      </c>
      <c r="F3881" s="4">
        <v>10605</v>
      </c>
      <c r="G3881" s="4">
        <v>12961.220499999999</v>
      </c>
      <c r="H3881" s="4">
        <v>6037.5065000000004</v>
      </c>
    </row>
    <row r="3882" spans="1:8" ht="15.75" customHeight="1" x14ac:dyDescent="0.3">
      <c r="A3882" s="3" t="s">
        <v>140</v>
      </c>
      <c r="B3882" s="3" t="s">
        <v>151</v>
      </c>
      <c r="C3882" s="3" t="s">
        <v>10</v>
      </c>
      <c r="D3882" s="3" t="s">
        <v>61</v>
      </c>
      <c r="E3882" s="3" t="s">
        <v>13</v>
      </c>
      <c r="F3882" s="4">
        <v>5302.5</v>
      </c>
      <c r="G3882" s="4">
        <v>6480.6054999999997</v>
      </c>
      <c r="H3882" s="4">
        <v>2408.8579999999997</v>
      </c>
    </row>
    <row r="3883" spans="1:8" ht="15.75" customHeight="1" x14ac:dyDescent="0.3">
      <c r="A3883" s="3" t="s">
        <v>140</v>
      </c>
      <c r="B3883" s="3" t="s">
        <v>151</v>
      </c>
      <c r="C3883" s="3" t="s">
        <v>10</v>
      </c>
      <c r="D3883" s="3" t="s">
        <v>61</v>
      </c>
      <c r="E3883" s="3" t="s">
        <v>13</v>
      </c>
      <c r="F3883" s="4">
        <v>10605</v>
      </c>
      <c r="G3883" s="4">
        <v>12961.220499999999</v>
      </c>
      <c r="H3883" s="4">
        <v>4966.6759999999995</v>
      </c>
    </row>
    <row r="3884" spans="1:8" ht="15.75" customHeight="1" x14ac:dyDescent="0.3">
      <c r="A3884" s="3" t="s">
        <v>140</v>
      </c>
      <c r="B3884" s="3" t="s">
        <v>151</v>
      </c>
      <c r="C3884" s="3" t="s">
        <v>10</v>
      </c>
      <c r="D3884" s="3" t="s">
        <v>61</v>
      </c>
      <c r="E3884" s="3" t="s">
        <v>13</v>
      </c>
      <c r="F3884" s="4">
        <v>16665</v>
      </c>
      <c r="G3884" s="4">
        <v>20367.629499999999</v>
      </c>
      <c r="H3884" s="4">
        <v>4962.5909999999994</v>
      </c>
    </row>
    <row r="3885" spans="1:8" ht="15.75" customHeight="1" x14ac:dyDescent="0.3">
      <c r="A3885" s="3" t="s">
        <v>140</v>
      </c>
      <c r="B3885" s="3" t="s">
        <v>151</v>
      </c>
      <c r="C3885" s="3" t="s">
        <v>10</v>
      </c>
      <c r="D3885" s="3" t="s">
        <v>25</v>
      </c>
      <c r="E3885" s="3" t="s">
        <v>12</v>
      </c>
      <c r="F3885" s="4">
        <v>176315.7</v>
      </c>
      <c r="G3885" s="4">
        <v>138035.46549999999</v>
      </c>
      <c r="H3885" s="4">
        <v>34896.112499999996</v>
      </c>
    </row>
    <row r="3886" spans="1:8" ht="15.75" customHeight="1" x14ac:dyDescent="0.3">
      <c r="A3886" s="3" t="s">
        <v>140</v>
      </c>
      <c r="B3886" s="3" t="s">
        <v>151</v>
      </c>
      <c r="C3886" s="3" t="s">
        <v>10</v>
      </c>
      <c r="D3886" s="3" t="s">
        <v>25</v>
      </c>
      <c r="E3886" s="3" t="s">
        <v>12</v>
      </c>
      <c r="F3886" s="4">
        <v>157055</v>
      </c>
      <c r="G3886" s="4">
        <v>125462.98499999999</v>
      </c>
      <c r="H3886" s="4">
        <v>25268.470499999999</v>
      </c>
    </row>
    <row r="3887" spans="1:8" ht="15.75" customHeight="1" x14ac:dyDescent="0.3">
      <c r="A3887" s="3" t="s">
        <v>140</v>
      </c>
      <c r="B3887" s="3" t="s">
        <v>151</v>
      </c>
      <c r="C3887" s="3" t="s">
        <v>10</v>
      </c>
      <c r="D3887" s="3" t="s">
        <v>25</v>
      </c>
      <c r="E3887" s="3" t="s">
        <v>12</v>
      </c>
      <c r="F3887" s="4">
        <v>219452.79999999999</v>
      </c>
      <c r="G3887" s="4">
        <v>167706.15049999999</v>
      </c>
      <c r="H3887" s="4">
        <v>49509.164499999999</v>
      </c>
    </row>
    <row r="3888" spans="1:8" ht="15.75" customHeight="1" x14ac:dyDescent="0.3">
      <c r="A3888" s="3" t="s">
        <v>140</v>
      </c>
      <c r="B3888" s="3" t="s">
        <v>151</v>
      </c>
      <c r="C3888" s="3" t="s">
        <v>10</v>
      </c>
      <c r="D3888" s="3" t="s">
        <v>25</v>
      </c>
      <c r="E3888" s="3" t="s">
        <v>13</v>
      </c>
      <c r="F3888" s="4">
        <v>177295.4</v>
      </c>
      <c r="G3888" s="4">
        <v>138851.41099999999</v>
      </c>
      <c r="H3888" s="4">
        <v>32307.447999999997</v>
      </c>
    </row>
    <row r="3889" spans="1:8" ht="15.75" customHeight="1" x14ac:dyDescent="0.3">
      <c r="A3889" s="3" t="s">
        <v>140</v>
      </c>
      <c r="B3889" s="3" t="s">
        <v>151</v>
      </c>
      <c r="C3889" s="3" t="s">
        <v>10</v>
      </c>
      <c r="D3889" s="3" t="s">
        <v>25</v>
      </c>
      <c r="E3889" s="3" t="s">
        <v>13</v>
      </c>
      <c r="F3889" s="4">
        <v>290344.7</v>
      </c>
      <c r="G3889" s="4">
        <v>229910.70649999997</v>
      </c>
      <c r="H3889" s="4">
        <v>63966.748999999996</v>
      </c>
    </row>
    <row r="3890" spans="1:8" ht="15.75" customHeight="1" x14ac:dyDescent="0.3">
      <c r="A3890" s="3" t="s">
        <v>140</v>
      </c>
      <c r="B3890" s="3" t="s">
        <v>151</v>
      </c>
      <c r="C3890" s="3" t="s">
        <v>10</v>
      </c>
      <c r="D3890" s="3" t="s">
        <v>25</v>
      </c>
      <c r="E3890" s="3" t="s">
        <v>13</v>
      </c>
      <c r="F3890" s="4">
        <v>229633.6</v>
      </c>
      <c r="G3890" s="4">
        <v>181511.26549999998</v>
      </c>
      <c r="H3890" s="4">
        <v>58717.001499999998</v>
      </c>
    </row>
    <row r="3891" spans="1:8" ht="15.75" customHeight="1" x14ac:dyDescent="0.3">
      <c r="A3891" s="3" t="s">
        <v>140</v>
      </c>
      <c r="B3891" s="3" t="s">
        <v>151</v>
      </c>
      <c r="C3891" s="3" t="s">
        <v>10</v>
      </c>
      <c r="D3891" s="3" t="s">
        <v>26</v>
      </c>
      <c r="E3891" s="3" t="s">
        <v>12</v>
      </c>
      <c r="F3891" s="4">
        <v>265286.59999999998</v>
      </c>
      <c r="G3891" s="4">
        <v>176200.99350000001</v>
      </c>
      <c r="H3891" s="4">
        <v>68164.637499999997</v>
      </c>
    </row>
    <row r="3892" spans="1:8" ht="15.75" customHeight="1" x14ac:dyDescent="0.3">
      <c r="A3892" s="3" t="s">
        <v>140</v>
      </c>
      <c r="B3892" s="3" t="s">
        <v>151</v>
      </c>
      <c r="C3892" s="3" t="s">
        <v>10</v>
      </c>
      <c r="D3892" s="3" t="s">
        <v>26</v>
      </c>
      <c r="E3892" s="3" t="s">
        <v>12</v>
      </c>
      <c r="F3892" s="4">
        <v>395940.2</v>
      </c>
      <c r="G3892" s="4">
        <v>265761.1985</v>
      </c>
      <c r="H3892" s="4">
        <v>115102.69349999999</v>
      </c>
    </row>
    <row r="3893" spans="1:8" ht="15.75" customHeight="1" x14ac:dyDescent="0.3">
      <c r="A3893" s="3" t="s">
        <v>140</v>
      </c>
      <c r="B3893" s="3" t="s">
        <v>151</v>
      </c>
      <c r="C3893" s="3" t="s">
        <v>10</v>
      </c>
      <c r="D3893" s="3" t="s">
        <v>26</v>
      </c>
      <c r="E3893" s="3" t="s">
        <v>12</v>
      </c>
      <c r="F3893" s="4">
        <v>291172.90000000002</v>
      </c>
      <c r="G3893" s="4">
        <v>213956.48249999998</v>
      </c>
      <c r="H3893" s="4">
        <v>96589.625499999995</v>
      </c>
    </row>
    <row r="3894" spans="1:8" ht="15.75" customHeight="1" x14ac:dyDescent="0.3">
      <c r="A3894" s="3" t="s">
        <v>140</v>
      </c>
      <c r="B3894" s="3" t="s">
        <v>151</v>
      </c>
      <c r="C3894" s="3" t="s">
        <v>10</v>
      </c>
      <c r="D3894" s="3" t="s">
        <v>26</v>
      </c>
      <c r="E3894" s="3" t="s">
        <v>13</v>
      </c>
      <c r="F3894" s="4">
        <v>185698.6</v>
      </c>
      <c r="G3894" s="4">
        <v>128190.8435</v>
      </c>
      <c r="H3894" s="4">
        <v>49016.3995</v>
      </c>
    </row>
    <row r="3895" spans="1:8" ht="15.75" customHeight="1" x14ac:dyDescent="0.3">
      <c r="A3895" s="3" t="s">
        <v>140</v>
      </c>
      <c r="B3895" s="3" t="s">
        <v>151</v>
      </c>
      <c r="C3895" s="3" t="s">
        <v>10</v>
      </c>
      <c r="D3895" s="3" t="s">
        <v>26</v>
      </c>
      <c r="E3895" s="3" t="s">
        <v>13</v>
      </c>
      <c r="F3895" s="4">
        <v>346450.2</v>
      </c>
      <c r="G3895" s="4">
        <v>237691.71</v>
      </c>
      <c r="H3895" s="4">
        <v>91092.763999999996</v>
      </c>
    </row>
    <row r="3896" spans="1:8" ht="15.75" customHeight="1" x14ac:dyDescent="0.3">
      <c r="A3896" s="3" t="s">
        <v>140</v>
      </c>
      <c r="B3896" s="3" t="s">
        <v>151</v>
      </c>
      <c r="C3896" s="3" t="s">
        <v>10</v>
      </c>
      <c r="D3896" s="3" t="s">
        <v>26</v>
      </c>
      <c r="E3896" s="3" t="s">
        <v>13</v>
      </c>
      <c r="F3896" s="4">
        <v>260943.6</v>
      </c>
      <c r="G3896" s="4">
        <v>166552.4515</v>
      </c>
      <c r="H3896" s="4">
        <v>63554.591500000002</v>
      </c>
    </row>
    <row r="3897" spans="1:8" ht="15.75" customHeight="1" x14ac:dyDescent="0.3">
      <c r="A3897" s="3" t="s">
        <v>140</v>
      </c>
      <c r="B3897" s="3" t="s">
        <v>151</v>
      </c>
      <c r="C3897" s="3" t="s">
        <v>10</v>
      </c>
      <c r="D3897" s="3" t="s">
        <v>27</v>
      </c>
      <c r="E3897" s="3" t="s">
        <v>12</v>
      </c>
      <c r="F3897" s="4">
        <v>15907.5</v>
      </c>
      <c r="G3897" s="4">
        <v>18867.712499999998</v>
      </c>
      <c r="H3897" s="4">
        <v>12813.742499999998</v>
      </c>
    </row>
    <row r="3898" spans="1:8" ht="15.75" customHeight="1" x14ac:dyDescent="0.3">
      <c r="A3898" s="3" t="s">
        <v>140</v>
      </c>
      <c r="B3898" s="3" t="s">
        <v>151</v>
      </c>
      <c r="C3898" s="3" t="s">
        <v>10</v>
      </c>
      <c r="D3898" s="3" t="s">
        <v>27</v>
      </c>
      <c r="E3898" s="3" t="s">
        <v>12</v>
      </c>
      <c r="F3898" s="4">
        <v>21210</v>
      </c>
      <c r="G3898" s="4">
        <v>25156.949999999997</v>
      </c>
      <c r="H3898" s="4">
        <v>16575.010999999999</v>
      </c>
    </row>
    <row r="3899" spans="1:8" ht="15.75" customHeight="1" x14ac:dyDescent="0.3">
      <c r="A3899" s="3" t="s">
        <v>140</v>
      </c>
      <c r="B3899" s="3" t="s">
        <v>151</v>
      </c>
      <c r="C3899" s="3" t="s">
        <v>10</v>
      </c>
      <c r="D3899" s="3" t="s">
        <v>27</v>
      </c>
      <c r="E3899" s="3" t="s">
        <v>12</v>
      </c>
      <c r="F3899" s="4">
        <v>31815</v>
      </c>
      <c r="G3899" s="4">
        <v>37735.424999999996</v>
      </c>
      <c r="H3899" s="4">
        <v>25365.361000000001</v>
      </c>
    </row>
    <row r="3900" spans="1:8" ht="15.75" customHeight="1" x14ac:dyDescent="0.3">
      <c r="A3900" s="3" t="s">
        <v>140</v>
      </c>
      <c r="B3900" s="3" t="s">
        <v>151</v>
      </c>
      <c r="C3900" s="3" t="s">
        <v>10</v>
      </c>
      <c r="D3900" s="3" t="s">
        <v>27</v>
      </c>
      <c r="E3900" s="3" t="s">
        <v>13</v>
      </c>
      <c r="F3900" s="4">
        <v>12726</v>
      </c>
      <c r="G3900" s="4">
        <v>15094.17</v>
      </c>
      <c r="H3900" s="4">
        <v>9743.9694999999992</v>
      </c>
    </row>
    <row r="3901" spans="1:8" ht="15.75" customHeight="1" x14ac:dyDescent="0.3">
      <c r="A3901" s="3" t="s">
        <v>140</v>
      </c>
      <c r="B3901" s="3" t="s">
        <v>151</v>
      </c>
      <c r="C3901" s="3" t="s">
        <v>10</v>
      </c>
      <c r="D3901" s="3" t="s">
        <v>27</v>
      </c>
      <c r="E3901" s="3" t="s">
        <v>13</v>
      </c>
      <c r="F3901" s="4">
        <v>15907.5</v>
      </c>
      <c r="G3901" s="4">
        <v>18867.712499999998</v>
      </c>
      <c r="H3901" s="4">
        <v>12658.198999999999</v>
      </c>
    </row>
    <row r="3902" spans="1:8" ht="15.75" customHeight="1" x14ac:dyDescent="0.3">
      <c r="A3902" s="3" t="s">
        <v>140</v>
      </c>
      <c r="B3902" s="3" t="s">
        <v>151</v>
      </c>
      <c r="C3902" s="3" t="s">
        <v>10</v>
      </c>
      <c r="D3902" s="3" t="s">
        <v>27</v>
      </c>
      <c r="E3902" s="3" t="s">
        <v>13</v>
      </c>
      <c r="F3902" s="4">
        <v>34996.5</v>
      </c>
      <c r="G3902" s="4">
        <v>41508.967499999999</v>
      </c>
      <c r="H3902" s="4">
        <v>27463.644999999997</v>
      </c>
    </row>
    <row r="3903" spans="1:8" ht="15.75" hidden="1" customHeight="1" x14ac:dyDescent="0.3">
      <c r="A3903" s="3" t="s">
        <v>140</v>
      </c>
      <c r="B3903" s="3" t="s">
        <v>151</v>
      </c>
      <c r="C3903" s="3" t="s">
        <v>10</v>
      </c>
      <c r="D3903" s="3" t="s">
        <v>130</v>
      </c>
      <c r="E3903" s="3" t="s">
        <v>12</v>
      </c>
      <c r="F3903" s="4">
        <v>0</v>
      </c>
      <c r="G3903" s="4">
        <v>0</v>
      </c>
      <c r="H3903" s="4">
        <v>9.1105</v>
      </c>
    </row>
    <row r="3904" spans="1:8" ht="15.75" customHeight="1" x14ac:dyDescent="0.3">
      <c r="A3904" s="3" t="s">
        <v>140</v>
      </c>
      <c r="B3904" s="3" t="s">
        <v>151</v>
      </c>
      <c r="C3904" s="3" t="s">
        <v>10</v>
      </c>
      <c r="D3904" s="3" t="s">
        <v>130</v>
      </c>
      <c r="E3904" s="3" t="s">
        <v>13</v>
      </c>
      <c r="F3904" s="4">
        <v>3131</v>
      </c>
      <c r="G3904" s="4">
        <v>0</v>
      </c>
      <c r="H3904" s="4">
        <v>-1509.9014999999997</v>
      </c>
    </row>
    <row r="3905" spans="1:8" ht="15.75" hidden="1" customHeight="1" x14ac:dyDescent="0.3">
      <c r="A3905" s="3" t="s">
        <v>140</v>
      </c>
      <c r="B3905" s="3" t="s">
        <v>151</v>
      </c>
      <c r="C3905" s="3" t="s">
        <v>10</v>
      </c>
      <c r="D3905" s="3" t="s">
        <v>52</v>
      </c>
      <c r="E3905" s="3" t="s">
        <v>12</v>
      </c>
      <c r="F3905" s="4">
        <v>0</v>
      </c>
      <c r="G3905" s="4">
        <v>0</v>
      </c>
      <c r="H3905" s="4">
        <v>-617.5</v>
      </c>
    </row>
    <row r="3906" spans="1:8" ht="15.75" customHeight="1" x14ac:dyDescent="0.3">
      <c r="A3906" s="3" t="s">
        <v>140</v>
      </c>
      <c r="B3906" s="3" t="s">
        <v>151</v>
      </c>
      <c r="C3906" s="3" t="s">
        <v>10</v>
      </c>
      <c r="D3906" s="3" t="s">
        <v>71</v>
      </c>
      <c r="E3906" s="3" t="s">
        <v>12</v>
      </c>
      <c r="F3906" s="4">
        <v>25401.5</v>
      </c>
      <c r="G3906" s="4">
        <v>22177.75</v>
      </c>
      <c r="H3906" s="4">
        <v>7688.7964999999995</v>
      </c>
    </row>
    <row r="3907" spans="1:8" ht="15.75" customHeight="1" x14ac:dyDescent="0.3">
      <c r="A3907" s="3" t="s">
        <v>140</v>
      </c>
      <c r="B3907" s="3" t="s">
        <v>151</v>
      </c>
      <c r="C3907" s="3" t="s">
        <v>10</v>
      </c>
      <c r="D3907" s="3" t="s">
        <v>71</v>
      </c>
      <c r="E3907" s="3" t="s">
        <v>12</v>
      </c>
      <c r="F3907" s="4">
        <v>14140</v>
      </c>
      <c r="G3907" s="4">
        <v>11637.5</v>
      </c>
      <c r="H3907" s="4">
        <v>2616.0909999999999</v>
      </c>
    </row>
    <row r="3908" spans="1:8" ht="15.75" customHeight="1" x14ac:dyDescent="0.3">
      <c r="A3908" s="3" t="s">
        <v>140</v>
      </c>
      <c r="B3908" s="3" t="s">
        <v>151</v>
      </c>
      <c r="C3908" s="3" t="s">
        <v>10</v>
      </c>
      <c r="D3908" s="3" t="s">
        <v>71</v>
      </c>
      <c r="E3908" s="3" t="s">
        <v>12</v>
      </c>
      <c r="F3908" s="4">
        <v>45652</v>
      </c>
      <c r="G3908" s="4">
        <v>31068.799999999999</v>
      </c>
      <c r="H3908" s="4">
        <v>9924.7924999999996</v>
      </c>
    </row>
    <row r="3909" spans="1:8" ht="15.75" customHeight="1" x14ac:dyDescent="0.3">
      <c r="A3909" s="3" t="s">
        <v>140</v>
      </c>
      <c r="B3909" s="3" t="s">
        <v>151</v>
      </c>
      <c r="C3909" s="3" t="s">
        <v>10</v>
      </c>
      <c r="D3909" s="3" t="s">
        <v>71</v>
      </c>
      <c r="E3909" s="3" t="s">
        <v>13</v>
      </c>
      <c r="F3909" s="4">
        <v>22270.5</v>
      </c>
      <c r="G3909" s="4">
        <v>18753</v>
      </c>
      <c r="H3909" s="4">
        <v>4782.9080000000004</v>
      </c>
    </row>
    <row r="3910" spans="1:8" ht="15.75" customHeight="1" x14ac:dyDescent="0.3">
      <c r="A3910" s="3" t="s">
        <v>140</v>
      </c>
      <c r="B3910" s="3" t="s">
        <v>151</v>
      </c>
      <c r="C3910" s="3" t="s">
        <v>10</v>
      </c>
      <c r="D3910" s="3" t="s">
        <v>71</v>
      </c>
      <c r="E3910" s="3" t="s">
        <v>13</v>
      </c>
      <c r="F3910" s="4">
        <v>50439.4</v>
      </c>
      <c r="G3910" s="4">
        <v>35091.67</v>
      </c>
      <c r="H3910" s="4">
        <v>8831.2855</v>
      </c>
    </row>
    <row r="3911" spans="1:8" ht="15.75" customHeight="1" x14ac:dyDescent="0.3">
      <c r="A3911" s="3" t="s">
        <v>140</v>
      </c>
      <c r="B3911" s="3" t="s">
        <v>151</v>
      </c>
      <c r="C3911" s="3" t="s">
        <v>10</v>
      </c>
      <c r="D3911" s="3" t="s">
        <v>71</v>
      </c>
      <c r="E3911" s="3" t="s">
        <v>13</v>
      </c>
      <c r="F3911" s="4">
        <v>4141</v>
      </c>
      <c r="G3911" s="4">
        <v>4256</v>
      </c>
      <c r="H3911" s="4">
        <v>1428.1824999999999</v>
      </c>
    </row>
    <row r="3912" spans="1:8" ht="15.75" customHeight="1" x14ac:dyDescent="0.3">
      <c r="A3912" s="3" t="s">
        <v>140</v>
      </c>
      <c r="B3912" s="3" t="s">
        <v>151</v>
      </c>
      <c r="C3912" s="3" t="s">
        <v>28</v>
      </c>
      <c r="D3912" s="3" t="s">
        <v>29</v>
      </c>
      <c r="E3912" s="3" t="s">
        <v>12</v>
      </c>
      <c r="F3912" s="4">
        <v>563041.84372</v>
      </c>
      <c r="G3912" s="4">
        <v>412499.272</v>
      </c>
      <c r="H3912" s="4">
        <v>111060.9565</v>
      </c>
    </row>
    <row r="3913" spans="1:8" ht="15.75" customHeight="1" x14ac:dyDescent="0.3">
      <c r="A3913" s="3" t="s">
        <v>140</v>
      </c>
      <c r="B3913" s="3" t="s">
        <v>151</v>
      </c>
      <c r="C3913" s="3" t="s">
        <v>28</v>
      </c>
      <c r="D3913" s="3" t="s">
        <v>29</v>
      </c>
      <c r="E3913" s="3" t="s">
        <v>12</v>
      </c>
      <c r="F3913" s="4">
        <v>677469.24226000009</v>
      </c>
      <c r="G3913" s="4">
        <v>569157.90099999995</v>
      </c>
      <c r="H3913" s="4">
        <v>150743.23549999998</v>
      </c>
    </row>
    <row r="3914" spans="1:8" ht="15.75" customHeight="1" x14ac:dyDescent="0.3">
      <c r="A3914" s="3" t="s">
        <v>140</v>
      </c>
      <c r="B3914" s="3" t="s">
        <v>151</v>
      </c>
      <c r="C3914" s="3" t="s">
        <v>28</v>
      </c>
      <c r="D3914" s="3" t="s">
        <v>29</v>
      </c>
      <c r="E3914" s="3" t="s">
        <v>12</v>
      </c>
      <c r="F3914" s="4">
        <v>530030.57043000008</v>
      </c>
      <c r="G3914" s="4">
        <v>409599.82449999999</v>
      </c>
      <c r="H3914" s="4">
        <v>105893.05149999999</v>
      </c>
    </row>
    <row r="3915" spans="1:8" ht="15.75" customHeight="1" x14ac:dyDescent="0.3">
      <c r="A3915" s="3" t="s">
        <v>140</v>
      </c>
      <c r="B3915" s="3" t="s">
        <v>151</v>
      </c>
      <c r="C3915" s="3" t="s">
        <v>28</v>
      </c>
      <c r="D3915" s="3" t="s">
        <v>29</v>
      </c>
      <c r="E3915" s="3" t="s">
        <v>13</v>
      </c>
      <c r="F3915" s="4">
        <v>505447.24719000002</v>
      </c>
      <c r="G3915" s="4">
        <v>411512.70649999997</v>
      </c>
      <c r="H3915" s="4">
        <v>107874.8465</v>
      </c>
    </row>
    <row r="3916" spans="1:8" ht="15.75" customHeight="1" x14ac:dyDescent="0.3">
      <c r="A3916" s="3" t="s">
        <v>140</v>
      </c>
      <c r="B3916" s="3" t="s">
        <v>151</v>
      </c>
      <c r="C3916" s="3" t="s">
        <v>28</v>
      </c>
      <c r="D3916" s="3" t="s">
        <v>29</v>
      </c>
      <c r="E3916" s="3" t="s">
        <v>13</v>
      </c>
      <c r="F3916" s="4">
        <v>506738.63824</v>
      </c>
      <c r="G3916" s="4">
        <v>400444.75049999997</v>
      </c>
      <c r="H3916" s="4">
        <v>109388.9565</v>
      </c>
    </row>
    <row r="3917" spans="1:8" ht="15.75" customHeight="1" x14ac:dyDescent="0.3">
      <c r="A3917" s="3" t="s">
        <v>140</v>
      </c>
      <c r="B3917" s="3" t="s">
        <v>151</v>
      </c>
      <c r="C3917" s="3" t="s">
        <v>28</v>
      </c>
      <c r="D3917" s="3" t="s">
        <v>29</v>
      </c>
      <c r="E3917" s="3" t="s">
        <v>13</v>
      </c>
      <c r="F3917" s="4">
        <v>494691.67638999998</v>
      </c>
      <c r="G3917" s="4">
        <v>474160.88399999996</v>
      </c>
      <c r="H3917" s="4">
        <v>122496.12549999999</v>
      </c>
    </row>
    <row r="3918" spans="1:8" ht="15.75" customHeight="1" x14ac:dyDescent="0.3">
      <c r="A3918" s="3" t="s">
        <v>140</v>
      </c>
      <c r="B3918" s="3" t="s">
        <v>151</v>
      </c>
      <c r="C3918" s="3" t="s">
        <v>28</v>
      </c>
      <c r="D3918" s="3" t="s">
        <v>134</v>
      </c>
      <c r="E3918" s="3" t="s">
        <v>12</v>
      </c>
      <c r="F3918" s="4">
        <v>35172.239999999998</v>
      </c>
      <c r="G3918" s="4">
        <v>52361.976499999997</v>
      </c>
      <c r="H3918" s="4">
        <v>24793.090500000002</v>
      </c>
    </row>
    <row r="3919" spans="1:8" ht="15.75" customHeight="1" x14ac:dyDescent="0.3">
      <c r="A3919" s="3" t="s">
        <v>140</v>
      </c>
      <c r="B3919" s="3" t="s">
        <v>151</v>
      </c>
      <c r="C3919" s="3" t="s">
        <v>28</v>
      </c>
      <c r="D3919" s="3" t="s">
        <v>134</v>
      </c>
      <c r="E3919" s="3" t="s">
        <v>13</v>
      </c>
      <c r="F3919" s="4">
        <v>34436.959999999999</v>
      </c>
      <c r="G3919" s="4">
        <v>50705.281000000003</v>
      </c>
      <c r="H3919" s="4">
        <v>23310.130999999998</v>
      </c>
    </row>
    <row r="3920" spans="1:8" ht="15.75" customHeight="1" x14ac:dyDescent="0.3">
      <c r="A3920" s="3" t="s">
        <v>140</v>
      </c>
      <c r="B3920" s="3" t="s">
        <v>151</v>
      </c>
      <c r="C3920" s="3" t="s">
        <v>28</v>
      </c>
      <c r="D3920" s="3" t="s">
        <v>77</v>
      </c>
      <c r="E3920" s="3" t="s">
        <v>12</v>
      </c>
      <c r="F3920" s="4">
        <v>2081.8200000000002</v>
      </c>
      <c r="G3920" s="4">
        <v>3149.8712999999998</v>
      </c>
      <c r="H3920" s="4">
        <v>1656.3235</v>
      </c>
    </row>
    <row r="3921" spans="1:8" ht="15.75" customHeight="1" x14ac:dyDescent="0.3">
      <c r="A3921" s="3" t="s">
        <v>140</v>
      </c>
      <c r="B3921" s="3" t="s">
        <v>151</v>
      </c>
      <c r="C3921" s="3" t="s">
        <v>28</v>
      </c>
      <c r="D3921" s="3" t="s">
        <v>77</v>
      </c>
      <c r="E3921" s="3" t="s">
        <v>13</v>
      </c>
      <c r="F3921" s="4">
        <v>4161.6000000000004</v>
      </c>
      <c r="G3921" s="4">
        <v>6348.8342999999995</v>
      </c>
      <c r="H3921" s="4">
        <v>3103.4276999999997</v>
      </c>
    </row>
    <row r="3922" spans="1:8" ht="15.75" customHeight="1" x14ac:dyDescent="0.3">
      <c r="A3922" s="3" t="s">
        <v>140</v>
      </c>
      <c r="B3922" s="3" t="s">
        <v>151</v>
      </c>
      <c r="C3922" s="3" t="s">
        <v>28</v>
      </c>
      <c r="D3922" s="3" t="s">
        <v>77</v>
      </c>
      <c r="E3922" s="3" t="s">
        <v>12</v>
      </c>
      <c r="F3922" s="4">
        <v>2121</v>
      </c>
      <c r="G3922" s="4">
        <v>3365.8214999999996</v>
      </c>
      <c r="H3922" s="4">
        <v>550.81949999999995</v>
      </c>
    </row>
    <row r="3923" spans="1:8" ht="15.75" hidden="1" customHeight="1" x14ac:dyDescent="0.3">
      <c r="A3923" s="3" t="s">
        <v>140</v>
      </c>
      <c r="B3923" s="3" t="s">
        <v>151</v>
      </c>
      <c r="C3923" s="3" t="s">
        <v>28</v>
      </c>
      <c r="D3923" s="3" t="s">
        <v>77</v>
      </c>
      <c r="E3923" s="3" t="s">
        <v>12</v>
      </c>
      <c r="F3923" s="4">
        <v>0</v>
      </c>
      <c r="G3923" s="4">
        <v>0</v>
      </c>
      <c r="H3923" s="4">
        <v>-1.0355000000000001</v>
      </c>
    </row>
    <row r="3924" spans="1:8" ht="15.75" hidden="1" customHeight="1" x14ac:dyDescent="0.3">
      <c r="A3924" s="3" t="s">
        <v>140</v>
      </c>
      <c r="B3924" s="3" t="s">
        <v>151</v>
      </c>
      <c r="C3924" s="3" t="s">
        <v>28</v>
      </c>
      <c r="D3924" s="3" t="s">
        <v>77</v>
      </c>
      <c r="E3924" s="3" t="s">
        <v>13</v>
      </c>
      <c r="F3924" s="4">
        <v>0</v>
      </c>
      <c r="G3924" s="4">
        <v>0</v>
      </c>
      <c r="H3924" s="4">
        <v>-24.224999999999998</v>
      </c>
    </row>
    <row r="3925" spans="1:8" ht="15.75" customHeight="1" x14ac:dyDescent="0.3">
      <c r="A3925" s="3" t="s">
        <v>140</v>
      </c>
      <c r="B3925" s="3" t="s">
        <v>151</v>
      </c>
      <c r="C3925" s="3" t="s">
        <v>28</v>
      </c>
      <c r="D3925" s="3" t="s">
        <v>30</v>
      </c>
      <c r="E3925" s="3" t="s">
        <v>12</v>
      </c>
      <c r="F3925" s="4">
        <v>44284.83</v>
      </c>
      <c r="G3925" s="4">
        <v>63708.174099999997</v>
      </c>
      <c r="H3925" s="4">
        <v>37189.926099999997</v>
      </c>
    </row>
    <row r="3926" spans="1:8" ht="15.75" customHeight="1" x14ac:dyDescent="0.3">
      <c r="A3926" s="3" t="s">
        <v>140</v>
      </c>
      <c r="B3926" s="3" t="s">
        <v>151</v>
      </c>
      <c r="C3926" s="3" t="s">
        <v>28</v>
      </c>
      <c r="D3926" s="3" t="s">
        <v>30</v>
      </c>
      <c r="E3926" s="3" t="s">
        <v>12</v>
      </c>
      <c r="F3926" s="4">
        <v>40177.698000000004</v>
      </c>
      <c r="G3926" s="4">
        <v>58538.859799999998</v>
      </c>
      <c r="H3926" s="4">
        <v>35779.982600000003</v>
      </c>
    </row>
    <row r="3927" spans="1:8" ht="15.75" customHeight="1" x14ac:dyDescent="0.3">
      <c r="A3927" s="3" t="s">
        <v>140</v>
      </c>
      <c r="B3927" s="3" t="s">
        <v>151</v>
      </c>
      <c r="C3927" s="3" t="s">
        <v>28</v>
      </c>
      <c r="D3927" s="3" t="s">
        <v>30</v>
      </c>
      <c r="E3927" s="3" t="s">
        <v>12</v>
      </c>
      <c r="F3927" s="4">
        <v>28331.418000000001</v>
      </c>
      <c r="G3927" s="4">
        <v>39319.231299999999</v>
      </c>
      <c r="H3927" s="4">
        <v>24569.4113</v>
      </c>
    </row>
    <row r="3928" spans="1:8" ht="15.75" customHeight="1" x14ac:dyDescent="0.3">
      <c r="A3928" s="3" t="s">
        <v>140</v>
      </c>
      <c r="B3928" s="3" t="s">
        <v>151</v>
      </c>
      <c r="C3928" s="3" t="s">
        <v>28</v>
      </c>
      <c r="D3928" s="3" t="s">
        <v>30</v>
      </c>
      <c r="E3928" s="3" t="s">
        <v>13</v>
      </c>
      <c r="F3928" s="4">
        <v>27551.831999999999</v>
      </c>
      <c r="G3928" s="4">
        <v>49083.949699999997</v>
      </c>
      <c r="H3928" s="4">
        <v>28247.321499999998</v>
      </c>
    </row>
    <row r="3929" spans="1:8" ht="15.75" customHeight="1" x14ac:dyDescent="0.3">
      <c r="A3929" s="3" t="s">
        <v>140</v>
      </c>
      <c r="B3929" s="3" t="s">
        <v>151</v>
      </c>
      <c r="C3929" s="3" t="s">
        <v>28</v>
      </c>
      <c r="D3929" s="3" t="s">
        <v>30</v>
      </c>
      <c r="E3929" s="3" t="s">
        <v>13</v>
      </c>
      <c r="F3929" s="4">
        <v>62310.066000000006</v>
      </c>
      <c r="G3929" s="4">
        <v>95967.687199999986</v>
      </c>
      <c r="H3929" s="4">
        <v>51606.716</v>
      </c>
    </row>
    <row r="3930" spans="1:8" ht="15.75" customHeight="1" x14ac:dyDescent="0.3">
      <c r="A3930" s="3" t="s">
        <v>140</v>
      </c>
      <c r="B3930" s="3" t="s">
        <v>151</v>
      </c>
      <c r="C3930" s="3" t="s">
        <v>28</v>
      </c>
      <c r="D3930" s="3" t="s">
        <v>30</v>
      </c>
      <c r="E3930" s="3" t="s">
        <v>13</v>
      </c>
      <c r="F3930" s="4">
        <v>18931.71</v>
      </c>
      <c r="G3930" s="4">
        <v>29484.556499999999</v>
      </c>
      <c r="H3930" s="4">
        <v>18074.330100000003</v>
      </c>
    </row>
    <row r="3931" spans="1:8" ht="15.75" customHeight="1" x14ac:dyDescent="0.3">
      <c r="A3931" s="3" t="s">
        <v>140</v>
      </c>
      <c r="B3931" s="3" t="s">
        <v>151</v>
      </c>
      <c r="C3931" s="3" t="s">
        <v>28</v>
      </c>
      <c r="D3931" s="3" t="s">
        <v>30</v>
      </c>
      <c r="E3931" s="3" t="s">
        <v>12</v>
      </c>
      <c r="F3931" s="4">
        <v>7083249.5032000002</v>
      </c>
      <c r="G3931" s="4">
        <v>3720496.5329999998</v>
      </c>
      <c r="H3931" s="4">
        <v>1210524.8174999999</v>
      </c>
    </row>
    <row r="3932" spans="1:8" ht="15.75" customHeight="1" x14ac:dyDescent="0.3">
      <c r="A3932" s="3" t="s">
        <v>140</v>
      </c>
      <c r="B3932" s="3" t="s">
        <v>151</v>
      </c>
      <c r="C3932" s="3" t="s">
        <v>28</v>
      </c>
      <c r="D3932" s="3" t="s">
        <v>30</v>
      </c>
      <c r="E3932" s="3" t="s">
        <v>12</v>
      </c>
      <c r="F3932" s="4">
        <v>7208480.4717799993</v>
      </c>
      <c r="G3932" s="4">
        <v>4013431.0849999995</v>
      </c>
      <c r="H3932" s="4">
        <v>1270861.0464999999</v>
      </c>
    </row>
    <row r="3933" spans="1:8" ht="15.75" customHeight="1" x14ac:dyDescent="0.3">
      <c r="A3933" s="3" t="s">
        <v>140</v>
      </c>
      <c r="B3933" s="3" t="s">
        <v>151</v>
      </c>
      <c r="C3933" s="3" t="s">
        <v>28</v>
      </c>
      <c r="D3933" s="3" t="s">
        <v>30</v>
      </c>
      <c r="E3933" s="3" t="s">
        <v>12</v>
      </c>
      <c r="F3933" s="4">
        <v>6386512.4343800005</v>
      </c>
      <c r="G3933" s="4">
        <v>3557230.7965000002</v>
      </c>
      <c r="H3933" s="4">
        <v>1060729.6535</v>
      </c>
    </row>
    <row r="3934" spans="1:8" ht="15.75" customHeight="1" x14ac:dyDescent="0.3">
      <c r="A3934" s="3" t="s">
        <v>140</v>
      </c>
      <c r="B3934" s="3" t="s">
        <v>151</v>
      </c>
      <c r="C3934" s="3" t="s">
        <v>28</v>
      </c>
      <c r="D3934" s="3" t="s">
        <v>30</v>
      </c>
      <c r="E3934" s="3" t="s">
        <v>13</v>
      </c>
      <c r="F3934" s="4">
        <v>6412744.0059100008</v>
      </c>
      <c r="G3934" s="4">
        <v>3511792.8</v>
      </c>
      <c r="H3934" s="4">
        <v>1085763.74</v>
      </c>
    </row>
    <row r="3935" spans="1:8" ht="15.75" customHeight="1" x14ac:dyDescent="0.3">
      <c r="A3935" s="3" t="s">
        <v>140</v>
      </c>
      <c r="B3935" s="3" t="s">
        <v>151</v>
      </c>
      <c r="C3935" s="3" t="s">
        <v>28</v>
      </c>
      <c r="D3935" s="3" t="s">
        <v>30</v>
      </c>
      <c r="E3935" s="3" t="s">
        <v>13</v>
      </c>
      <c r="F3935" s="4">
        <v>5993211.5370900007</v>
      </c>
      <c r="G3935" s="4">
        <v>3476209.9325000001</v>
      </c>
      <c r="H3935" s="4">
        <v>1083388.9964999999</v>
      </c>
    </row>
    <row r="3936" spans="1:8" ht="15.75" customHeight="1" x14ac:dyDescent="0.3">
      <c r="A3936" s="3" t="s">
        <v>140</v>
      </c>
      <c r="B3936" s="3" t="s">
        <v>151</v>
      </c>
      <c r="C3936" s="3" t="s">
        <v>28</v>
      </c>
      <c r="D3936" s="3" t="s">
        <v>30</v>
      </c>
      <c r="E3936" s="3" t="s">
        <v>13</v>
      </c>
      <c r="F3936" s="4">
        <v>5981800.6530400002</v>
      </c>
      <c r="G3936" s="4">
        <v>3226298.0874999999</v>
      </c>
      <c r="H3936" s="4">
        <v>1029318.7109999999</v>
      </c>
    </row>
    <row r="3937" spans="1:8" ht="15.75" customHeight="1" x14ac:dyDescent="0.3">
      <c r="A3937" s="3" t="s">
        <v>140</v>
      </c>
      <c r="B3937" s="3" t="s">
        <v>151</v>
      </c>
      <c r="C3937" s="3" t="s">
        <v>31</v>
      </c>
      <c r="D3937" s="3" t="s">
        <v>32</v>
      </c>
      <c r="E3937" s="3" t="s">
        <v>12</v>
      </c>
      <c r="F3937" s="4">
        <v>48316.38</v>
      </c>
      <c r="G3937" s="4">
        <v>34635.660499999998</v>
      </c>
      <c r="H3937" s="4">
        <v>6751.6689999999999</v>
      </c>
    </row>
    <row r="3938" spans="1:8" ht="15.75" customHeight="1" x14ac:dyDescent="0.3">
      <c r="A3938" s="3" t="s">
        <v>140</v>
      </c>
      <c r="B3938" s="3" t="s">
        <v>151</v>
      </c>
      <c r="C3938" s="3" t="s">
        <v>31</v>
      </c>
      <c r="D3938" s="3" t="s">
        <v>32</v>
      </c>
      <c r="E3938" s="3" t="s">
        <v>12</v>
      </c>
      <c r="F3938" s="4">
        <v>99130.49</v>
      </c>
      <c r="G3938" s="4">
        <v>76494.199500000002</v>
      </c>
      <c r="H3938" s="4">
        <v>20167.958500000001</v>
      </c>
    </row>
    <row r="3939" spans="1:8" ht="15.75" customHeight="1" x14ac:dyDescent="0.3">
      <c r="A3939" s="3" t="s">
        <v>140</v>
      </c>
      <c r="B3939" s="3" t="s">
        <v>151</v>
      </c>
      <c r="C3939" s="3" t="s">
        <v>31</v>
      </c>
      <c r="D3939" s="3" t="s">
        <v>32</v>
      </c>
      <c r="E3939" s="3" t="s">
        <v>12</v>
      </c>
      <c r="F3939" s="4">
        <v>60865.63</v>
      </c>
      <c r="G3939" s="4">
        <v>40101.817999999999</v>
      </c>
      <c r="H3939" s="4">
        <v>10629.369499999999</v>
      </c>
    </row>
    <row r="3940" spans="1:8" ht="15.75" customHeight="1" x14ac:dyDescent="0.3">
      <c r="A3940" s="3" t="s">
        <v>140</v>
      </c>
      <c r="B3940" s="3" t="s">
        <v>151</v>
      </c>
      <c r="C3940" s="3" t="s">
        <v>31</v>
      </c>
      <c r="D3940" s="3" t="s">
        <v>32</v>
      </c>
      <c r="E3940" s="3" t="s">
        <v>13</v>
      </c>
      <c r="F3940" s="4">
        <v>86030.032500000001</v>
      </c>
      <c r="G3940" s="4">
        <v>70226.498500000002</v>
      </c>
      <c r="H3940" s="4">
        <v>21834.42</v>
      </c>
    </row>
    <row r="3941" spans="1:8" ht="15.75" customHeight="1" x14ac:dyDescent="0.3">
      <c r="A3941" s="3" t="s">
        <v>140</v>
      </c>
      <c r="B3941" s="3" t="s">
        <v>151</v>
      </c>
      <c r="C3941" s="3" t="s">
        <v>31</v>
      </c>
      <c r="D3941" s="3" t="s">
        <v>32</v>
      </c>
      <c r="E3941" s="3" t="s">
        <v>13</v>
      </c>
      <c r="F3941" s="4">
        <v>82701.83</v>
      </c>
      <c r="G3941" s="4">
        <v>59558.729999999996</v>
      </c>
      <c r="H3941" s="4">
        <v>16804.778000000002</v>
      </c>
    </row>
    <row r="3942" spans="1:8" ht="15.75" customHeight="1" x14ac:dyDescent="0.3">
      <c r="A3942" s="3" t="s">
        <v>140</v>
      </c>
      <c r="B3942" s="3" t="s">
        <v>151</v>
      </c>
      <c r="C3942" s="3" t="s">
        <v>31</v>
      </c>
      <c r="D3942" s="3" t="s">
        <v>32</v>
      </c>
      <c r="E3942" s="3" t="s">
        <v>13</v>
      </c>
      <c r="F3942" s="4">
        <v>83703.75</v>
      </c>
      <c r="G3942" s="4">
        <v>60831.150499999996</v>
      </c>
      <c r="H3942" s="4">
        <v>19527.971999999998</v>
      </c>
    </row>
    <row r="3943" spans="1:8" ht="15.75" customHeight="1" x14ac:dyDescent="0.3">
      <c r="A3943" s="3" t="s">
        <v>140</v>
      </c>
      <c r="B3943" s="3" t="s">
        <v>151</v>
      </c>
      <c r="C3943" s="3" t="s">
        <v>31</v>
      </c>
      <c r="D3943" s="3" t="s">
        <v>113</v>
      </c>
      <c r="E3943" s="3" t="s">
        <v>12</v>
      </c>
      <c r="F3943" s="4">
        <v>3181.5</v>
      </c>
      <c r="G3943" s="4">
        <v>4149.0585000000001</v>
      </c>
      <c r="H3943" s="4">
        <v>2299.5605</v>
      </c>
    </row>
    <row r="3944" spans="1:8" ht="15.75" customHeight="1" x14ac:dyDescent="0.3">
      <c r="A3944" s="3" t="s">
        <v>140</v>
      </c>
      <c r="B3944" s="3" t="s">
        <v>151</v>
      </c>
      <c r="C3944" s="3" t="s">
        <v>31</v>
      </c>
      <c r="D3944" s="3" t="s">
        <v>113</v>
      </c>
      <c r="E3944" s="3" t="s">
        <v>12</v>
      </c>
      <c r="F3944" s="4">
        <v>1031.21</v>
      </c>
      <c r="G3944" s="4">
        <v>1083.3895</v>
      </c>
      <c r="H3944" s="4">
        <v>-21.298999999999999</v>
      </c>
    </row>
    <row r="3945" spans="1:8" ht="15.75" customHeight="1" x14ac:dyDescent="0.3">
      <c r="A3945" s="3" t="s">
        <v>140</v>
      </c>
      <c r="B3945" s="3" t="s">
        <v>151</v>
      </c>
      <c r="C3945" s="3" t="s">
        <v>31</v>
      </c>
      <c r="D3945" s="3" t="s">
        <v>113</v>
      </c>
      <c r="E3945" s="3" t="s">
        <v>12</v>
      </c>
      <c r="F3945" s="4">
        <v>2121</v>
      </c>
      <c r="G3945" s="4">
        <v>2725.9395</v>
      </c>
      <c r="H3945" s="4">
        <v>1642.8539999999998</v>
      </c>
    </row>
    <row r="3946" spans="1:8" ht="15.75" customHeight="1" x14ac:dyDescent="0.3">
      <c r="A3946" s="3" t="s">
        <v>140</v>
      </c>
      <c r="B3946" s="3" t="s">
        <v>151</v>
      </c>
      <c r="C3946" s="3" t="s">
        <v>31</v>
      </c>
      <c r="D3946" s="3" t="s">
        <v>113</v>
      </c>
      <c r="E3946" s="3" t="s">
        <v>13</v>
      </c>
      <c r="F3946" s="4">
        <v>19089</v>
      </c>
      <c r="G3946" s="4">
        <v>21953.6165</v>
      </c>
      <c r="H3946" s="4">
        <v>12553.736999999999</v>
      </c>
    </row>
    <row r="3947" spans="1:8" ht="15.75" customHeight="1" x14ac:dyDescent="0.3">
      <c r="A3947" s="3" t="s">
        <v>140</v>
      </c>
      <c r="B3947" s="3" t="s">
        <v>151</v>
      </c>
      <c r="C3947" s="3" t="s">
        <v>31</v>
      </c>
      <c r="D3947" s="3" t="s">
        <v>113</v>
      </c>
      <c r="E3947" s="3" t="s">
        <v>13</v>
      </c>
      <c r="F3947" s="4">
        <v>16968</v>
      </c>
      <c r="G3947" s="4">
        <v>18335.208999999999</v>
      </c>
      <c r="H3947" s="4">
        <v>9533.5445</v>
      </c>
    </row>
    <row r="3948" spans="1:8" ht="15.75" customHeight="1" x14ac:dyDescent="0.3">
      <c r="A3948" s="3" t="s">
        <v>140</v>
      </c>
      <c r="B3948" s="3" t="s">
        <v>151</v>
      </c>
      <c r="C3948" s="3" t="s">
        <v>31</v>
      </c>
      <c r="D3948" s="3" t="s">
        <v>113</v>
      </c>
      <c r="E3948" s="3" t="s">
        <v>13</v>
      </c>
      <c r="F3948" s="4">
        <v>3152.21</v>
      </c>
      <c r="G3948" s="4">
        <v>5276.1954999999998</v>
      </c>
      <c r="H3948" s="4">
        <v>3075.6914999999999</v>
      </c>
    </row>
    <row r="3949" spans="1:8" ht="15.75" customHeight="1" x14ac:dyDescent="0.3">
      <c r="A3949" s="3" t="s">
        <v>140</v>
      </c>
      <c r="B3949" s="3" t="s">
        <v>151</v>
      </c>
      <c r="C3949" s="3" t="s">
        <v>31</v>
      </c>
      <c r="D3949" s="3" t="s">
        <v>55</v>
      </c>
      <c r="E3949" s="3" t="s">
        <v>12</v>
      </c>
      <c r="F3949" s="4">
        <v>0.20200000000000001</v>
      </c>
      <c r="G3949" s="4">
        <v>-0.437</v>
      </c>
      <c r="H3949" s="4">
        <v>-6256.3485000000001</v>
      </c>
    </row>
    <row r="3950" spans="1:8" ht="15.75" customHeight="1" x14ac:dyDescent="0.3">
      <c r="A3950" s="3" t="s">
        <v>140</v>
      </c>
      <c r="B3950" s="3" t="s">
        <v>151</v>
      </c>
      <c r="C3950" s="3" t="s">
        <v>31</v>
      </c>
      <c r="D3950" s="3" t="s">
        <v>55</v>
      </c>
      <c r="E3950" s="3" t="s">
        <v>12</v>
      </c>
      <c r="F3950" s="4">
        <v>78440.546070000011</v>
      </c>
      <c r="G3950" s="4">
        <v>51246.923499999997</v>
      </c>
      <c r="H3950" s="4">
        <v>15171.851500000001</v>
      </c>
    </row>
    <row r="3951" spans="1:8" ht="15.75" hidden="1" customHeight="1" x14ac:dyDescent="0.3">
      <c r="A3951" s="3" t="s">
        <v>140</v>
      </c>
      <c r="B3951" s="3" t="s">
        <v>151</v>
      </c>
      <c r="C3951" s="3" t="s">
        <v>31</v>
      </c>
      <c r="D3951" s="3" t="s">
        <v>55</v>
      </c>
      <c r="E3951" s="3" t="s">
        <v>12</v>
      </c>
      <c r="F3951" s="4">
        <v>0</v>
      </c>
      <c r="G3951" s="4">
        <v>0</v>
      </c>
      <c r="H3951" s="4">
        <v>-199.57599999999999</v>
      </c>
    </row>
    <row r="3952" spans="1:8" ht="15.75" hidden="1" customHeight="1" x14ac:dyDescent="0.3">
      <c r="A3952" s="3" t="s">
        <v>140</v>
      </c>
      <c r="B3952" s="3" t="s">
        <v>151</v>
      </c>
      <c r="C3952" s="3" t="s">
        <v>31</v>
      </c>
      <c r="D3952" s="3" t="s">
        <v>55</v>
      </c>
      <c r="E3952" s="3" t="s">
        <v>13</v>
      </c>
      <c r="F3952" s="4">
        <v>0</v>
      </c>
      <c r="G3952" s="4">
        <v>0</v>
      </c>
      <c r="H3952" s="4">
        <v>-67.972499999999997</v>
      </c>
    </row>
    <row r="3953" spans="1:8" ht="15.75" customHeight="1" x14ac:dyDescent="0.3">
      <c r="A3953" s="3" t="s">
        <v>140</v>
      </c>
      <c r="B3953" s="3" t="s">
        <v>151</v>
      </c>
      <c r="C3953" s="3" t="s">
        <v>31</v>
      </c>
      <c r="D3953" s="3" t="s">
        <v>55</v>
      </c>
      <c r="E3953" s="3" t="s">
        <v>13</v>
      </c>
      <c r="F3953" s="4">
        <v>34360.199999999997</v>
      </c>
      <c r="G3953" s="4">
        <v>86285.84</v>
      </c>
      <c r="H3953" s="4">
        <v>48537.922500000001</v>
      </c>
    </row>
    <row r="3954" spans="1:8" ht="15.75" customHeight="1" x14ac:dyDescent="0.3">
      <c r="A3954" s="3" t="s">
        <v>140</v>
      </c>
      <c r="B3954" s="3" t="s">
        <v>151</v>
      </c>
      <c r="C3954" s="3" t="s">
        <v>31</v>
      </c>
      <c r="D3954" s="3" t="s">
        <v>55</v>
      </c>
      <c r="E3954" s="3" t="s">
        <v>13</v>
      </c>
      <c r="F3954" s="4">
        <v>66208.647159999993</v>
      </c>
      <c r="G3954" s="4">
        <v>43749.323999999993</v>
      </c>
      <c r="H3954" s="4">
        <v>13354.625</v>
      </c>
    </row>
    <row r="3955" spans="1:8" ht="15.75" customHeight="1" x14ac:dyDescent="0.3">
      <c r="A3955" s="3" t="s">
        <v>140</v>
      </c>
      <c r="B3955" s="3" t="s">
        <v>151</v>
      </c>
      <c r="C3955" s="3" t="s">
        <v>31</v>
      </c>
      <c r="D3955" s="3" t="s">
        <v>115</v>
      </c>
      <c r="E3955" s="3" t="s">
        <v>12</v>
      </c>
      <c r="F3955" s="4">
        <v>35061.14</v>
      </c>
      <c r="G3955" s="4">
        <v>35227.586499999998</v>
      </c>
      <c r="H3955" s="4">
        <v>16453.448999999997</v>
      </c>
    </row>
    <row r="3956" spans="1:8" ht="15.75" customHeight="1" x14ac:dyDescent="0.3">
      <c r="A3956" s="3" t="s">
        <v>140</v>
      </c>
      <c r="B3956" s="3" t="s">
        <v>151</v>
      </c>
      <c r="C3956" s="3" t="s">
        <v>31</v>
      </c>
      <c r="D3956" s="3" t="s">
        <v>115</v>
      </c>
      <c r="E3956" s="3" t="s">
        <v>12</v>
      </c>
      <c r="F3956" s="4">
        <v>140244.56</v>
      </c>
      <c r="G3956" s="4">
        <v>142572.19999999998</v>
      </c>
      <c r="H3956" s="4">
        <v>64876.26</v>
      </c>
    </row>
    <row r="3957" spans="1:8" ht="15.75" customHeight="1" x14ac:dyDescent="0.3">
      <c r="A3957" s="3" t="s">
        <v>140</v>
      </c>
      <c r="B3957" s="3" t="s">
        <v>151</v>
      </c>
      <c r="C3957" s="3" t="s">
        <v>31</v>
      </c>
      <c r="D3957" s="3" t="s">
        <v>115</v>
      </c>
      <c r="E3957" s="3" t="s">
        <v>12</v>
      </c>
      <c r="F3957" s="4">
        <v>105183.42</v>
      </c>
      <c r="G3957" s="4">
        <v>106399.962</v>
      </c>
      <c r="H3957" s="4">
        <v>41420.341999999997</v>
      </c>
    </row>
    <row r="3958" spans="1:8" ht="15.75" customHeight="1" x14ac:dyDescent="0.3">
      <c r="A3958" s="3" t="s">
        <v>140</v>
      </c>
      <c r="B3958" s="3" t="s">
        <v>151</v>
      </c>
      <c r="C3958" s="3" t="s">
        <v>31</v>
      </c>
      <c r="D3958" s="3" t="s">
        <v>115</v>
      </c>
      <c r="E3958" s="3" t="s">
        <v>13</v>
      </c>
      <c r="F3958" s="4">
        <v>105183.42</v>
      </c>
      <c r="G3958" s="4">
        <v>106864.17</v>
      </c>
      <c r="H3958" s="4">
        <v>62221.513500000001</v>
      </c>
    </row>
    <row r="3959" spans="1:8" ht="15.75" hidden="1" customHeight="1" x14ac:dyDescent="0.3">
      <c r="A3959" s="3" t="s">
        <v>140</v>
      </c>
      <c r="B3959" s="3" t="s">
        <v>151</v>
      </c>
      <c r="C3959" s="3" t="s">
        <v>31</v>
      </c>
      <c r="D3959" s="3" t="s">
        <v>115</v>
      </c>
      <c r="E3959" s="3" t="s">
        <v>13</v>
      </c>
      <c r="F3959" s="4">
        <v>0</v>
      </c>
      <c r="G3959" s="4">
        <v>0</v>
      </c>
      <c r="H3959" s="4">
        <v>-15893.480999999998</v>
      </c>
    </row>
    <row r="3960" spans="1:8" ht="15.75" hidden="1" customHeight="1" x14ac:dyDescent="0.3">
      <c r="A3960" s="3" t="s">
        <v>140</v>
      </c>
      <c r="B3960" s="3" t="s">
        <v>151</v>
      </c>
      <c r="C3960" s="3" t="s">
        <v>31</v>
      </c>
      <c r="D3960" s="3" t="s">
        <v>115</v>
      </c>
      <c r="E3960" s="3" t="s">
        <v>13</v>
      </c>
      <c r="F3960" s="4">
        <v>0</v>
      </c>
      <c r="G3960" s="4">
        <v>-9260.4385000000002</v>
      </c>
      <c r="H3960" s="4">
        <v>-9322.3595000000005</v>
      </c>
    </row>
    <row r="3961" spans="1:8" ht="15.75" customHeight="1" x14ac:dyDescent="0.3">
      <c r="A3961" s="3" t="s">
        <v>140</v>
      </c>
      <c r="B3961" s="3" t="s">
        <v>153</v>
      </c>
      <c r="C3961" s="3" t="s">
        <v>35</v>
      </c>
      <c r="D3961" s="3" t="s">
        <v>74</v>
      </c>
      <c r="E3961" s="3" t="s">
        <v>13</v>
      </c>
      <c r="F3961" s="4">
        <v>2040</v>
      </c>
      <c r="G3961" s="4">
        <v>2215.0919999999996</v>
      </c>
      <c r="H3961" s="4">
        <v>520.06549999999993</v>
      </c>
    </row>
    <row r="3962" spans="1:8" ht="15.75" hidden="1" customHeight="1" x14ac:dyDescent="0.3">
      <c r="A3962" s="3" t="s">
        <v>140</v>
      </c>
      <c r="B3962" s="3" t="s">
        <v>153</v>
      </c>
      <c r="C3962" s="3" t="s">
        <v>35</v>
      </c>
      <c r="D3962" s="3" t="s">
        <v>74</v>
      </c>
      <c r="E3962" s="3" t="s">
        <v>13</v>
      </c>
      <c r="F3962" s="4">
        <v>0</v>
      </c>
      <c r="G3962" s="4">
        <v>0</v>
      </c>
      <c r="H3962" s="4">
        <v>-2.3959000000000001</v>
      </c>
    </row>
    <row r="3963" spans="1:8" ht="15.75" customHeight="1" x14ac:dyDescent="0.3">
      <c r="A3963" s="3" t="s">
        <v>140</v>
      </c>
      <c r="B3963" s="3" t="s">
        <v>153</v>
      </c>
      <c r="C3963" s="3" t="s">
        <v>35</v>
      </c>
      <c r="D3963" s="3" t="s">
        <v>74</v>
      </c>
      <c r="E3963" s="3" t="s">
        <v>12</v>
      </c>
      <c r="F3963" s="4">
        <v>86860</v>
      </c>
      <c r="G3963" s="4">
        <v>96827.695500000002</v>
      </c>
      <c r="H3963" s="4">
        <v>22479.279999999999</v>
      </c>
    </row>
    <row r="3964" spans="1:8" ht="15.75" customHeight="1" x14ac:dyDescent="0.3">
      <c r="A3964" s="3" t="s">
        <v>140</v>
      </c>
      <c r="B3964" s="3" t="s">
        <v>153</v>
      </c>
      <c r="C3964" s="3" t="s">
        <v>35</v>
      </c>
      <c r="D3964" s="3" t="s">
        <v>74</v>
      </c>
      <c r="E3964" s="3" t="s">
        <v>12</v>
      </c>
      <c r="F3964" s="4">
        <v>90831.32</v>
      </c>
      <c r="G3964" s="4">
        <v>101742.71049999999</v>
      </c>
      <c r="H3964" s="4">
        <v>18608.7425</v>
      </c>
    </row>
    <row r="3965" spans="1:8" ht="15.75" customHeight="1" x14ac:dyDescent="0.3">
      <c r="A3965" s="3" t="s">
        <v>140</v>
      </c>
      <c r="B3965" s="3" t="s">
        <v>153</v>
      </c>
      <c r="C3965" s="3" t="s">
        <v>35</v>
      </c>
      <c r="D3965" s="3" t="s">
        <v>74</v>
      </c>
      <c r="E3965" s="3" t="s">
        <v>12</v>
      </c>
      <c r="F3965" s="4">
        <v>54604.639999999999</v>
      </c>
      <c r="G3965" s="4">
        <v>55644.017500000002</v>
      </c>
      <c r="H3965" s="4">
        <v>12296.685999999998</v>
      </c>
    </row>
    <row r="3966" spans="1:8" ht="15.75" customHeight="1" x14ac:dyDescent="0.3">
      <c r="A3966" s="3" t="s">
        <v>140</v>
      </c>
      <c r="B3966" s="3" t="s">
        <v>153</v>
      </c>
      <c r="C3966" s="3" t="s">
        <v>35</v>
      </c>
      <c r="D3966" s="3" t="s">
        <v>74</v>
      </c>
      <c r="E3966" s="3" t="s">
        <v>13</v>
      </c>
      <c r="F3966" s="4">
        <v>82012</v>
      </c>
      <c r="G3966" s="4">
        <v>80798.516499999998</v>
      </c>
      <c r="H3966" s="4">
        <v>16301.116499999998</v>
      </c>
    </row>
    <row r="3967" spans="1:8" ht="15.75" customHeight="1" x14ac:dyDescent="0.3">
      <c r="A3967" s="3" t="s">
        <v>140</v>
      </c>
      <c r="B3967" s="3" t="s">
        <v>153</v>
      </c>
      <c r="C3967" s="3" t="s">
        <v>35</v>
      </c>
      <c r="D3967" s="3" t="s">
        <v>74</v>
      </c>
      <c r="E3967" s="3" t="s">
        <v>13</v>
      </c>
      <c r="F3967" s="4">
        <v>69189.039999999994</v>
      </c>
      <c r="G3967" s="4">
        <v>83208.808999999994</v>
      </c>
      <c r="H3967" s="4">
        <v>23088.305999999997</v>
      </c>
    </row>
    <row r="3968" spans="1:8" ht="15.75" customHeight="1" x14ac:dyDescent="0.3">
      <c r="A3968" s="3" t="s">
        <v>140</v>
      </c>
      <c r="B3968" s="3" t="s">
        <v>153</v>
      </c>
      <c r="C3968" s="3" t="s">
        <v>35</v>
      </c>
      <c r="D3968" s="3" t="s">
        <v>74</v>
      </c>
      <c r="E3968" s="3" t="s">
        <v>13</v>
      </c>
      <c r="F3968" s="4">
        <v>54540</v>
      </c>
      <c r="G3968" s="4">
        <v>58577.018999999993</v>
      </c>
      <c r="H3968" s="4">
        <v>15800.922499999999</v>
      </c>
    </row>
    <row r="3969" spans="1:8" ht="15.75" hidden="1" customHeight="1" x14ac:dyDescent="0.3">
      <c r="A3969" s="3" t="s">
        <v>140</v>
      </c>
      <c r="B3969" s="3" t="s">
        <v>153</v>
      </c>
      <c r="C3969" s="3" t="s">
        <v>35</v>
      </c>
      <c r="D3969" s="3" t="s">
        <v>37</v>
      </c>
      <c r="E3969" s="3" t="s">
        <v>12</v>
      </c>
      <c r="F3969" s="4">
        <v>0</v>
      </c>
      <c r="G3969" s="4">
        <v>0</v>
      </c>
      <c r="H3969" s="4">
        <v>-118.75</v>
      </c>
    </row>
    <row r="3970" spans="1:8" ht="15.75" customHeight="1" x14ac:dyDescent="0.3">
      <c r="A3970" s="3" t="s">
        <v>140</v>
      </c>
      <c r="B3970" s="3" t="s">
        <v>153</v>
      </c>
      <c r="C3970" s="3" t="s">
        <v>35</v>
      </c>
      <c r="D3970" s="3" t="s">
        <v>38</v>
      </c>
      <c r="E3970" s="3" t="s">
        <v>12</v>
      </c>
      <c r="F3970" s="4">
        <v>16275.14</v>
      </c>
      <c r="G3970" s="4">
        <v>38670.481499999994</v>
      </c>
      <c r="H3970" s="4">
        <v>12547.2675</v>
      </c>
    </row>
    <row r="3971" spans="1:8" ht="15.75" customHeight="1" x14ac:dyDescent="0.3">
      <c r="A3971" s="3" t="s">
        <v>140</v>
      </c>
      <c r="B3971" s="3" t="s">
        <v>153</v>
      </c>
      <c r="C3971" s="3" t="s">
        <v>35</v>
      </c>
      <c r="D3971" s="3" t="s">
        <v>38</v>
      </c>
      <c r="E3971" s="3" t="s">
        <v>12</v>
      </c>
      <c r="F3971" s="4">
        <v>25603.5</v>
      </c>
      <c r="G3971" s="4">
        <v>61164.581499999993</v>
      </c>
      <c r="H3971" s="4">
        <v>23634.346999999998</v>
      </c>
    </row>
    <row r="3972" spans="1:8" ht="15.75" customHeight="1" x14ac:dyDescent="0.3">
      <c r="A3972" s="3" t="s">
        <v>140</v>
      </c>
      <c r="B3972" s="3" t="s">
        <v>153</v>
      </c>
      <c r="C3972" s="3" t="s">
        <v>35</v>
      </c>
      <c r="D3972" s="3" t="s">
        <v>38</v>
      </c>
      <c r="E3972" s="3" t="s">
        <v>12</v>
      </c>
      <c r="F3972" s="4">
        <v>10453.5</v>
      </c>
      <c r="G3972" s="4">
        <v>15127.163499999999</v>
      </c>
      <c r="H3972" s="4">
        <v>3275.904</v>
      </c>
    </row>
    <row r="3973" spans="1:8" ht="15.75" customHeight="1" x14ac:dyDescent="0.3">
      <c r="A3973" s="3" t="s">
        <v>140</v>
      </c>
      <c r="B3973" s="3" t="s">
        <v>153</v>
      </c>
      <c r="C3973" s="3" t="s">
        <v>35</v>
      </c>
      <c r="D3973" s="3" t="s">
        <v>38</v>
      </c>
      <c r="E3973" s="3" t="s">
        <v>13</v>
      </c>
      <c r="F3973" s="4">
        <v>5807.5</v>
      </c>
      <c r="G3973" s="4">
        <v>7861.9434999999994</v>
      </c>
      <c r="H3973" s="4">
        <v>-533.20650000000001</v>
      </c>
    </row>
    <row r="3974" spans="1:8" ht="15.75" customHeight="1" x14ac:dyDescent="0.3">
      <c r="A3974" s="3" t="s">
        <v>140</v>
      </c>
      <c r="B3974" s="3" t="s">
        <v>153</v>
      </c>
      <c r="C3974" s="3" t="s">
        <v>35</v>
      </c>
      <c r="D3974" s="3" t="s">
        <v>38</v>
      </c>
      <c r="E3974" s="3" t="s">
        <v>13</v>
      </c>
      <c r="F3974" s="4">
        <v>25603.5</v>
      </c>
      <c r="G3974" s="4">
        <v>61522.180500000002</v>
      </c>
      <c r="H3974" s="4">
        <v>26990.0795</v>
      </c>
    </row>
    <row r="3975" spans="1:8" ht="15.75" customHeight="1" x14ac:dyDescent="0.3">
      <c r="A3975" s="3" t="s">
        <v>140</v>
      </c>
      <c r="B3975" s="3" t="s">
        <v>153</v>
      </c>
      <c r="C3975" s="3" t="s">
        <v>35</v>
      </c>
      <c r="D3975" s="3" t="s">
        <v>38</v>
      </c>
      <c r="E3975" s="3" t="s">
        <v>13</v>
      </c>
      <c r="F3975" s="4">
        <v>11615</v>
      </c>
      <c r="G3975" s="4">
        <v>19869.344999999998</v>
      </c>
      <c r="H3975" s="4">
        <v>6819.4894999999997</v>
      </c>
    </row>
    <row r="3976" spans="1:8" ht="15.75" customHeight="1" x14ac:dyDescent="0.3">
      <c r="A3976" s="3" t="s">
        <v>140</v>
      </c>
      <c r="B3976" s="3" t="s">
        <v>153</v>
      </c>
      <c r="C3976" s="3" t="s">
        <v>35</v>
      </c>
      <c r="D3976" s="3" t="s">
        <v>39</v>
      </c>
      <c r="E3976" s="3" t="s">
        <v>12</v>
      </c>
      <c r="F3976" s="4">
        <v>172750.4</v>
      </c>
      <c r="G3976" s="4">
        <v>214231.02299999999</v>
      </c>
      <c r="H3976" s="4">
        <v>77224.207999999999</v>
      </c>
    </row>
    <row r="3977" spans="1:8" ht="15.75" customHeight="1" x14ac:dyDescent="0.3">
      <c r="A3977" s="3" t="s">
        <v>140</v>
      </c>
      <c r="B3977" s="3" t="s">
        <v>153</v>
      </c>
      <c r="C3977" s="3" t="s">
        <v>35</v>
      </c>
      <c r="D3977" s="3" t="s">
        <v>39</v>
      </c>
      <c r="E3977" s="3" t="s">
        <v>12</v>
      </c>
      <c r="F3977" s="4">
        <v>253646.35</v>
      </c>
      <c r="G3977" s="4">
        <v>327310.95749999996</v>
      </c>
      <c r="H3977" s="4">
        <v>109020.35649999999</v>
      </c>
    </row>
    <row r="3978" spans="1:8" ht="15.75" customHeight="1" x14ac:dyDescent="0.3">
      <c r="A3978" s="3" t="s">
        <v>140</v>
      </c>
      <c r="B3978" s="3" t="s">
        <v>153</v>
      </c>
      <c r="C3978" s="3" t="s">
        <v>35</v>
      </c>
      <c r="D3978" s="3" t="s">
        <v>39</v>
      </c>
      <c r="E3978" s="3" t="s">
        <v>12</v>
      </c>
      <c r="F3978" s="4">
        <v>229472</v>
      </c>
      <c r="G3978" s="4">
        <v>293097.4485</v>
      </c>
      <c r="H3978" s="4">
        <v>103201.2075</v>
      </c>
    </row>
    <row r="3979" spans="1:8" ht="15.75" customHeight="1" x14ac:dyDescent="0.3">
      <c r="A3979" s="3" t="s">
        <v>140</v>
      </c>
      <c r="B3979" s="3" t="s">
        <v>153</v>
      </c>
      <c r="C3979" s="3" t="s">
        <v>35</v>
      </c>
      <c r="D3979" s="3" t="s">
        <v>39</v>
      </c>
      <c r="E3979" s="3" t="s">
        <v>13</v>
      </c>
      <c r="F3979" s="4">
        <v>262933.3</v>
      </c>
      <c r="G3979" s="4">
        <v>340694.00650000002</v>
      </c>
      <c r="H3979" s="4">
        <v>125593.08749999999</v>
      </c>
    </row>
    <row r="3980" spans="1:8" ht="15.75" customHeight="1" x14ac:dyDescent="0.3">
      <c r="A3980" s="3" t="s">
        <v>140</v>
      </c>
      <c r="B3980" s="3" t="s">
        <v>153</v>
      </c>
      <c r="C3980" s="3" t="s">
        <v>35</v>
      </c>
      <c r="D3980" s="3" t="s">
        <v>39</v>
      </c>
      <c r="E3980" s="3" t="s">
        <v>13</v>
      </c>
      <c r="F3980" s="4">
        <v>270397.2</v>
      </c>
      <c r="G3980" s="4">
        <v>336105.73450000002</v>
      </c>
      <c r="H3980" s="4">
        <v>101802.52249999999</v>
      </c>
    </row>
    <row r="3981" spans="1:8" ht="15.75" customHeight="1" x14ac:dyDescent="0.3">
      <c r="A3981" s="3" t="s">
        <v>140</v>
      </c>
      <c r="B3981" s="3" t="s">
        <v>153</v>
      </c>
      <c r="C3981" s="3" t="s">
        <v>35</v>
      </c>
      <c r="D3981" s="3" t="s">
        <v>39</v>
      </c>
      <c r="E3981" s="3" t="s">
        <v>13</v>
      </c>
      <c r="F3981" s="4">
        <v>249641.7</v>
      </c>
      <c r="G3981" s="4">
        <v>281915.80599999998</v>
      </c>
      <c r="H3981" s="4">
        <v>87633.585999999996</v>
      </c>
    </row>
    <row r="3982" spans="1:8" ht="15.75" hidden="1" customHeight="1" x14ac:dyDescent="0.3">
      <c r="A3982" s="3" t="s">
        <v>140</v>
      </c>
      <c r="B3982" s="3" t="s">
        <v>153</v>
      </c>
      <c r="C3982" s="3" t="s">
        <v>35</v>
      </c>
      <c r="D3982" s="3" t="s">
        <v>40</v>
      </c>
      <c r="E3982" s="3" t="s">
        <v>12</v>
      </c>
      <c r="F3982" s="4">
        <v>-18180</v>
      </c>
      <c r="G3982" s="4">
        <v>-30727.996999999996</v>
      </c>
      <c r="H3982" s="4">
        <v>-13574.559499999999</v>
      </c>
    </row>
    <row r="3983" spans="1:8" ht="15.75" hidden="1" customHeight="1" x14ac:dyDescent="0.3">
      <c r="A3983" s="3" t="s">
        <v>140</v>
      </c>
      <c r="B3983" s="3" t="s">
        <v>153</v>
      </c>
      <c r="C3983" s="3" t="s">
        <v>35</v>
      </c>
      <c r="D3983" s="3" t="s">
        <v>40</v>
      </c>
      <c r="E3983" s="3" t="s">
        <v>12</v>
      </c>
      <c r="F3983" s="4">
        <v>0</v>
      </c>
      <c r="G3983" s="4">
        <v>0</v>
      </c>
      <c r="H3983" s="4">
        <v>9.1389999999999993</v>
      </c>
    </row>
    <row r="3984" spans="1:8" ht="15.75" hidden="1" customHeight="1" x14ac:dyDescent="0.3">
      <c r="A3984" s="3" t="s">
        <v>140</v>
      </c>
      <c r="B3984" s="3" t="s">
        <v>153</v>
      </c>
      <c r="C3984" s="3" t="s">
        <v>35</v>
      </c>
      <c r="D3984" s="3" t="s">
        <v>40</v>
      </c>
      <c r="E3984" s="3" t="s">
        <v>13</v>
      </c>
      <c r="F3984" s="4">
        <v>0</v>
      </c>
      <c r="G3984" s="4">
        <v>0</v>
      </c>
      <c r="H3984" s="4">
        <v>35.301999999999992</v>
      </c>
    </row>
    <row r="3985" spans="1:8" ht="15.75" customHeight="1" x14ac:dyDescent="0.3">
      <c r="A3985" s="3" t="s">
        <v>140</v>
      </c>
      <c r="B3985" s="3" t="s">
        <v>153</v>
      </c>
      <c r="C3985" s="3" t="s">
        <v>35</v>
      </c>
      <c r="D3985" s="3" t="s">
        <v>75</v>
      </c>
      <c r="E3985" s="3" t="s">
        <v>12</v>
      </c>
      <c r="F3985" s="4">
        <v>7625.5</v>
      </c>
      <c r="G3985" s="4">
        <v>17722.107499999998</v>
      </c>
      <c r="H3985" s="4">
        <v>2056.0089999999996</v>
      </c>
    </row>
    <row r="3986" spans="1:8" ht="15.75" customHeight="1" x14ac:dyDescent="0.3">
      <c r="A3986" s="3" t="s">
        <v>140</v>
      </c>
      <c r="B3986" s="3" t="s">
        <v>153</v>
      </c>
      <c r="C3986" s="3" t="s">
        <v>35</v>
      </c>
      <c r="D3986" s="3" t="s">
        <v>75</v>
      </c>
      <c r="E3986" s="3" t="s">
        <v>12</v>
      </c>
      <c r="F3986" s="4">
        <v>7575</v>
      </c>
      <c r="G3986" s="4">
        <v>17239.080000000002</v>
      </c>
      <c r="H3986" s="4">
        <v>5456.4009999999998</v>
      </c>
    </row>
    <row r="3987" spans="1:8" ht="15.75" customHeight="1" x14ac:dyDescent="0.3">
      <c r="A3987" s="3" t="s">
        <v>140</v>
      </c>
      <c r="B3987" s="3" t="s">
        <v>153</v>
      </c>
      <c r="C3987" s="3" t="s">
        <v>35</v>
      </c>
      <c r="D3987" s="3" t="s">
        <v>75</v>
      </c>
      <c r="E3987" s="3" t="s">
        <v>12</v>
      </c>
      <c r="F3987" s="4">
        <v>6211.5</v>
      </c>
      <c r="G3987" s="4">
        <v>14290.888000000001</v>
      </c>
      <c r="H3987" s="4">
        <v>5507.8625000000002</v>
      </c>
    </row>
    <row r="3988" spans="1:8" ht="15.75" customHeight="1" x14ac:dyDescent="0.3">
      <c r="A3988" s="3" t="s">
        <v>140</v>
      </c>
      <c r="B3988" s="3" t="s">
        <v>153</v>
      </c>
      <c r="C3988" s="3" t="s">
        <v>35</v>
      </c>
      <c r="D3988" s="3" t="s">
        <v>75</v>
      </c>
      <c r="E3988" s="3" t="s">
        <v>13</v>
      </c>
      <c r="F3988" s="4">
        <v>7878</v>
      </c>
      <c r="G3988" s="4">
        <v>18035.873500000002</v>
      </c>
      <c r="H3988" s="4">
        <v>6018.1075000000001</v>
      </c>
    </row>
    <row r="3989" spans="1:8" ht="15.75" customHeight="1" x14ac:dyDescent="0.3">
      <c r="A3989" s="3" t="s">
        <v>140</v>
      </c>
      <c r="B3989" s="3" t="s">
        <v>153</v>
      </c>
      <c r="C3989" s="3" t="s">
        <v>35</v>
      </c>
      <c r="D3989" s="3" t="s">
        <v>75</v>
      </c>
      <c r="E3989" s="3" t="s">
        <v>13</v>
      </c>
      <c r="F3989" s="4">
        <v>8080</v>
      </c>
      <c r="G3989" s="4">
        <v>19423.13</v>
      </c>
      <c r="H3989" s="4">
        <v>6382.9929999999995</v>
      </c>
    </row>
    <row r="3990" spans="1:8" ht="15.75" customHeight="1" x14ac:dyDescent="0.3">
      <c r="A3990" s="3" t="s">
        <v>140</v>
      </c>
      <c r="B3990" s="3" t="s">
        <v>153</v>
      </c>
      <c r="C3990" s="3" t="s">
        <v>35</v>
      </c>
      <c r="D3990" s="3" t="s">
        <v>75</v>
      </c>
      <c r="E3990" s="3" t="s">
        <v>13</v>
      </c>
      <c r="F3990" s="4">
        <v>10908</v>
      </c>
      <c r="G3990" s="4">
        <v>25939.626499999998</v>
      </c>
      <c r="H3990" s="4">
        <v>8128.1334999999999</v>
      </c>
    </row>
    <row r="3991" spans="1:8" ht="15.75" customHeight="1" x14ac:dyDescent="0.3">
      <c r="A3991" s="3" t="s">
        <v>140</v>
      </c>
      <c r="B3991" s="3" t="s">
        <v>153</v>
      </c>
      <c r="C3991" s="3" t="s">
        <v>35</v>
      </c>
      <c r="D3991" s="3" t="s">
        <v>43</v>
      </c>
      <c r="E3991" s="3" t="s">
        <v>12</v>
      </c>
      <c r="F3991" s="4">
        <v>5656</v>
      </c>
      <c r="G3991" s="4">
        <v>12209.048499999999</v>
      </c>
      <c r="H3991" s="4">
        <v>3606.8459999999995</v>
      </c>
    </row>
    <row r="3992" spans="1:8" ht="15.75" customHeight="1" x14ac:dyDescent="0.3">
      <c r="A3992" s="3" t="s">
        <v>140</v>
      </c>
      <c r="B3992" s="3" t="s">
        <v>153</v>
      </c>
      <c r="C3992" s="3" t="s">
        <v>35</v>
      </c>
      <c r="D3992" s="3" t="s">
        <v>43</v>
      </c>
      <c r="E3992" s="3" t="s">
        <v>12</v>
      </c>
      <c r="F3992" s="4">
        <v>11312</v>
      </c>
      <c r="G3992" s="4">
        <v>25375.659</v>
      </c>
      <c r="H3992" s="4">
        <v>7083.0289999999995</v>
      </c>
    </row>
    <row r="3993" spans="1:8" ht="15.75" customHeight="1" x14ac:dyDescent="0.3">
      <c r="A3993" s="3" t="s">
        <v>140</v>
      </c>
      <c r="B3993" s="3" t="s">
        <v>153</v>
      </c>
      <c r="C3993" s="3" t="s">
        <v>35</v>
      </c>
      <c r="D3993" s="3" t="s">
        <v>43</v>
      </c>
      <c r="E3993" s="3" t="s">
        <v>12</v>
      </c>
      <c r="F3993" s="4">
        <v>9292</v>
      </c>
      <c r="G3993" s="4">
        <v>17041.318499999998</v>
      </c>
      <c r="H3993" s="4">
        <v>5853.9759999999997</v>
      </c>
    </row>
    <row r="3994" spans="1:8" ht="15.75" customHeight="1" x14ac:dyDescent="0.3">
      <c r="A3994" s="3" t="s">
        <v>140</v>
      </c>
      <c r="B3994" s="3" t="s">
        <v>153</v>
      </c>
      <c r="C3994" s="3" t="s">
        <v>35</v>
      </c>
      <c r="D3994" s="3" t="s">
        <v>43</v>
      </c>
      <c r="E3994" s="3" t="s">
        <v>13</v>
      </c>
      <c r="F3994" s="4">
        <v>12726</v>
      </c>
      <c r="G3994" s="4">
        <v>28904.757000000001</v>
      </c>
      <c r="H3994" s="4">
        <v>9532.4329999999991</v>
      </c>
    </row>
    <row r="3995" spans="1:8" ht="15.75" customHeight="1" x14ac:dyDescent="0.3">
      <c r="A3995" s="3" t="s">
        <v>140</v>
      </c>
      <c r="B3995" s="3" t="s">
        <v>153</v>
      </c>
      <c r="C3995" s="3" t="s">
        <v>35</v>
      </c>
      <c r="D3995" s="3" t="s">
        <v>43</v>
      </c>
      <c r="E3995" s="3" t="s">
        <v>13</v>
      </c>
      <c r="F3995" s="4">
        <v>4242</v>
      </c>
      <c r="G3995" s="4">
        <v>8850.6085000000003</v>
      </c>
      <c r="H3995" s="4">
        <v>2810.1664999999998</v>
      </c>
    </row>
    <row r="3996" spans="1:8" ht="15.75" customHeight="1" x14ac:dyDescent="0.3">
      <c r="A3996" s="3" t="s">
        <v>140</v>
      </c>
      <c r="B3996" s="3" t="s">
        <v>153</v>
      </c>
      <c r="C3996" s="3" t="s">
        <v>35</v>
      </c>
      <c r="D3996" s="3" t="s">
        <v>43</v>
      </c>
      <c r="E3996" s="3" t="s">
        <v>13</v>
      </c>
      <c r="F3996" s="4">
        <v>15453</v>
      </c>
      <c r="G3996" s="4">
        <v>32194.2935</v>
      </c>
      <c r="H3996" s="4">
        <v>12544.094499999999</v>
      </c>
    </row>
    <row r="3997" spans="1:8" ht="15.75" customHeight="1" x14ac:dyDescent="0.3">
      <c r="A3997" s="3" t="s">
        <v>140</v>
      </c>
      <c r="B3997" s="3" t="s">
        <v>153</v>
      </c>
      <c r="C3997" s="3" t="s">
        <v>10</v>
      </c>
      <c r="D3997" s="3" t="s">
        <v>58</v>
      </c>
      <c r="E3997" s="3" t="s">
        <v>12</v>
      </c>
      <c r="F3997" s="4">
        <v>77891.199999999997</v>
      </c>
      <c r="G3997" s="4">
        <v>77220.331999999995</v>
      </c>
      <c r="H3997" s="4">
        <v>31706.278499999997</v>
      </c>
    </row>
    <row r="3998" spans="1:8" ht="15.75" customHeight="1" x14ac:dyDescent="0.3">
      <c r="A3998" s="3" t="s">
        <v>140</v>
      </c>
      <c r="B3998" s="3" t="s">
        <v>153</v>
      </c>
      <c r="C3998" s="3" t="s">
        <v>10</v>
      </c>
      <c r="D3998" s="3" t="s">
        <v>58</v>
      </c>
      <c r="E3998" s="3" t="s">
        <v>12</v>
      </c>
      <c r="F3998" s="4">
        <v>119907.2</v>
      </c>
      <c r="G3998" s="4">
        <v>132572.5</v>
      </c>
      <c r="H3998" s="4">
        <v>37059.547500000001</v>
      </c>
    </row>
    <row r="3999" spans="1:8" ht="15.75" customHeight="1" x14ac:dyDescent="0.3">
      <c r="A3999" s="3" t="s">
        <v>140</v>
      </c>
      <c r="B3999" s="3" t="s">
        <v>153</v>
      </c>
      <c r="C3999" s="3" t="s">
        <v>10</v>
      </c>
      <c r="D3999" s="3" t="s">
        <v>58</v>
      </c>
      <c r="E3999" s="3" t="s">
        <v>12</v>
      </c>
      <c r="F3999" s="4">
        <v>75872.210000000006</v>
      </c>
      <c r="G3999" s="4">
        <v>92345.481499999994</v>
      </c>
      <c r="H3999" s="4">
        <v>22370.314999999999</v>
      </c>
    </row>
    <row r="4000" spans="1:8" ht="15.75" customHeight="1" x14ac:dyDescent="0.3">
      <c r="A4000" s="3" t="s">
        <v>140</v>
      </c>
      <c r="B4000" s="3" t="s">
        <v>153</v>
      </c>
      <c r="C4000" s="3" t="s">
        <v>10</v>
      </c>
      <c r="D4000" s="3" t="s">
        <v>58</v>
      </c>
      <c r="E4000" s="3" t="s">
        <v>13</v>
      </c>
      <c r="F4000" s="4">
        <v>120432.4</v>
      </c>
      <c r="G4000" s="4">
        <v>133091.19999999998</v>
      </c>
      <c r="H4000" s="4">
        <v>33278.101000000002</v>
      </c>
    </row>
    <row r="4001" spans="1:8" ht="15.75" customHeight="1" x14ac:dyDescent="0.3">
      <c r="A4001" s="3" t="s">
        <v>140</v>
      </c>
      <c r="B4001" s="3" t="s">
        <v>153</v>
      </c>
      <c r="C4001" s="3" t="s">
        <v>10</v>
      </c>
      <c r="D4001" s="3" t="s">
        <v>58</v>
      </c>
      <c r="E4001" s="3" t="s">
        <v>13</v>
      </c>
      <c r="F4001" s="4">
        <v>77143.8</v>
      </c>
      <c r="G4001" s="4">
        <v>118131.075</v>
      </c>
      <c r="H4001" s="4">
        <v>45858.532999999996</v>
      </c>
    </row>
    <row r="4002" spans="1:8" ht="15.75" customHeight="1" x14ac:dyDescent="0.3">
      <c r="A4002" s="3" t="s">
        <v>140</v>
      </c>
      <c r="B4002" s="3" t="s">
        <v>153</v>
      </c>
      <c r="C4002" s="3" t="s">
        <v>10</v>
      </c>
      <c r="D4002" s="3" t="s">
        <v>58</v>
      </c>
      <c r="E4002" s="3" t="s">
        <v>13</v>
      </c>
      <c r="F4002" s="4">
        <v>98151.8</v>
      </c>
      <c r="G4002" s="4">
        <v>113564.045</v>
      </c>
      <c r="H4002" s="4">
        <v>26990.430999999997</v>
      </c>
    </row>
    <row r="4003" spans="1:8" ht="15.75" customHeight="1" x14ac:dyDescent="0.3">
      <c r="A4003" s="3" t="s">
        <v>140</v>
      </c>
      <c r="B4003" s="3" t="s">
        <v>153</v>
      </c>
      <c r="C4003" s="3" t="s">
        <v>10</v>
      </c>
      <c r="D4003" s="3" t="s">
        <v>11</v>
      </c>
      <c r="E4003" s="3" t="s">
        <v>12</v>
      </c>
      <c r="F4003" s="4">
        <v>97505.4</v>
      </c>
      <c r="G4003" s="4">
        <v>89704.481499999994</v>
      </c>
      <c r="H4003" s="4">
        <v>29282.248999999996</v>
      </c>
    </row>
    <row r="4004" spans="1:8" ht="15.75" customHeight="1" x14ac:dyDescent="0.3">
      <c r="A4004" s="3" t="s">
        <v>140</v>
      </c>
      <c r="B4004" s="3" t="s">
        <v>153</v>
      </c>
      <c r="C4004" s="3" t="s">
        <v>10</v>
      </c>
      <c r="D4004" s="3" t="s">
        <v>11</v>
      </c>
      <c r="E4004" s="3" t="s">
        <v>12</v>
      </c>
      <c r="F4004" s="4">
        <v>72518</v>
      </c>
      <c r="G4004" s="4">
        <v>67943.981</v>
      </c>
      <c r="H4004" s="4">
        <v>17181.0445</v>
      </c>
    </row>
    <row r="4005" spans="1:8" ht="15.75" customHeight="1" x14ac:dyDescent="0.3">
      <c r="A4005" s="3" t="s">
        <v>140</v>
      </c>
      <c r="B4005" s="3" t="s">
        <v>153</v>
      </c>
      <c r="C4005" s="3" t="s">
        <v>10</v>
      </c>
      <c r="D4005" s="3" t="s">
        <v>11</v>
      </c>
      <c r="E4005" s="3" t="s">
        <v>12</v>
      </c>
      <c r="F4005" s="4">
        <v>73285.600000000006</v>
      </c>
      <c r="G4005" s="4">
        <v>68516.032999999996</v>
      </c>
      <c r="H4005" s="4">
        <v>15327.983999999999</v>
      </c>
    </row>
    <row r="4006" spans="1:8" ht="15.75" customHeight="1" x14ac:dyDescent="0.3">
      <c r="A4006" s="3" t="s">
        <v>140</v>
      </c>
      <c r="B4006" s="3" t="s">
        <v>153</v>
      </c>
      <c r="C4006" s="3" t="s">
        <v>10</v>
      </c>
      <c r="D4006" s="3" t="s">
        <v>11</v>
      </c>
      <c r="E4006" s="3" t="s">
        <v>13</v>
      </c>
      <c r="F4006" s="4">
        <v>97424.6</v>
      </c>
      <c r="G4006" s="4">
        <v>91054.849499999997</v>
      </c>
      <c r="H4006" s="4">
        <v>21344.580999999998</v>
      </c>
    </row>
    <row r="4007" spans="1:8" ht="15.75" customHeight="1" x14ac:dyDescent="0.3">
      <c r="A4007" s="3" t="s">
        <v>140</v>
      </c>
      <c r="B4007" s="3" t="s">
        <v>153</v>
      </c>
      <c r="C4007" s="3" t="s">
        <v>10</v>
      </c>
      <c r="D4007" s="3" t="s">
        <v>11</v>
      </c>
      <c r="E4007" s="3" t="s">
        <v>13</v>
      </c>
      <c r="F4007" s="4">
        <v>116715.6</v>
      </c>
      <c r="G4007" s="4">
        <v>108975.754</v>
      </c>
      <c r="H4007" s="4">
        <v>27764.034999999996</v>
      </c>
    </row>
    <row r="4008" spans="1:8" ht="15.75" hidden="1" customHeight="1" x14ac:dyDescent="0.3">
      <c r="A4008" s="3" t="s">
        <v>140</v>
      </c>
      <c r="B4008" s="3" t="s">
        <v>153</v>
      </c>
      <c r="C4008" s="3" t="s">
        <v>10</v>
      </c>
      <c r="D4008" s="3" t="s">
        <v>11</v>
      </c>
      <c r="E4008" s="3" t="s">
        <v>13</v>
      </c>
      <c r="F4008" s="4">
        <v>0</v>
      </c>
      <c r="G4008" s="4">
        <v>0</v>
      </c>
      <c r="H4008" s="4">
        <v>-115.482</v>
      </c>
    </row>
    <row r="4009" spans="1:8" ht="15.75" customHeight="1" x14ac:dyDescent="0.3">
      <c r="A4009" s="3" t="s">
        <v>140</v>
      </c>
      <c r="B4009" s="3" t="s">
        <v>153</v>
      </c>
      <c r="C4009" s="3" t="s">
        <v>10</v>
      </c>
      <c r="D4009" s="3" t="s">
        <v>15</v>
      </c>
      <c r="E4009" s="3" t="s">
        <v>12</v>
      </c>
      <c r="F4009" s="4">
        <v>8028.9344000000001</v>
      </c>
      <c r="G4009" s="4">
        <v>61998.747999999992</v>
      </c>
      <c r="H4009" s="4">
        <v>14777.496999999999</v>
      </c>
    </row>
    <row r="4010" spans="1:8" ht="15.75" customHeight="1" x14ac:dyDescent="0.3">
      <c r="A4010" s="3" t="s">
        <v>140</v>
      </c>
      <c r="B4010" s="3" t="s">
        <v>153</v>
      </c>
      <c r="C4010" s="3" t="s">
        <v>10</v>
      </c>
      <c r="D4010" s="3" t="s">
        <v>15</v>
      </c>
      <c r="E4010" s="3" t="s">
        <v>12</v>
      </c>
      <c r="F4010" s="4">
        <v>22128.5344</v>
      </c>
      <c r="G4010" s="4">
        <v>93057.668000000005</v>
      </c>
      <c r="H4010" s="4">
        <v>25999.79</v>
      </c>
    </row>
    <row r="4011" spans="1:8" ht="15.75" customHeight="1" x14ac:dyDescent="0.3">
      <c r="A4011" s="3" t="s">
        <v>140</v>
      </c>
      <c r="B4011" s="3" t="s">
        <v>153</v>
      </c>
      <c r="C4011" s="3" t="s">
        <v>10</v>
      </c>
      <c r="D4011" s="3" t="s">
        <v>15</v>
      </c>
      <c r="E4011" s="3" t="s">
        <v>12</v>
      </c>
      <c r="F4011" s="4">
        <v>17998.2</v>
      </c>
      <c r="G4011" s="4">
        <v>46808.399999999994</v>
      </c>
      <c r="H4011" s="4">
        <v>18385.853499999997</v>
      </c>
    </row>
    <row r="4012" spans="1:8" ht="15.75" customHeight="1" x14ac:dyDescent="0.3">
      <c r="A4012" s="3" t="s">
        <v>140</v>
      </c>
      <c r="B4012" s="3" t="s">
        <v>153</v>
      </c>
      <c r="C4012" s="3" t="s">
        <v>10</v>
      </c>
      <c r="D4012" s="3" t="s">
        <v>15</v>
      </c>
      <c r="E4012" s="3" t="s">
        <v>13</v>
      </c>
      <c r="F4012" s="4">
        <v>15008.6</v>
      </c>
      <c r="G4012" s="4">
        <v>31591.68</v>
      </c>
      <c r="H4012" s="4">
        <v>10145.211499999999</v>
      </c>
    </row>
    <row r="4013" spans="1:8" ht="15.75" customHeight="1" x14ac:dyDescent="0.3">
      <c r="A4013" s="3" t="s">
        <v>140</v>
      </c>
      <c r="B4013" s="3" t="s">
        <v>153</v>
      </c>
      <c r="C4013" s="3" t="s">
        <v>10</v>
      </c>
      <c r="D4013" s="3" t="s">
        <v>15</v>
      </c>
      <c r="E4013" s="3" t="s">
        <v>13</v>
      </c>
      <c r="F4013" s="4">
        <v>8888</v>
      </c>
      <c r="G4013" s="4">
        <v>15201.691000000001</v>
      </c>
      <c r="H4013" s="4">
        <v>3851.5089999999996</v>
      </c>
    </row>
    <row r="4014" spans="1:8" ht="15.75" customHeight="1" x14ac:dyDescent="0.3">
      <c r="A4014" s="3" t="s">
        <v>140</v>
      </c>
      <c r="B4014" s="3" t="s">
        <v>153</v>
      </c>
      <c r="C4014" s="3" t="s">
        <v>10</v>
      </c>
      <c r="D4014" s="3" t="s">
        <v>15</v>
      </c>
      <c r="E4014" s="3" t="s">
        <v>13</v>
      </c>
      <c r="F4014" s="4">
        <v>5555</v>
      </c>
      <c r="G4014" s="4">
        <v>7315</v>
      </c>
      <c r="H4014" s="4">
        <v>-45.675999999999995</v>
      </c>
    </row>
    <row r="4015" spans="1:8" ht="15.75" customHeight="1" x14ac:dyDescent="0.3">
      <c r="A4015" s="3" t="s">
        <v>140</v>
      </c>
      <c r="B4015" s="3" t="s">
        <v>153</v>
      </c>
      <c r="C4015" s="3" t="s">
        <v>10</v>
      </c>
      <c r="D4015" s="3" t="s">
        <v>18</v>
      </c>
      <c r="E4015" s="3" t="s">
        <v>12</v>
      </c>
      <c r="F4015" s="4">
        <v>96253</v>
      </c>
      <c r="G4015" s="4">
        <v>94960.099999999991</v>
      </c>
      <c r="H4015" s="4">
        <v>23818.029500000001</v>
      </c>
    </row>
    <row r="4016" spans="1:8" ht="15.75" customHeight="1" x14ac:dyDescent="0.3">
      <c r="A4016" s="3" t="s">
        <v>140</v>
      </c>
      <c r="B4016" s="3" t="s">
        <v>153</v>
      </c>
      <c r="C4016" s="3" t="s">
        <v>10</v>
      </c>
      <c r="D4016" s="3" t="s">
        <v>18</v>
      </c>
      <c r="E4016" s="3" t="s">
        <v>12</v>
      </c>
      <c r="F4016" s="4">
        <v>122391.8</v>
      </c>
      <c r="G4016" s="4">
        <v>121831.43899999998</v>
      </c>
      <c r="H4016" s="4">
        <v>32098.248499999994</v>
      </c>
    </row>
    <row r="4017" spans="1:8" ht="15.75" customHeight="1" x14ac:dyDescent="0.3">
      <c r="A4017" s="3" t="s">
        <v>140</v>
      </c>
      <c r="B4017" s="3" t="s">
        <v>153</v>
      </c>
      <c r="C4017" s="3" t="s">
        <v>10</v>
      </c>
      <c r="D4017" s="3" t="s">
        <v>18</v>
      </c>
      <c r="E4017" s="3" t="s">
        <v>12</v>
      </c>
      <c r="F4017" s="4">
        <v>144955.20000000001</v>
      </c>
      <c r="G4017" s="4">
        <v>144387.15600000002</v>
      </c>
      <c r="H4017" s="4">
        <v>35497.8995</v>
      </c>
    </row>
    <row r="4018" spans="1:8" ht="15.75" customHeight="1" x14ac:dyDescent="0.3">
      <c r="A4018" s="3" t="s">
        <v>140</v>
      </c>
      <c r="B4018" s="3" t="s">
        <v>153</v>
      </c>
      <c r="C4018" s="3" t="s">
        <v>10</v>
      </c>
      <c r="D4018" s="3" t="s">
        <v>18</v>
      </c>
      <c r="E4018" s="3" t="s">
        <v>13</v>
      </c>
      <c r="F4018" s="4">
        <v>97343.8</v>
      </c>
      <c r="G4018" s="4">
        <v>99456.354999999996</v>
      </c>
      <c r="H4018" s="4">
        <v>16227.196999999998</v>
      </c>
    </row>
    <row r="4019" spans="1:8" ht="15.75" customHeight="1" x14ac:dyDescent="0.3">
      <c r="A4019" s="3" t="s">
        <v>140</v>
      </c>
      <c r="B4019" s="3" t="s">
        <v>153</v>
      </c>
      <c r="C4019" s="3" t="s">
        <v>10</v>
      </c>
      <c r="D4019" s="3" t="s">
        <v>18</v>
      </c>
      <c r="E4019" s="3" t="s">
        <v>13</v>
      </c>
      <c r="F4019" s="4">
        <v>196909.6</v>
      </c>
      <c r="G4019" s="4">
        <v>199730.166</v>
      </c>
      <c r="H4019" s="4">
        <v>52718.416499999999</v>
      </c>
    </row>
    <row r="4020" spans="1:8" ht="15.75" customHeight="1" x14ac:dyDescent="0.3">
      <c r="A4020" s="3" t="s">
        <v>140</v>
      </c>
      <c r="B4020" s="3" t="s">
        <v>153</v>
      </c>
      <c r="C4020" s="3" t="s">
        <v>10</v>
      </c>
      <c r="D4020" s="3" t="s">
        <v>18</v>
      </c>
      <c r="E4020" s="3" t="s">
        <v>13</v>
      </c>
      <c r="F4020" s="4">
        <v>97465</v>
      </c>
      <c r="G4020" s="4">
        <v>96949.02</v>
      </c>
      <c r="H4020" s="4">
        <v>21027.271499999999</v>
      </c>
    </row>
    <row r="4021" spans="1:8" ht="15.75" customHeight="1" x14ac:dyDescent="0.3">
      <c r="A4021" s="3" t="s">
        <v>140</v>
      </c>
      <c r="B4021" s="3" t="s">
        <v>153</v>
      </c>
      <c r="C4021" s="3" t="s">
        <v>10</v>
      </c>
      <c r="D4021" s="3" t="s">
        <v>47</v>
      </c>
      <c r="E4021" s="3" t="s">
        <v>13</v>
      </c>
      <c r="F4021" s="4">
        <v>4040</v>
      </c>
      <c r="G4021" s="4">
        <v>5643</v>
      </c>
      <c r="H4021" s="4">
        <v>1821.0550000000001</v>
      </c>
    </row>
    <row r="4022" spans="1:8" ht="15.75" customHeight="1" x14ac:dyDescent="0.3">
      <c r="A4022" s="3" t="s">
        <v>140</v>
      </c>
      <c r="B4022" s="3" t="s">
        <v>153</v>
      </c>
      <c r="C4022" s="3" t="s">
        <v>10</v>
      </c>
      <c r="D4022" s="3" t="s">
        <v>20</v>
      </c>
      <c r="E4022" s="3" t="s">
        <v>12</v>
      </c>
      <c r="F4022" s="4">
        <v>1010</v>
      </c>
      <c r="G4022" s="4">
        <v>1266.1599999999999</v>
      </c>
      <c r="H4022" s="4">
        <v>910.8694999999999</v>
      </c>
    </row>
    <row r="4023" spans="1:8" ht="15.75" hidden="1" customHeight="1" x14ac:dyDescent="0.3">
      <c r="A4023" s="3" t="s">
        <v>140</v>
      </c>
      <c r="B4023" s="3" t="s">
        <v>153</v>
      </c>
      <c r="C4023" s="3" t="s">
        <v>10</v>
      </c>
      <c r="D4023" s="3" t="s">
        <v>20</v>
      </c>
      <c r="E4023" s="3" t="s">
        <v>12</v>
      </c>
      <c r="F4023" s="4">
        <v>0</v>
      </c>
      <c r="G4023" s="4">
        <v>0</v>
      </c>
      <c r="H4023" s="4">
        <v>-353.72299999999996</v>
      </c>
    </row>
    <row r="4024" spans="1:8" ht="15.75" customHeight="1" x14ac:dyDescent="0.3">
      <c r="A4024" s="3" t="s">
        <v>140</v>
      </c>
      <c r="B4024" s="3" t="s">
        <v>153</v>
      </c>
      <c r="C4024" s="3" t="s">
        <v>10</v>
      </c>
      <c r="D4024" s="3" t="s">
        <v>48</v>
      </c>
      <c r="E4024" s="3" t="s">
        <v>12</v>
      </c>
      <c r="F4024" s="4">
        <v>941239.2</v>
      </c>
      <c r="G4024" s="4">
        <v>882364.9304999999</v>
      </c>
      <c r="H4024" s="4">
        <v>275654.32750000001</v>
      </c>
    </row>
    <row r="4025" spans="1:8" ht="15.75" customHeight="1" x14ac:dyDescent="0.3">
      <c r="A4025" s="3" t="s">
        <v>140</v>
      </c>
      <c r="B4025" s="3" t="s">
        <v>153</v>
      </c>
      <c r="C4025" s="3" t="s">
        <v>10</v>
      </c>
      <c r="D4025" s="3" t="s">
        <v>48</v>
      </c>
      <c r="E4025" s="3" t="s">
        <v>12</v>
      </c>
      <c r="F4025" s="4">
        <v>597253.4</v>
      </c>
      <c r="G4025" s="4">
        <v>565884.47649999999</v>
      </c>
      <c r="H4025" s="4">
        <v>141628.42249999999</v>
      </c>
    </row>
    <row r="4026" spans="1:8" ht="15.75" customHeight="1" x14ac:dyDescent="0.3">
      <c r="A4026" s="3" t="s">
        <v>140</v>
      </c>
      <c r="B4026" s="3" t="s">
        <v>153</v>
      </c>
      <c r="C4026" s="3" t="s">
        <v>10</v>
      </c>
      <c r="D4026" s="3" t="s">
        <v>48</v>
      </c>
      <c r="E4026" s="3" t="s">
        <v>12</v>
      </c>
      <c r="F4026" s="4">
        <v>901384.6</v>
      </c>
      <c r="G4026" s="4">
        <v>843990.83</v>
      </c>
      <c r="H4026" s="4">
        <v>208199.90999999997</v>
      </c>
    </row>
    <row r="4027" spans="1:8" ht="15.75" customHeight="1" x14ac:dyDescent="0.3">
      <c r="A4027" s="3" t="s">
        <v>140</v>
      </c>
      <c r="B4027" s="3" t="s">
        <v>153</v>
      </c>
      <c r="C4027" s="3" t="s">
        <v>10</v>
      </c>
      <c r="D4027" s="3" t="s">
        <v>48</v>
      </c>
      <c r="E4027" s="3" t="s">
        <v>13</v>
      </c>
      <c r="F4027" s="4">
        <v>1004202.6</v>
      </c>
      <c r="G4027" s="4">
        <v>970672.00949999993</v>
      </c>
      <c r="H4027" s="4">
        <v>237639.65950000001</v>
      </c>
    </row>
    <row r="4028" spans="1:8" ht="15.75" customHeight="1" x14ac:dyDescent="0.3">
      <c r="A4028" s="3" t="s">
        <v>140</v>
      </c>
      <c r="B4028" s="3" t="s">
        <v>153</v>
      </c>
      <c r="C4028" s="3" t="s">
        <v>10</v>
      </c>
      <c r="D4028" s="3" t="s">
        <v>48</v>
      </c>
      <c r="E4028" s="3" t="s">
        <v>13</v>
      </c>
      <c r="F4028" s="4">
        <v>626785.80000000005</v>
      </c>
      <c r="G4028" s="4">
        <v>597523.96049999993</v>
      </c>
      <c r="H4028" s="4">
        <v>137109.054</v>
      </c>
    </row>
    <row r="4029" spans="1:8" ht="15.75" customHeight="1" x14ac:dyDescent="0.3">
      <c r="A4029" s="3" t="s">
        <v>140</v>
      </c>
      <c r="B4029" s="3" t="s">
        <v>153</v>
      </c>
      <c r="C4029" s="3" t="s">
        <v>10</v>
      </c>
      <c r="D4029" s="3" t="s">
        <v>48</v>
      </c>
      <c r="E4029" s="3" t="s">
        <v>13</v>
      </c>
      <c r="F4029" s="4">
        <v>420139.8</v>
      </c>
      <c r="G4029" s="4">
        <v>394697.83949999994</v>
      </c>
      <c r="H4029" s="4">
        <v>89013.897999999986</v>
      </c>
    </row>
    <row r="4030" spans="1:8" ht="15.75" customHeight="1" x14ac:dyDescent="0.3">
      <c r="A4030" s="3" t="s">
        <v>140</v>
      </c>
      <c r="B4030" s="3" t="s">
        <v>153</v>
      </c>
      <c r="C4030" s="3" t="s">
        <v>10</v>
      </c>
      <c r="D4030" s="3" t="s">
        <v>67</v>
      </c>
      <c r="E4030" s="3" t="s">
        <v>12</v>
      </c>
      <c r="F4030" s="4">
        <v>202</v>
      </c>
      <c r="G4030" s="4">
        <v>0</v>
      </c>
      <c r="H4030" s="4">
        <v>-425.03950000000003</v>
      </c>
    </row>
    <row r="4031" spans="1:8" ht="15.75" hidden="1" customHeight="1" x14ac:dyDescent="0.3">
      <c r="A4031" s="3" t="s">
        <v>140</v>
      </c>
      <c r="B4031" s="3" t="s">
        <v>153</v>
      </c>
      <c r="C4031" s="3" t="s">
        <v>10</v>
      </c>
      <c r="D4031" s="3" t="s">
        <v>67</v>
      </c>
      <c r="E4031" s="3" t="s">
        <v>13</v>
      </c>
      <c r="F4031" s="4">
        <v>0</v>
      </c>
      <c r="G4031" s="4">
        <v>0</v>
      </c>
      <c r="H4031" s="4">
        <v>-190</v>
      </c>
    </row>
    <row r="4032" spans="1:8" ht="15.75" customHeight="1" x14ac:dyDescent="0.3">
      <c r="A4032" s="3" t="s">
        <v>140</v>
      </c>
      <c r="B4032" s="3" t="s">
        <v>153</v>
      </c>
      <c r="C4032" s="3" t="s">
        <v>10</v>
      </c>
      <c r="D4032" s="3" t="s">
        <v>67</v>
      </c>
      <c r="E4032" s="3" t="s">
        <v>13</v>
      </c>
      <c r="F4032" s="4">
        <v>101</v>
      </c>
      <c r="G4032" s="4">
        <v>0</v>
      </c>
      <c r="H4032" s="4">
        <v>-922.89649999999995</v>
      </c>
    </row>
    <row r="4033" spans="1:8" ht="15.75" customHeight="1" x14ac:dyDescent="0.3">
      <c r="A4033" s="3" t="s">
        <v>140</v>
      </c>
      <c r="B4033" s="3" t="s">
        <v>153</v>
      </c>
      <c r="C4033" s="3" t="s">
        <v>10</v>
      </c>
      <c r="D4033" s="3" t="s">
        <v>23</v>
      </c>
      <c r="E4033" s="3" t="s">
        <v>12</v>
      </c>
      <c r="F4033" s="4">
        <v>2020</v>
      </c>
      <c r="G4033" s="4">
        <v>2644.7049999999999</v>
      </c>
      <c r="H4033" s="4">
        <v>779.31349999999998</v>
      </c>
    </row>
    <row r="4034" spans="1:8" ht="15.75" customHeight="1" x14ac:dyDescent="0.3">
      <c r="A4034" s="3" t="s">
        <v>140</v>
      </c>
      <c r="B4034" s="3" t="s">
        <v>153</v>
      </c>
      <c r="C4034" s="3" t="s">
        <v>10</v>
      </c>
      <c r="D4034" s="3" t="s">
        <v>23</v>
      </c>
      <c r="E4034" s="3" t="s">
        <v>13</v>
      </c>
      <c r="F4034" s="4">
        <v>2020</v>
      </c>
      <c r="G4034" s="4">
        <v>2644.7049999999999</v>
      </c>
      <c r="H4034" s="4">
        <v>730.20799999999997</v>
      </c>
    </row>
    <row r="4035" spans="1:8" ht="15.75" customHeight="1" x14ac:dyDescent="0.3">
      <c r="A4035" s="3" t="s">
        <v>140</v>
      </c>
      <c r="B4035" s="3" t="s">
        <v>153</v>
      </c>
      <c r="C4035" s="3" t="s">
        <v>10</v>
      </c>
      <c r="D4035" s="3" t="s">
        <v>61</v>
      </c>
      <c r="E4035" s="3" t="s">
        <v>12</v>
      </c>
      <c r="F4035" s="4">
        <v>25128.799999999999</v>
      </c>
      <c r="G4035" s="4">
        <v>23811.018499999998</v>
      </c>
      <c r="H4035" s="4">
        <v>6856.0834999999997</v>
      </c>
    </row>
    <row r="4036" spans="1:8" ht="15.75" customHeight="1" x14ac:dyDescent="0.3">
      <c r="A4036" s="3" t="s">
        <v>140</v>
      </c>
      <c r="B4036" s="3" t="s">
        <v>153</v>
      </c>
      <c r="C4036" s="3" t="s">
        <v>10</v>
      </c>
      <c r="D4036" s="3" t="s">
        <v>61</v>
      </c>
      <c r="E4036" s="3" t="s">
        <v>12</v>
      </c>
      <c r="F4036" s="4">
        <v>24038</v>
      </c>
      <c r="G4036" s="4">
        <v>21936.221999999998</v>
      </c>
      <c r="H4036" s="4">
        <v>7072.7214999999997</v>
      </c>
    </row>
    <row r="4037" spans="1:8" ht="15.75" customHeight="1" x14ac:dyDescent="0.3">
      <c r="A4037" s="3" t="s">
        <v>140</v>
      </c>
      <c r="B4037" s="3" t="s">
        <v>153</v>
      </c>
      <c r="C4037" s="3" t="s">
        <v>10</v>
      </c>
      <c r="D4037" s="3" t="s">
        <v>61</v>
      </c>
      <c r="E4037" s="3" t="s">
        <v>13</v>
      </c>
      <c r="F4037" s="4">
        <v>24724.799999999999</v>
      </c>
      <c r="G4037" s="4">
        <v>23000.411999999997</v>
      </c>
      <c r="H4037" s="4">
        <v>6986.585</v>
      </c>
    </row>
    <row r="4038" spans="1:8" ht="15.75" customHeight="1" x14ac:dyDescent="0.3">
      <c r="A4038" s="3" t="s">
        <v>140</v>
      </c>
      <c r="B4038" s="3" t="s">
        <v>153</v>
      </c>
      <c r="C4038" s="3" t="s">
        <v>10</v>
      </c>
      <c r="D4038" s="3" t="s">
        <v>61</v>
      </c>
      <c r="E4038" s="3" t="s">
        <v>13</v>
      </c>
      <c r="F4038" s="4">
        <v>23492.6</v>
      </c>
      <c r="G4038" s="4">
        <v>21854.151499999996</v>
      </c>
      <c r="H4038" s="4">
        <v>6603.5639999999994</v>
      </c>
    </row>
    <row r="4039" spans="1:8" ht="15.75" customHeight="1" x14ac:dyDescent="0.3">
      <c r="A4039" s="3" t="s">
        <v>140</v>
      </c>
      <c r="B4039" s="3" t="s">
        <v>153</v>
      </c>
      <c r="C4039" s="3" t="s">
        <v>10</v>
      </c>
      <c r="D4039" s="3" t="s">
        <v>27</v>
      </c>
      <c r="E4039" s="3" t="s">
        <v>12</v>
      </c>
      <c r="F4039" s="4">
        <v>2222</v>
      </c>
      <c r="G4039" s="4">
        <v>3400.0499999999997</v>
      </c>
      <c r="H4039" s="4">
        <v>233.14899999999997</v>
      </c>
    </row>
    <row r="4040" spans="1:8" ht="15.75" customHeight="1" x14ac:dyDescent="0.3">
      <c r="A4040" s="3" t="s">
        <v>140</v>
      </c>
      <c r="B4040" s="3" t="s">
        <v>153</v>
      </c>
      <c r="C4040" s="3" t="s">
        <v>10</v>
      </c>
      <c r="D4040" s="3" t="s">
        <v>27</v>
      </c>
      <c r="E4040" s="3" t="s">
        <v>12</v>
      </c>
      <c r="F4040" s="4">
        <v>5555</v>
      </c>
      <c r="G4040" s="4">
        <v>9081.0499999999993</v>
      </c>
      <c r="H4040" s="4">
        <v>1502.9095</v>
      </c>
    </row>
    <row r="4041" spans="1:8" ht="15.75" hidden="1" customHeight="1" x14ac:dyDescent="0.3">
      <c r="A4041" s="3" t="s">
        <v>140</v>
      </c>
      <c r="B4041" s="3" t="s">
        <v>153</v>
      </c>
      <c r="C4041" s="3" t="s">
        <v>10</v>
      </c>
      <c r="D4041" s="3" t="s">
        <v>27</v>
      </c>
      <c r="E4041" s="3" t="s">
        <v>12</v>
      </c>
      <c r="F4041" s="4">
        <v>0</v>
      </c>
      <c r="G4041" s="4">
        <v>-96.443999999999988</v>
      </c>
      <c r="H4041" s="4">
        <v>-96.443999999999988</v>
      </c>
    </row>
    <row r="4042" spans="1:8" ht="15.75" customHeight="1" x14ac:dyDescent="0.3">
      <c r="A4042" s="3" t="s">
        <v>140</v>
      </c>
      <c r="B4042" s="3" t="s">
        <v>153</v>
      </c>
      <c r="C4042" s="3" t="s">
        <v>10</v>
      </c>
      <c r="D4042" s="3" t="s">
        <v>27</v>
      </c>
      <c r="E4042" s="3" t="s">
        <v>13</v>
      </c>
      <c r="F4042" s="4">
        <v>4444</v>
      </c>
      <c r="G4042" s="4">
        <v>7264.8399999999992</v>
      </c>
      <c r="H4042" s="4">
        <v>943.51149999999996</v>
      </c>
    </row>
    <row r="4043" spans="1:8" ht="15.75" customHeight="1" x14ac:dyDescent="0.3">
      <c r="A4043" s="3" t="s">
        <v>140</v>
      </c>
      <c r="B4043" s="3" t="s">
        <v>153</v>
      </c>
      <c r="C4043" s="3" t="s">
        <v>10</v>
      </c>
      <c r="D4043" s="3" t="s">
        <v>27</v>
      </c>
      <c r="E4043" s="3" t="s">
        <v>13</v>
      </c>
      <c r="F4043" s="4">
        <v>4242</v>
      </c>
      <c r="G4043" s="4">
        <v>4742.0200000000004</v>
      </c>
      <c r="H4043" s="4">
        <v>-395.04799999999994</v>
      </c>
    </row>
    <row r="4044" spans="1:8" ht="15.75" customHeight="1" x14ac:dyDescent="0.3">
      <c r="A4044" s="3" t="s">
        <v>140</v>
      </c>
      <c r="B4044" s="3" t="s">
        <v>153</v>
      </c>
      <c r="C4044" s="3" t="s">
        <v>10</v>
      </c>
      <c r="D4044" s="3" t="s">
        <v>27</v>
      </c>
      <c r="E4044" s="3" t="s">
        <v>13</v>
      </c>
      <c r="F4044" s="4">
        <v>2222</v>
      </c>
      <c r="G4044" s="4">
        <v>3632.4199999999996</v>
      </c>
      <c r="H4044" s="4">
        <v>433.6465</v>
      </c>
    </row>
    <row r="4045" spans="1:8" ht="15.75" hidden="1" customHeight="1" x14ac:dyDescent="0.3">
      <c r="A4045" s="3" t="s">
        <v>140</v>
      </c>
      <c r="B4045" s="3" t="s">
        <v>153</v>
      </c>
      <c r="C4045" s="3" t="s">
        <v>28</v>
      </c>
      <c r="D4045" s="3" t="s">
        <v>29</v>
      </c>
      <c r="E4045" s="3" t="s">
        <v>12</v>
      </c>
      <c r="F4045" s="4">
        <v>0</v>
      </c>
      <c r="G4045" s="4">
        <v>0</v>
      </c>
      <c r="H4045" s="4">
        <v>-88.331000000000003</v>
      </c>
    </row>
    <row r="4046" spans="1:8" ht="15.75" customHeight="1" x14ac:dyDescent="0.3">
      <c r="A4046" s="3" t="s">
        <v>140</v>
      </c>
      <c r="B4046" s="3" t="s">
        <v>153</v>
      </c>
      <c r="C4046" s="3" t="s">
        <v>28</v>
      </c>
      <c r="D4046" s="3" t="s">
        <v>29</v>
      </c>
      <c r="E4046" s="3" t="s">
        <v>12</v>
      </c>
      <c r="F4046" s="4">
        <v>206.04</v>
      </c>
      <c r="G4046" s="4">
        <v>416.63200000000001</v>
      </c>
      <c r="H4046" s="4">
        <v>2098.7209999999995</v>
      </c>
    </row>
    <row r="4047" spans="1:8" ht="15.75" hidden="1" customHeight="1" x14ac:dyDescent="0.3">
      <c r="A4047" s="3" t="s">
        <v>140</v>
      </c>
      <c r="B4047" s="3" t="s">
        <v>153</v>
      </c>
      <c r="C4047" s="3" t="s">
        <v>28</v>
      </c>
      <c r="D4047" s="3" t="s">
        <v>29</v>
      </c>
      <c r="E4047" s="3" t="s">
        <v>12</v>
      </c>
      <c r="F4047" s="4">
        <v>0</v>
      </c>
      <c r="G4047" s="4">
        <v>0</v>
      </c>
      <c r="H4047" s="4">
        <v>-0.30399999999999999</v>
      </c>
    </row>
    <row r="4048" spans="1:8" ht="15.75" hidden="1" customHeight="1" x14ac:dyDescent="0.3">
      <c r="A4048" s="3" t="s">
        <v>140</v>
      </c>
      <c r="B4048" s="3" t="s">
        <v>153</v>
      </c>
      <c r="C4048" s="3" t="s">
        <v>28</v>
      </c>
      <c r="D4048" s="3" t="s">
        <v>29</v>
      </c>
      <c r="E4048" s="3" t="s">
        <v>13</v>
      </c>
      <c r="F4048" s="4">
        <v>0</v>
      </c>
      <c r="G4048" s="4">
        <v>0</v>
      </c>
      <c r="H4048" s="4">
        <v>136.08750000000001</v>
      </c>
    </row>
    <row r="4049" spans="1:8" ht="15.75" customHeight="1" x14ac:dyDescent="0.3">
      <c r="A4049" s="3" t="s">
        <v>140</v>
      </c>
      <c r="B4049" s="3" t="s">
        <v>153</v>
      </c>
      <c r="C4049" s="3" t="s">
        <v>28</v>
      </c>
      <c r="D4049" s="3" t="s">
        <v>30</v>
      </c>
      <c r="E4049" s="3" t="s">
        <v>12</v>
      </c>
      <c r="F4049" s="4">
        <v>310758.07461999997</v>
      </c>
      <c r="G4049" s="4">
        <v>534360.598</v>
      </c>
      <c r="H4049" s="4">
        <v>203371.48749999999</v>
      </c>
    </row>
    <row r="4050" spans="1:8" ht="15.75" customHeight="1" x14ac:dyDescent="0.3">
      <c r="A4050" s="3" t="s">
        <v>140</v>
      </c>
      <c r="B4050" s="3" t="s">
        <v>153</v>
      </c>
      <c r="C4050" s="3" t="s">
        <v>28</v>
      </c>
      <c r="D4050" s="3" t="s">
        <v>30</v>
      </c>
      <c r="E4050" s="3" t="s">
        <v>12</v>
      </c>
      <c r="F4050" s="4">
        <v>427006.63243999996</v>
      </c>
      <c r="G4050" s="4">
        <v>708540.92249999999</v>
      </c>
      <c r="H4050" s="4">
        <v>299392.614</v>
      </c>
    </row>
    <row r="4051" spans="1:8" ht="15.75" customHeight="1" x14ac:dyDescent="0.3">
      <c r="A4051" s="3" t="s">
        <v>140</v>
      </c>
      <c r="B4051" s="3" t="s">
        <v>153</v>
      </c>
      <c r="C4051" s="3" t="s">
        <v>28</v>
      </c>
      <c r="D4051" s="3" t="s">
        <v>30</v>
      </c>
      <c r="E4051" s="3" t="s">
        <v>12</v>
      </c>
      <c r="F4051" s="4">
        <v>308693.96489</v>
      </c>
      <c r="G4051" s="4">
        <v>497500.74049999996</v>
      </c>
      <c r="H4051" s="4">
        <v>200609.51449999999</v>
      </c>
    </row>
    <row r="4052" spans="1:8" ht="15.75" customHeight="1" x14ac:dyDescent="0.3">
      <c r="A4052" s="3" t="s">
        <v>140</v>
      </c>
      <c r="B4052" s="3" t="s">
        <v>153</v>
      </c>
      <c r="C4052" s="3" t="s">
        <v>28</v>
      </c>
      <c r="D4052" s="3" t="s">
        <v>30</v>
      </c>
      <c r="E4052" s="3" t="s">
        <v>13</v>
      </c>
      <c r="F4052" s="4">
        <v>368485.08416999999</v>
      </c>
      <c r="G4052" s="4">
        <v>656868.04749999999</v>
      </c>
      <c r="H4052" s="4">
        <v>265209.30550000002</v>
      </c>
    </row>
    <row r="4053" spans="1:8" ht="15.75" customHeight="1" x14ac:dyDescent="0.3">
      <c r="A4053" s="3" t="s">
        <v>140</v>
      </c>
      <c r="B4053" s="3" t="s">
        <v>153</v>
      </c>
      <c r="C4053" s="3" t="s">
        <v>28</v>
      </c>
      <c r="D4053" s="3" t="s">
        <v>30</v>
      </c>
      <c r="E4053" s="3" t="s">
        <v>13</v>
      </c>
      <c r="F4053" s="4">
        <v>313321.83640000003</v>
      </c>
      <c r="G4053" s="4">
        <v>519219.32699999999</v>
      </c>
      <c r="H4053" s="4">
        <v>213918.07399999999</v>
      </c>
    </row>
    <row r="4054" spans="1:8" ht="15.75" customHeight="1" x14ac:dyDescent="0.3">
      <c r="A4054" s="3" t="s">
        <v>140</v>
      </c>
      <c r="B4054" s="3" t="s">
        <v>153</v>
      </c>
      <c r="C4054" s="3" t="s">
        <v>28</v>
      </c>
      <c r="D4054" s="3" t="s">
        <v>30</v>
      </c>
      <c r="E4054" s="3" t="s">
        <v>13</v>
      </c>
      <c r="F4054" s="4">
        <v>306459.18940000003</v>
      </c>
      <c r="G4054" s="4">
        <v>579152.43299999996</v>
      </c>
      <c r="H4054" s="4">
        <v>242767.89249999999</v>
      </c>
    </row>
    <row r="4055" spans="1:8" ht="15.75" customHeight="1" x14ac:dyDescent="0.3">
      <c r="A4055" s="3" t="s">
        <v>140</v>
      </c>
      <c r="B4055" s="3" t="s">
        <v>153</v>
      </c>
      <c r="C4055" s="3" t="s">
        <v>31</v>
      </c>
      <c r="D4055" s="3" t="s">
        <v>32</v>
      </c>
      <c r="E4055" s="3" t="s">
        <v>12</v>
      </c>
      <c r="F4055" s="4">
        <v>37370</v>
      </c>
      <c r="G4055" s="4">
        <v>34854.730499999998</v>
      </c>
      <c r="H4055" s="4">
        <v>-1678.3364999999999</v>
      </c>
    </row>
    <row r="4056" spans="1:8" ht="15.75" customHeight="1" x14ac:dyDescent="0.3">
      <c r="A4056" s="3" t="s">
        <v>140</v>
      </c>
      <c r="B4056" s="3" t="s">
        <v>153</v>
      </c>
      <c r="C4056" s="3" t="s">
        <v>31</v>
      </c>
      <c r="D4056" s="3" t="s">
        <v>32</v>
      </c>
      <c r="E4056" s="3" t="s">
        <v>12</v>
      </c>
      <c r="F4056" s="4">
        <v>10100</v>
      </c>
      <c r="G4056" s="4">
        <v>9756.2624999999989</v>
      </c>
      <c r="H4056" s="4">
        <v>-634.09649999999999</v>
      </c>
    </row>
    <row r="4057" spans="1:8" ht="15.75" customHeight="1" x14ac:dyDescent="0.3">
      <c r="A4057" s="3" t="s">
        <v>140</v>
      </c>
      <c r="B4057" s="3" t="s">
        <v>153</v>
      </c>
      <c r="C4057" s="3" t="s">
        <v>31</v>
      </c>
      <c r="D4057" s="3" t="s">
        <v>32</v>
      </c>
      <c r="E4057" s="3" t="s">
        <v>12</v>
      </c>
      <c r="F4057" s="4">
        <v>30300</v>
      </c>
      <c r="G4057" s="4">
        <v>26774.372499999998</v>
      </c>
      <c r="H4057" s="4">
        <v>-66.006</v>
      </c>
    </row>
    <row r="4058" spans="1:8" ht="15.75" customHeight="1" x14ac:dyDescent="0.3">
      <c r="A4058" s="3" t="s">
        <v>140</v>
      </c>
      <c r="B4058" s="3" t="s">
        <v>153</v>
      </c>
      <c r="C4058" s="3" t="s">
        <v>31</v>
      </c>
      <c r="D4058" s="3" t="s">
        <v>32</v>
      </c>
      <c r="E4058" s="3" t="s">
        <v>13</v>
      </c>
      <c r="F4058" s="4">
        <v>30302.525000000001</v>
      </c>
      <c r="G4058" s="4">
        <v>28150.561499999996</v>
      </c>
      <c r="H4058" s="4">
        <v>572.47950000000003</v>
      </c>
    </row>
    <row r="4059" spans="1:8" ht="15.75" customHeight="1" x14ac:dyDescent="0.3">
      <c r="A4059" s="3" t="s">
        <v>140</v>
      </c>
      <c r="B4059" s="3" t="s">
        <v>153</v>
      </c>
      <c r="C4059" s="3" t="s">
        <v>31</v>
      </c>
      <c r="D4059" s="3" t="s">
        <v>32</v>
      </c>
      <c r="E4059" s="3" t="s">
        <v>13</v>
      </c>
      <c r="F4059" s="4">
        <v>41410</v>
      </c>
      <c r="G4059" s="4">
        <v>44541.434000000001</v>
      </c>
      <c r="H4059" s="4">
        <v>6112.8130000000001</v>
      </c>
    </row>
    <row r="4060" spans="1:8" ht="15.75" customHeight="1" x14ac:dyDescent="0.3">
      <c r="A4060" s="3" t="s">
        <v>140</v>
      </c>
      <c r="B4060" s="3" t="s">
        <v>153</v>
      </c>
      <c r="C4060" s="3" t="s">
        <v>31</v>
      </c>
      <c r="D4060" s="3" t="s">
        <v>32</v>
      </c>
      <c r="E4060" s="3" t="s">
        <v>13</v>
      </c>
      <c r="F4060" s="4">
        <v>37370</v>
      </c>
      <c r="G4060" s="4">
        <v>37242.175499999998</v>
      </c>
      <c r="H4060" s="4">
        <v>2042.1865</v>
      </c>
    </row>
    <row r="4061" spans="1:8" ht="15.75" customHeight="1" x14ac:dyDescent="0.3">
      <c r="A4061" s="3" t="s">
        <v>140</v>
      </c>
      <c r="B4061" s="3" t="s">
        <v>153</v>
      </c>
      <c r="C4061" s="3" t="s">
        <v>31</v>
      </c>
      <c r="D4061" s="3" t="s">
        <v>55</v>
      </c>
      <c r="E4061" s="3" t="s">
        <v>13</v>
      </c>
      <c r="F4061" s="4">
        <v>1515</v>
      </c>
      <c r="G4061" s="4">
        <v>9419.6204999999991</v>
      </c>
      <c r="H4061" s="4">
        <v>3733.6899999999996</v>
      </c>
    </row>
    <row r="4062" spans="1:8" ht="15.75" customHeight="1" x14ac:dyDescent="0.3">
      <c r="A4062" s="3" t="s">
        <v>140</v>
      </c>
      <c r="B4062" s="3" t="s">
        <v>154</v>
      </c>
      <c r="C4062" s="3" t="s">
        <v>35</v>
      </c>
      <c r="D4062" s="3" t="s">
        <v>39</v>
      </c>
      <c r="E4062" s="3" t="s">
        <v>12</v>
      </c>
      <c r="F4062" s="4">
        <v>4070.3</v>
      </c>
      <c r="G4062" s="4">
        <v>7809.3894999999993</v>
      </c>
      <c r="H4062" s="4">
        <v>2355.5535</v>
      </c>
    </row>
    <row r="4063" spans="1:8" ht="15.75" customHeight="1" x14ac:dyDescent="0.3">
      <c r="A4063" s="3" t="s">
        <v>140</v>
      </c>
      <c r="B4063" s="3" t="s">
        <v>154</v>
      </c>
      <c r="C4063" s="3" t="s">
        <v>35</v>
      </c>
      <c r="D4063" s="3" t="s">
        <v>39</v>
      </c>
      <c r="E4063" s="3" t="s">
        <v>12</v>
      </c>
      <c r="F4063" s="4">
        <v>3393.6</v>
      </c>
      <c r="G4063" s="4">
        <v>6574.6459999999997</v>
      </c>
      <c r="H4063" s="4">
        <v>1915.6179999999999</v>
      </c>
    </row>
    <row r="4064" spans="1:8" ht="15.75" customHeight="1" x14ac:dyDescent="0.3">
      <c r="A4064" s="3" t="s">
        <v>140</v>
      </c>
      <c r="B4064" s="3" t="s">
        <v>154</v>
      </c>
      <c r="C4064" s="3" t="s">
        <v>35</v>
      </c>
      <c r="D4064" s="3" t="s">
        <v>39</v>
      </c>
      <c r="E4064" s="3" t="s">
        <v>12</v>
      </c>
      <c r="F4064" s="4">
        <v>2939.1</v>
      </c>
      <c r="G4064" s="4">
        <v>5713.280999999999</v>
      </c>
      <c r="H4064" s="4">
        <v>1698.5050000000001</v>
      </c>
    </row>
    <row r="4065" spans="1:8" ht="15.75" customHeight="1" x14ac:dyDescent="0.3">
      <c r="A4065" s="3" t="s">
        <v>140</v>
      </c>
      <c r="B4065" s="3" t="s">
        <v>154</v>
      </c>
      <c r="C4065" s="3" t="s">
        <v>35</v>
      </c>
      <c r="D4065" s="3" t="s">
        <v>39</v>
      </c>
      <c r="E4065" s="3" t="s">
        <v>13</v>
      </c>
      <c r="F4065" s="4">
        <v>2918.9</v>
      </c>
      <c r="G4065" s="4">
        <v>5654.3715000000002</v>
      </c>
      <c r="H4065" s="4">
        <v>1701.8395</v>
      </c>
    </row>
    <row r="4066" spans="1:8" ht="15.75" customHeight="1" x14ac:dyDescent="0.3">
      <c r="A4066" s="3" t="s">
        <v>140</v>
      </c>
      <c r="B4066" s="3" t="s">
        <v>154</v>
      </c>
      <c r="C4066" s="3" t="s">
        <v>35</v>
      </c>
      <c r="D4066" s="3" t="s">
        <v>39</v>
      </c>
      <c r="E4066" s="3" t="s">
        <v>13</v>
      </c>
      <c r="F4066" s="4">
        <v>2949.2</v>
      </c>
      <c r="G4066" s="4">
        <v>5824.1364999999996</v>
      </c>
      <c r="H4066" s="4">
        <v>1740.9509999999998</v>
      </c>
    </row>
    <row r="4067" spans="1:8" ht="15.75" customHeight="1" x14ac:dyDescent="0.3">
      <c r="A4067" s="3" t="s">
        <v>140</v>
      </c>
      <c r="B4067" s="3" t="s">
        <v>154</v>
      </c>
      <c r="C4067" s="3" t="s">
        <v>35</v>
      </c>
      <c r="D4067" s="3" t="s">
        <v>39</v>
      </c>
      <c r="E4067" s="3" t="s">
        <v>13</v>
      </c>
      <c r="F4067" s="4">
        <v>3434</v>
      </c>
      <c r="G4067" s="4">
        <v>6758.0149999999994</v>
      </c>
      <c r="H4067" s="4">
        <v>2051.7815000000001</v>
      </c>
    </row>
    <row r="4068" spans="1:8" ht="15.75" customHeight="1" x14ac:dyDescent="0.3">
      <c r="A4068" s="3" t="s">
        <v>140</v>
      </c>
      <c r="B4068" s="3" t="s">
        <v>154</v>
      </c>
      <c r="C4068" s="3" t="s">
        <v>35</v>
      </c>
      <c r="D4068" s="3" t="s">
        <v>43</v>
      </c>
      <c r="E4068" s="3" t="s">
        <v>12</v>
      </c>
      <c r="F4068" s="4">
        <v>2222</v>
      </c>
      <c r="G4068" s="4">
        <v>7570.9584999999997</v>
      </c>
      <c r="H4068" s="4">
        <v>4676.0519999999997</v>
      </c>
    </row>
    <row r="4069" spans="1:8" ht="15.75" customHeight="1" x14ac:dyDescent="0.3">
      <c r="A4069" s="3" t="s">
        <v>140</v>
      </c>
      <c r="B4069" s="3" t="s">
        <v>154</v>
      </c>
      <c r="C4069" s="3" t="s">
        <v>35</v>
      </c>
      <c r="D4069" s="3" t="s">
        <v>43</v>
      </c>
      <c r="E4069" s="3" t="s">
        <v>12</v>
      </c>
      <c r="F4069" s="4">
        <v>2626</v>
      </c>
      <c r="G4069" s="4">
        <v>9708.0404999999992</v>
      </c>
      <c r="H4069" s="4">
        <v>7126.52</v>
      </c>
    </row>
    <row r="4070" spans="1:8" ht="15.75" customHeight="1" x14ac:dyDescent="0.3">
      <c r="A4070" s="3" t="s">
        <v>140</v>
      </c>
      <c r="B4070" s="3" t="s">
        <v>154</v>
      </c>
      <c r="C4070" s="3" t="s">
        <v>35</v>
      </c>
      <c r="D4070" s="3" t="s">
        <v>43</v>
      </c>
      <c r="E4070" s="3" t="s">
        <v>12</v>
      </c>
      <c r="F4070" s="4">
        <v>2020</v>
      </c>
      <c r="G4070" s="4">
        <v>6505.9419999999991</v>
      </c>
      <c r="H4070" s="4">
        <v>4591.7870000000003</v>
      </c>
    </row>
    <row r="4071" spans="1:8" ht="15.75" customHeight="1" x14ac:dyDescent="0.3">
      <c r="A4071" s="3" t="s">
        <v>140</v>
      </c>
      <c r="B4071" s="3" t="s">
        <v>154</v>
      </c>
      <c r="C4071" s="3" t="s">
        <v>35</v>
      </c>
      <c r="D4071" s="3" t="s">
        <v>43</v>
      </c>
      <c r="E4071" s="3" t="s">
        <v>13</v>
      </c>
      <c r="F4071" s="4">
        <v>2424</v>
      </c>
      <c r="G4071" s="4">
        <v>8681.1</v>
      </c>
      <c r="H4071" s="4">
        <v>6232.6269999999995</v>
      </c>
    </row>
    <row r="4072" spans="1:8" ht="15.75" customHeight="1" x14ac:dyDescent="0.3">
      <c r="A4072" s="3" t="s">
        <v>140</v>
      </c>
      <c r="B4072" s="3" t="s">
        <v>154</v>
      </c>
      <c r="C4072" s="3" t="s">
        <v>35</v>
      </c>
      <c r="D4072" s="3" t="s">
        <v>43</v>
      </c>
      <c r="E4072" s="3" t="s">
        <v>13</v>
      </c>
      <c r="F4072" s="4">
        <v>1616</v>
      </c>
      <c r="G4072" s="4">
        <v>4495.4664999999995</v>
      </c>
      <c r="H4072" s="4">
        <v>2926.9974999999999</v>
      </c>
    </row>
    <row r="4073" spans="1:8" ht="15.75" customHeight="1" x14ac:dyDescent="0.3">
      <c r="A4073" s="3" t="s">
        <v>140</v>
      </c>
      <c r="B4073" s="3" t="s">
        <v>154</v>
      </c>
      <c r="C4073" s="3" t="s">
        <v>35</v>
      </c>
      <c r="D4073" s="3" t="s">
        <v>43</v>
      </c>
      <c r="E4073" s="3" t="s">
        <v>13</v>
      </c>
      <c r="F4073" s="4">
        <v>2222</v>
      </c>
      <c r="G4073" s="4">
        <v>7719.6904999999997</v>
      </c>
      <c r="H4073" s="4">
        <v>5596.7159999999994</v>
      </c>
    </row>
    <row r="4074" spans="1:8" ht="15.75" customHeight="1" x14ac:dyDescent="0.3">
      <c r="A4074" s="3" t="s">
        <v>140</v>
      </c>
      <c r="B4074" s="3" t="s">
        <v>154</v>
      </c>
      <c r="C4074" s="3" t="s">
        <v>10</v>
      </c>
      <c r="D4074" s="3" t="s">
        <v>15</v>
      </c>
      <c r="E4074" s="3" t="s">
        <v>12</v>
      </c>
      <c r="F4074" s="4">
        <v>19543.5</v>
      </c>
      <c r="G4074" s="4">
        <v>29788.199999999997</v>
      </c>
      <c r="H4074" s="4">
        <v>10146.769499999999</v>
      </c>
    </row>
    <row r="4075" spans="1:8" ht="15.75" customHeight="1" x14ac:dyDescent="0.3">
      <c r="A4075" s="3" t="s">
        <v>140</v>
      </c>
      <c r="B4075" s="3" t="s">
        <v>154</v>
      </c>
      <c r="C4075" s="3" t="s">
        <v>10</v>
      </c>
      <c r="D4075" s="3" t="s">
        <v>15</v>
      </c>
      <c r="E4075" s="3" t="s">
        <v>12</v>
      </c>
      <c r="F4075" s="4">
        <v>25401.5</v>
      </c>
      <c r="G4075" s="4">
        <v>41054.25</v>
      </c>
      <c r="H4075" s="4">
        <v>8986.8194999999996</v>
      </c>
    </row>
    <row r="4076" spans="1:8" ht="15.75" customHeight="1" x14ac:dyDescent="0.3">
      <c r="A4076" s="3" t="s">
        <v>140</v>
      </c>
      <c r="B4076" s="3" t="s">
        <v>154</v>
      </c>
      <c r="C4076" s="3" t="s">
        <v>10</v>
      </c>
      <c r="D4076" s="3" t="s">
        <v>15</v>
      </c>
      <c r="E4076" s="3" t="s">
        <v>12</v>
      </c>
      <c r="F4076" s="4">
        <v>24240</v>
      </c>
      <c r="G4076" s="4">
        <v>42219.9</v>
      </c>
      <c r="H4076" s="4">
        <v>11908.211999999998</v>
      </c>
    </row>
    <row r="4077" spans="1:8" ht="15.75" customHeight="1" x14ac:dyDescent="0.3">
      <c r="A4077" s="3" t="s">
        <v>140</v>
      </c>
      <c r="B4077" s="3" t="s">
        <v>154</v>
      </c>
      <c r="C4077" s="3" t="s">
        <v>10</v>
      </c>
      <c r="D4077" s="3" t="s">
        <v>15</v>
      </c>
      <c r="E4077" s="3" t="s">
        <v>13</v>
      </c>
      <c r="F4077" s="4">
        <v>9544.5</v>
      </c>
      <c r="G4077" s="4">
        <v>10972.5</v>
      </c>
      <c r="H4077" s="4">
        <v>5735.4825000000001</v>
      </c>
    </row>
    <row r="4078" spans="1:8" ht="15.75" customHeight="1" x14ac:dyDescent="0.3">
      <c r="A4078" s="3" t="s">
        <v>140</v>
      </c>
      <c r="B4078" s="3" t="s">
        <v>154</v>
      </c>
      <c r="C4078" s="3" t="s">
        <v>10</v>
      </c>
      <c r="D4078" s="3" t="s">
        <v>15</v>
      </c>
      <c r="E4078" s="3" t="s">
        <v>13</v>
      </c>
      <c r="F4078" s="4">
        <v>25553</v>
      </c>
      <c r="G4078" s="4">
        <v>42910.549999999996</v>
      </c>
      <c r="H4078" s="4">
        <v>11662.655999999999</v>
      </c>
    </row>
    <row r="4079" spans="1:8" ht="15.75" customHeight="1" x14ac:dyDescent="0.3">
      <c r="A4079" s="3" t="s">
        <v>140</v>
      </c>
      <c r="B4079" s="3" t="s">
        <v>154</v>
      </c>
      <c r="C4079" s="3" t="s">
        <v>10</v>
      </c>
      <c r="D4079" s="3" t="s">
        <v>15</v>
      </c>
      <c r="E4079" s="3" t="s">
        <v>13</v>
      </c>
      <c r="F4079" s="4">
        <v>9847.5</v>
      </c>
      <c r="G4079" s="4">
        <v>14682.25</v>
      </c>
      <c r="H4079" s="4">
        <v>5136.6689999999999</v>
      </c>
    </row>
    <row r="4080" spans="1:8" ht="15.75" customHeight="1" x14ac:dyDescent="0.3">
      <c r="A4080" s="3" t="s">
        <v>140</v>
      </c>
      <c r="B4080" s="3" t="s">
        <v>154</v>
      </c>
      <c r="C4080" s="3" t="s">
        <v>10</v>
      </c>
      <c r="D4080" s="3" t="s">
        <v>47</v>
      </c>
      <c r="E4080" s="3" t="s">
        <v>12</v>
      </c>
      <c r="F4080" s="4">
        <v>1060.5</v>
      </c>
      <c r="G4080" s="4">
        <v>1573.0574999999999</v>
      </c>
      <c r="H4080" s="4">
        <v>893.74099999999999</v>
      </c>
    </row>
    <row r="4081" spans="1:8" ht="15.75" customHeight="1" x14ac:dyDescent="0.3">
      <c r="A4081" s="3" t="s">
        <v>140</v>
      </c>
      <c r="B4081" s="3" t="s">
        <v>154</v>
      </c>
      <c r="C4081" s="3" t="s">
        <v>10</v>
      </c>
      <c r="D4081" s="3" t="s">
        <v>47</v>
      </c>
      <c r="E4081" s="3" t="s">
        <v>13</v>
      </c>
      <c r="F4081" s="4">
        <v>6120.6</v>
      </c>
      <c r="G4081" s="4">
        <v>0</v>
      </c>
      <c r="H4081" s="4">
        <v>-3444.0349999999999</v>
      </c>
    </row>
    <row r="4082" spans="1:8" ht="15.75" customHeight="1" x14ac:dyDescent="0.3">
      <c r="A4082" s="3" t="s">
        <v>140</v>
      </c>
      <c r="B4082" s="3" t="s">
        <v>154</v>
      </c>
      <c r="C4082" s="3" t="s">
        <v>10</v>
      </c>
      <c r="D4082" s="3" t="s">
        <v>20</v>
      </c>
      <c r="E4082" s="3" t="s">
        <v>12</v>
      </c>
      <c r="F4082" s="4">
        <v>5100.5</v>
      </c>
      <c r="G4082" s="4">
        <v>5629.8139999999994</v>
      </c>
      <c r="H4082" s="4">
        <v>2259.0904999999998</v>
      </c>
    </row>
    <row r="4083" spans="1:8" ht="15.75" customHeight="1" x14ac:dyDescent="0.3">
      <c r="A4083" s="3" t="s">
        <v>140</v>
      </c>
      <c r="B4083" s="3" t="s">
        <v>154</v>
      </c>
      <c r="C4083" s="3" t="s">
        <v>10</v>
      </c>
      <c r="D4083" s="3" t="s">
        <v>20</v>
      </c>
      <c r="E4083" s="3" t="s">
        <v>12</v>
      </c>
      <c r="F4083" s="4">
        <v>1010</v>
      </c>
      <c r="G4083" s="4">
        <v>1646.027</v>
      </c>
      <c r="H4083" s="4">
        <v>586.75799999999992</v>
      </c>
    </row>
    <row r="4084" spans="1:8" ht="15.75" customHeight="1" x14ac:dyDescent="0.3">
      <c r="A4084" s="3" t="s">
        <v>140</v>
      </c>
      <c r="B4084" s="3" t="s">
        <v>154</v>
      </c>
      <c r="C4084" s="3" t="s">
        <v>10</v>
      </c>
      <c r="D4084" s="3" t="s">
        <v>20</v>
      </c>
      <c r="E4084" s="3" t="s">
        <v>13</v>
      </c>
      <c r="F4084" s="4">
        <v>1060.5</v>
      </c>
      <c r="G4084" s="4">
        <v>1607.723</v>
      </c>
      <c r="H4084" s="4">
        <v>873.63900000000001</v>
      </c>
    </row>
    <row r="4085" spans="1:8" ht="15.75" customHeight="1" x14ac:dyDescent="0.3">
      <c r="A4085" s="3" t="s">
        <v>140</v>
      </c>
      <c r="B4085" s="3" t="s">
        <v>154</v>
      </c>
      <c r="C4085" s="3" t="s">
        <v>10</v>
      </c>
      <c r="D4085" s="3" t="s">
        <v>20</v>
      </c>
      <c r="E4085" s="3" t="s">
        <v>13</v>
      </c>
      <c r="F4085" s="4">
        <v>3080.5</v>
      </c>
      <c r="G4085" s="4">
        <v>4905.9710000000005</v>
      </c>
      <c r="H4085" s="4">
        <v>1886.4244999999999</v>
      </c>
    </row>
    <row r="4086" spans="1:8" ht="15.75" customHeight="1" x14ac:dyDescent="0.3">
      <c r="A4086" s="3" t="s">
        <v>140</v>
      </c>
      <c r="B4086" s="3" t="s">
        <v>154</v>
      </c>
      <c r="C4086" s="3" t="s">
        <v>10</v>
      </c>
      <c r="D4086" s="3" t="s">
        <v>20</v>
      </c>
      <c r="E4086" s="3" t="s">
        <v>13</v>
      </c>
      <c r="F4086" s="4">
        <v>2020</v>
      </c>
      <c r="G4086" s="4">
        <v>758.07150000000001</v>
      </c>
      <c r="H4086" s="4">
        <v>375.74399999999997</v>
      </c>
    </row>
    <row r="4087" spans="1:8" ht="15.75" hidden="1" customHeight="1" x14ac:dyDescent="0.3">
      <c r="A4087" s="3" t="s">
        <v>140</v>
      </c>
      <c r="B4087" s="3" t="s">
        <v>154</v>
      </c>
      <c r="C4087" s="3" t="s">
        <v>10</v>
      </c>
      <c r="D4087" s="3" t="s">
        <v>21</v>
      </c>
      <c r="E4087" s="3" t="s">
        <v>13</v>
      </c>
      <c r="F4087" s="4">
        <v>0</v>
      </c>
      <c r="G4087" s="4">
        <v>-1923.75</v>
      </c>
      <c r="H4087" s="4">
        <v>-1923.75</v>
      </c>
    </row>
    <row r="4088" spans="1:8" ht="15.75" customHeight="1" x14ac:dyDescent="0.3">
      <c r="A4088" s="3" t="s">
        <v>140</v>
      </c>
      <c r="B4088" s="3" t="s">
        <v>154</v>
      </c>
      <c r="C4088" s="3" t="s">
        <v>10</v>
      </c>
      <c r="D4088" s="3" t="s">
        <v>48</v>
      </c>
      <c r="E4088" s="3" t="s">
        <v>12</v>
      </c>
      <c r="F4088" s="4">
        <v>4797.5</v>
      </c>
      <c r="G4088" s="4">
        <v>9859.8125</v>
      </c>
      <c r="H4088" s="4">
        <v>784.529</v>
      </c>
    </row>
    <row r="4089" spans="1:8" ht="15.75" hidden="1" customHeight="1" x14ac:dyDescent="0.3">
      <c r="A4089" s="3" t="s">
        <v>140</v>
      </c>
      <c r="B4089" s="3" t="s">
        <v>154</v>
      </c>
      <c r="C4089" s="3" t="s">
        <v>10</v>
      </c>
      <c r="D4089" s="3" t="s">
        <v>48</v>
      </c>
      <c r="E4089" s="3" t="s">
        <v>12</v>
      </c>
      <c r="F4089" s="4">
        <v>0</v>
      </c>
      <c r="G4089" s="4">
        <v>-518.9375</v>
      </c>
      <c r="H4089" s="4">
        <v>-518.9375</v>
      </c>
    </row>
    <row r="4090" spans="1:8" ht="15.75" hidden="1" customHeight="1" x14ac:dyDescent="0.3">
      <c r="A4090" s="3" t="s">
        <v>140</v>
      </c>
      <c r="B4090" s="3" t="s">
        <v>154</v>
      </c>
      <c r="C4090" s="3" t="s">
        <v>10</v>
      </c>
      <c r="D4090" s="3" t="s">
        <v>80</v>
      </c>
      <c r="E4090" s="3" t="s">
        <v>12</v>
      </c>
      <c r="F4090" s="4">
        <v>0</v>
      </c>
      <c r="G4090" s="4">
        <v>0</v>
      </c>
      <c r="H4090" s="4">
        <v>552.10199999999998</v>
      </c>
    </row>
    <row r="4091" spans="1:8" ht="15.75" customHeight="1" x14ac:dyDescent="0.3">
      <c r="A4091" s="3" t="s">
        <v>140</v>
      </c>
      <c r="B4091" s="3" t="s">
        <v>154</v>
      </c>
      <c r="C4091" s="3" t="s">
        <v>10</v>
      </c>
      <c r="D4091" s="3" t="s">
        <v>67</v>
      </c>
      <c r="E4091" s="3" t="s">
        <v>12</v>
      </c>
      <c r="F4091" s="4">
        <v>9494</v>
      </c>
      <c r="G4091" s="4">
        <v>13896.599999999999</v>
      </c>
      <c r="H4091" s="4">
        <v>5247.0684999999994</v>
      </c>
    </row>
    <row r="4092" spans="1:8" ht="15.75" hidden="1" customHeight="1" x14ac:dyDescent="0.3">
      <c r="A4092" s="3" t="s">
        <v>140</v>
      </c>
      <c r="B4092" s="3" t="s">
        <v>154</v>
      </c>
      <c r="C4092" s="3" t="s">
        <v>10</v>
      </c>
      <c r="D4092" s="3" t="s">
        <v>67</v>
      </c>
      <c r="E4092" s="3" t="s">
        <v>12</v>
      </c>
      <c r="F4092" s="4">
        <v>0</v>
      </c>
      <c r="G4092" s="4">
        <v>0</v>
      </c>
      <c r="H4092" s="4">
        <v>69.349999999999994</v>
      </c>
    </row>
    <row r="4093" spans="1:8" ht="15.75" customHeight="1" x14ac:dyDescent="0.3">
      <c r="A4093" s="3" t="s">
        <v>140</v>
      </c>
      <c r="B4093" s="3" t="s">
        <v>154</v>
      </c>
      <c r="C4093" s="3" t="s">
        <v>10</v>
      </c>
      <c r="D4093" s="3" t="s">
        <v>67</v>
      </c>
      <c r="E4093" s="3" t="s">
        <v>12</v>
      </c>
      <c r="F4093" s="4">
        <v>4242</v>
      </c>
      <c r="G4093" s="4">
        <v>7182</v>
      </c>
      <c r="H4093" s="4">
        <v>4045.7174999999993</v>
      </c>
    </row>
    <row r="4094" spans="1:8" ht="15.75" hidden="1" customHeight="1" x14ac:dyDescent="0.3">
      <c r="A4094" s="3" t="s">
        <v>140</v>
      </c>
      <c r="B4094" s="3" t="s">
        <v>154</v>
      </c>
      <c r="C4094" s="3" t="s">
        <v>10</v>
      </c>
      <c r="D4094" s="3" t="s">
        <v>67</v>
      </c>
      <c r="E4094" s="3" t="s">
        <v>13</v>
      </c>
      <c r="F4094" s="4">
        <v>0</v>
      </c>
      <c r="G4094" s="4">
        <v>0</v>
      </c>
      <c r="H4094" s="4">
        <v>29.924999999999997</v>
      </c>
    </row>
    <row r="4095" spans="1:8" ht="15.75" customHeight="1" x14ac:dyDescent="0.3">
      <c r="A4095" s="3" t="s">
        <v>140</v>
      </c>
      <c r="B4095" s="3" t="s">
        <v>154</v>
      </c>
      <c r="C4095" s="3" t="s">
        <v>10</v>
      </c>
      <c r="D4095" s="3" t="s">
        <v>67</v>
      </c>
      <c r="E4095" s="3" t="s">
        <v>13</v>
      </c>
      <c r="F4095" s="4">
        <v>10554.5</v>
      </c>
      <c r="G4095" s="4">
        <v>14717.4</v>
      </c>
      <c r="H4095" s="4">
        <v>3872.3329999999996</v>
      </c>
    </row>
    <row r="4096" spans="1:8" ht="15.75" customHeight="1" x14ac:dyDescent="0.3">
      <c r="A4096" s="3" t="s">
        <v>140</v>
      </c>
      <c r="B4096" s="3" t="s">
        <v>154</v>
      </c>
      <c r="C4096" s="3" t="s">
        <v>10</v>
      </c>
      <c r="D4096" s="3" t="s">
        <v>99</v>
      </c>
      <c r="E4096" s="3" t="s">
        <v>12</v>
      </c>
      <c r="F4096" s="4">
        <v>13736</v>
      </c>
      <c r="G4096" s="4">
        <v>24904.25</v>
      </c>
      <c r="H4096" s="4">
        <v>12248.141</v>
      </c>
    </row>
    <row r="4097" spans="1:8" ht="15.75" customHeight="1" x14ac:dyDescent="0.3">
      <c r="A4097" s="3" t="s">
        <v>140</v>
      </c>
      <c r="B4097" s="3" t="s">
        <v>154</v>
      </c>
      <c r="C4097" s="3" t="s">
        <v>10</v>
      </c>
      <c r="D4097" s="3" t="s">
        <v>99</v>
      </c>
      <c r="E4097" s="3" t="s">
        <v>12</v>
      </c>
      <c r="F4097" s="4">
        <v>12675.5</v>
      </c>
      <c r="G4097" s="4">
        <v>23250.0625</v>
      </c>
      <c r="H4097" s="4">
        <v>10973.5355</v>
      </c>
    </row>
    <row r="4098" spans="1:8" ht="15.75" hidden="1" customHeight="1" x14ac:dyDescent="0.3">
      <c r="A4098" s="3" t="s">
        <v>140</v>
      </c>
      <c r="B4098" s="3" t="s">
        <v>154</v>
      </c>
      <c r="C4098" s="3" t="s">
        <v>10</v>
      </c>
      <c r="D4098" s="3" t="s">
        <v>99</v>
      </c>
      <c r="E4098" s="3" t="s">
        <v>12</v>
      </c>
      <c r="F4098" s="4">
        <v>0</v>
      </c>
      <c r="G4098" s="4">
        <v>0</v>
      </c>
      <c r="H4098" s="4">
        <v>-733.19099999999992</v>
      </c>
    </row>
    <row r="4099" spans="1:8" ht="15.75" customHeight="1" x14ac:dyDescent="0.3">
      <c r="A4099" s="3" t="s">
        <v>140</v>
      </c>
      <c r="B4099" s="3" t="s">
        <v>154</v>
      </c>
      <c r="C4099" s="3" t="s">
        <v>10</v>
      </c>
      <c r="D4099" s="3" t="s">
        <v>99</v>
      </c>
      <c r="E4099" s="3" t="s">
        <v>13</v>
      </c>
      <c r="F4099" s="4">
        <v>21765.5</v>
      </c>
      <c r="G4099" s="4">
        <v>38369.3125</v>
      </c>
      <c r="H4099" s="4">
        <v>19849.698999999997</v>
      </c>
    </row>
    <row r="4100" spans="1:8" ht="15.75" customHeight="1" x14ac:dyDescent="0.3">
      <c r="A4100" s="3" t="s">
        <v>140</v>
      </c>
      <c r="B4100" s="3" t="s">
        <v>154</v>
      </c>
      <c r="C4100" s="3" t="s">
        <v>10</v>
      </c>
      <c r="D4100" s="3" t="s">
        <v>99</v>
      </c>
      <c r="E4100" s="3" t="s">
        <v>13</v>
      </c>
      <c r="F4100" s="4">
        <v>1060.5</v>
      </c>
      <c r="G4100" s="4">
        <v>1620.9375</v>
      </c>
      <c r="H4100" s="4">
        <v>-274.45499999999998</v>
      </c>
    </row>
    <row r="4101" spans="1:8" ht="15.75" customHeight="1" x14ac:dyDescent="0.3">
      <c r="A4101" s="3" t="s">
        <v>140</v>
      </c>
      <c r="B4101" s="3" t="s">
        <v>154</v>
      </c>
      <c r="C4101" s="3" t="s">
        <v>10</v>
      </c>
      <c r="D4101" s="3" t="s">
        <v>99</v>
      </c>
      <c r="E4101" s="3" t="s">
        <v>13</v>
      </c>
      <c r="F4101" s="4">
        <v>11564.5</v>
      </c>
      <c r="G4101" s="4">
        <v>22395.0625</v>
      </c>
      <c r="H4101" s="4">
        <v>10063.786999999998</v>
      </c>
    </row>
    <row r="4102" spans="1:8" ht="15.75" hidden="1" customHeight="1" x14ac:dyDescent="0.3">
      <c r="A4102" s="3" t="s">
        <v>140</v>
      </c>
      <c r="B4102" s="3" t="s">
        <v>154</v>
      </c>
      <c r="C4102" s="3" t="s">
        <v>10</v>
      </c>
      <c r="D4102" s="3" t="s">
        <v>102</v>
      </c>
      <c r="E4102" s="3" t="s">
        <v>12</v>
      </c>
      <c r="F4102" s="4">
        <v>0</v>
      </c>
      <c r="G4102" s="4">
        <v>0</v>
      </c>
      <c r="H4102" s="4">
        <v>-3800</v>
      </c>
    </row>
    <row r="4103" spans="1:8" ht="15.75" hidden="1" customHeight="1" x14ac:dyDescent="0.3">
      <c r="A4103" s="3" t="s">
        <v>140</v>
      </c>
      <c r="B4103" s="3" t="s">
        <v>154</v>
      </c>
      <c r="C4103" s="3" t="s">
        <v>10</v>
      </c>
      <c r="D4103" s="3" t="s">
        <v>102</v>
      </c>
      <c r="E4103" s="3" t="s">
        <v>12</v>
      </c>
      <c r="F4103" s="4">
        <v>0</v>
      </c>
      <c r="G4103" s="4">
        <v>0</v>
      </c>
      <c r="H4103" s="4">
        <v>-14776.775</v>
      </c>
    </row>
    <row r="4104" spans="1:8" ht="15.75" hidden="1" customHeight="1" x14ac:dyDescent="0.3">
      <c r="A4104" s="3" t="s">
        <v>140</v>
      </c>
      <c r="B4104" s="3" t="s">
        <v>154</v>
      </c>
      <c r="C4104" s="3" t="s">
        <v>10</v>
      </c>
      <c r="D4104" s="3" t="s">
        <v>102</v>
      </c>
      <c r="E4104" s="3" t="s">
        <v>12</v>
      </c>
      <c r="F4104" s="4">
        <v>0</v>
      </c>
      <c r="G4104" s="4">
        <v>0</v>
      </c>
      <c r="H4104" s="4">
        <v>-3800</v>
      </c>
    </row>
    <row r="4105" spans="1:8" ht="15.75" customHeight="1" x14ac:dyDescent="0.3">
      <c r="A4105" s="3" t="s">
        <v>140</v>
      </c>
      <c r="B4105" s="3" t="s">
        <v>154</v>
      </c>
      <c r="C4105" s="3" t="s">
        <v>10</v>
      </c>
      <c r="D4105" s="3" t="s">
        <v>23</v>
      </c>
      <c r="E4105" s="3" t="s">
        <v>13</v>
      </c>
      <c r="F4105" s="4">
        <v>2979.5</v>
      </c>
      <c r="G4105" s="4">
        <v>0</v>
      </c>
      <c r="H4105" s="4">
        <v>-2345.4074999999998</v>
      </c>
    </row>
    <row r="4106" spans="1:8" ht="15.75" customHeight="1" x14ac:dyDescent="0.3">
      <c r="A4106" s="3" t="s">
        <v>140</v>
      </c>
      <c r="B4106" s="3" t="s">
        <v>154</v>
      </c>
      <c r="C4106" s="3" t="s">
        <v>10</v>
      </c>
      <c r="D4106" s="3" t="s">
        <v>23</v>
      </c>
      <c r="E4106" s="3" t="s">
        <v>13</v>
      </c>
      <c r="F4106" s="4">
        <v>1060.5</v>
      </c>
      <c r="G4106" s="4">
        <v>0</v>
      </c>
      <c r="H4106" s="4">
        <v>-951.52</v>
      </c>
    </row>
    <row r="4107" spans="1:8" ht="15.75" customHeight="1" x14ac:dyDescent="0.3">
      <c r="A4107" s="3" t="s">
        <v>140</v>
      </c>
      <c r="B4107" s="3" t="s">
        <v>154</v>
      </c>
      <c r="C4107" s="3" t="s">
        <v>10</v>
      </c>
      <c r="D4107" s="3" t="s">
        <v>68</v>
      </c>
      <c r="E4107" s="3" t="s">
        <v>12</v>
      </c>
      <c r="F4107" s="4">
        <v>15150</v>
      </c>
      <c r="G4107" s="4">
        <v>26148.75</v>
      </c>
      <c r="H4107" s="4">
        <v>11773.672999999999</v>
      </c>
    </row>
    <row r="4108" spans="1:8" ht="15.75" customHeight="1" x14ac:dyDescent="0.3">
      <c r="A4108" s="3" t="s">
        <v>140</v>
      </c>
      <c r="B4108" s="3" t="s">
        <v>154</v>
      </c>
      <c r="C4108" s="3" t="s">
        <v>10</v>
      </c>
      <c r="D4108" s="3" t="s">
        <v>68</v>
      </c>
      <c r="E4108" s="3" t="s">
        <v>12</v>
      </c>
      <c r="F4108" s="4">
        <v>10605</v>
      </c>
      <c r="G4108" s="4">
        <v>16957.5</v>
      </c>
      <c r="H4108" s="4">
        <v>12805.496499999999</v>
      </c>
    </row>
    <row r="4109" spans="1:8" ht="15.75" hidden="1" customHeight="1" x14ac:dyDescent="0.3">
      <c r="A4109" s="3" t="s">
        <v>140</v>
      </c>
      <c r="B4109" s="3" t="s">
        <v>154</v>
      </c>
      <c r="C4109" s="3" t="s">
        <v>10</v>
      </c>
      <c r="D4109" s="3" t="s">
        <v>68</v>
      </c>
      <c r="E4109" s="3" t="s">
        <v>12</v>
      </c>
      <c r="F4109" s="4">
        <v>0</v>
      </c>
      <c r="G4109" s="4">
        <v>0</v>
      </c>
      <c r="H4109" s="4">
        <v>592.91399999999999</v>
      </c>
    </row>
    <row r="4110" spans="1:8" ht="15.75" customHeight="1" x14ac:dyDescent="0.3">
      <c r="A4110" s="3" t="s">
        <v>140</v>
      </c>
      <c r="B4110" s="3" t="s">
        <v>154</v>
      </c>
      <c r="C4110" s="3" t="s">
        <v>10</v>
      </c>
      <c r="D4110" s="3" t="s">
        <v>68</v>
      </c>
      <c r="E4110" s="3" t="s">
        <v>13</v>
      </c>
      <c r="F4110" s="4">
        <v>14190.5</v>
      </c>
      <c r="G4110" s="4">
        <v>24570.324999999997</v>
      </c>
      <c r="H4110" s="4">
        <v>12676.7145</v>
      </c>
    </row>
    <row r="4111" spans="1:8" ht="15.75" customHeight="1" x14ac:dyDescent="0.3">
      <c r="A4111" s="3" t="s">
        <v>140</v>
      </c>
      <c r="B4111" s="3" t="s">
        <v>154</v>
      </c>
      <c r="C4111" s="3" t="s">
        <v>10</v>
      </c>
      <c r="D4111" s="3" t="s">
        <v>68</v>
      </c>
      <c r="E4111" s="3" t="s">
        <v>13</v>
      </c>
      <c r="F4111" s="4">
        <v>19291</v>
      </c>
      <c r="G4111" s="4">
        <v>29060.5</v>
      </c>
      <c r="H4111" s="4">
        <v>13158.241</v>
      </c>
    </row>
    <row r="4112" spans="1:8" ht="15.75" customHeight="1" x14ac:dyDescent="0.3">
      <c r="A4112" s="3" t="s">
        <v>140</v>
      </c>
      <c r="B4112" s="3" t="s">
        <v>154</v>
      </c>
      <c r="C4112" s="3" t="s">
        <v>10</v>
      </c>
      <c r="D4112" s="3" t="s">
        <v>68</v>
      </c>
      <c r="E4112" s="3" t="s">
        <v>13</v>
      </c>
      <c r="F4112" s="4">
        <v>10605</v>
      </c>
      <c r="G4112" s="4">
        <v>16957.5</v>
      </c>
      <c r="H4112" s="4">
        <v>11270.097</v>
      </c>
    </row>
    <row r="4113" spans="1:8" ht="15.75" customHeight="1" x14ac:dyDescent="0.3">
      <c r="A4113" s="3" t="s">
        <v>140</v>
      </c>
      <c r="B4113" s="3" t="s">
        <v>154</v>
      </c>
      <c r="C4113" s="3" t="s">
        <v>10</v>
      </c>
      <c r="D4113" s="3" t="s">
        <v>61</v>
      </c>
      <c r="E4113" s="3" t="s">
        <v>12</v>
      </c>
      <c r="F4113" s="4">
        <v>14998.5</v>
      </c>
      <c r="G4113" s="4">
        <v>31620.75</v>
      </c>
      <c r="H4113" s="4">
        <v>19697.261999999999</v>
      </c>
    </row>
    <row r="4114" spans="1:8" ht="15.75" customHeight="1" x14ac:dyDescent="0.3">
      <c r="A4114" s="3" t="s">
        <v>140</v>
      </c>
      <c r="B4114" s="3" t="s">
        <v>154</v>
      </c>
      <c r="C4114" s="3" t="s">
        <v>10</v>
      </c>
      <c r="D4114" s="3" t="s">
        <v>61</v>
      </c>
      <c r="E4114" s="3" t="s">
        <v>12</v>
      </c>
      <c r="F4114" s="4">
        <v>2070.5</v>
      </c>
      <c r="G4114" s="4">
        <v>3619.5</v>
      </c>
      <c r="H4114" s="4">
        <v>802.94949999999994</v>
      </c>
    </row>
    <row r="4115" spans="1:8" ht="15.75" customHeight="1" x14ac:dyDescent="0.3">
      <c r="A4115" s="3" t="s">
        <v>140</v>
      </c>
      <c r="B4115" s="3" t="s">
        <v>154</v>
      </c>
      <c r="C4115" s="3" t="s">
        <v>10</v>
      </c>
      <c r="D4115" s="3" t="s">
        <v>61</v>
      </c>
      <c r="E4115" s="3" t="s">
        <v>12</v>
      </c>
      <c r="F4115" s="4">
        <v>5050</v>
      </c>
      <c r="G4115" s="4">
        <v>9177</v>
      </c>
      <c r="H4115" s="4">
        <v>5931.9139999999998</v>
      </c>
    </row>
    <row r="4116" spans="1:8" ht="15.75" customHeight="1" x14ac:dyDescent="0.3">
      <c r="A4116" s="3" t="s">
        <v>140</v>
      </c>
      <c r="B4116" s="3" t="s">
        <v>154</v>
      </c>
      <c r="C4116" s="3" t="s">
        <v>10</v>
      </c>
      <c r="D4116" s="3" t="s">
        <v>61</v>
      </c>
      <c r="E4116" s="3" t="s">
        <v>13</v>
      </c>
      <c r="F4116" s="4">
        <v>9746.5</v>
      </c>
      <c r="G4116" s="4">
        <v>21731.25</v>
      </c>
      <c r="H4116" s="4">
        <v>9733.2059999999983</v>
      </c>
    </row>
    <row r="4117" spans="1:8" ht="15.75" customHeight="1" x14ac:dyDescent="0.3">
      <c r="A4117" s="3" t="s">
        <v>140</v>
      </c>
      <c r="B4117" s="3" t="s">
        <v>154</v>
      </c>
      <c r="C4117" s="3" t="s">
        <v>10</v>
      </c>
      <c r="D4117" s="3" t="s">
        <v>61</v>
      </c>
      <c r="E4117" s="3" t="s">
        <v>13</v>
      </c>
      <c r="F4117" s="4">
        <v>11110</v>
      </c>
      <c r="G4117" s="4">
        <v>22002</v>
      </c>
      <c r="H4117" s="4">
        <v>11524.241</v>
      </c>
    </row>
    <row r="4118" spans="1:8" ht="15.75" customHeight="1" x14ac:dyDescent="0.3">
      <c r="A4118" s="3" t="s">
        <v>140</v>
      </c>
      <c r="B4118" s="3" t="s">
        <v>154</v>
      </c>
      <c r="C4118" s="3" t="s">
        <v>10</v>
      </c>
      <c r="D4118" s="3" t="s">
        <v>61</v>
      </c>
      <c r="E4118" s="3" t="s">
        <v>13</v>
      </c>
      <c r="F4118" s="4">
        <v>14746</v>
      </c>
      <c r="G4118" s="4">
        <v>30552</v>
      </c>
      <c r="H4118" s="4">
        <v>14653.7595</v>
      </c>
    </row>
    <row r="4119" spans="1:8" ht="15.75" customHeight="1" x14ac:dyDescent="0.3">
      <c r="A4119" s="3" t="s">
        <v>140</v>
      </c>
      <c r="B4119" s="3" t="s">
        <v>154</v>
      </c>
      <c r="C4119" s="3" t="s">
        <v>10</v>
      </c>
      <c r="D4119" s="3" t="s">
        <v>27</v>
      </c>
      <c r="E4119" s="3" t="s">
        <v>13</v>
      </c>
      <c r="F4119" s="4">
        <v>1010</v>
      </c>
      <c r="G4119" s="4">
        <v>950</v>
      </c>
      <c r="H4119" s="4">
        <v>-65.293499999999995</v>
      </c>
    </row>
    <row r="4120" spans="1:8" ht="15.75" customHeight="1" x14ac:dyDescent="0.3">
      <c r="A4120" s="3" t="s">
        <v>140</v>
      </c>
      <c r="B4120" s="3" t="s">
        <v>154</v>
      </c>
      <c r="C4120" s="3" t="s">
        <v>28</v>
      </c>
      <c r="D4120" s="3" t="s">
        <v>29</v>
      </c>
      <c r="E4120" s="3" t="s">
        <v>12</v>
      </c>
      <c r="F4120" s="4">
        <v>2017.8891000000001</v>
      </c>
      <c r="G4120" s="4">
        <v>4463.8599999999997</v>
      </c>
      <c r="H4120" s="4">
        <v>610.60299999999995</v>
      </c>
    </row>
    <row r="4121" spans="1:8" ht="15.75" customHeight="1" x14ac:dyDescent="0.3">
      <c r="A4121" s="3" t="s">
        <v>140</v>
      </c>
      <c r="B4121" s="3" t="s">
        <v>154</v>
      </c>
      <c r="C4121" s="3" t="s">
        <v>28</v>
      </c>
      <c r="D4121" s="3" t="s">
        <v>29</v>
      </c>
      <c r="E4121" s="3" t="s">
        <v>12</v>
      </c>
      <c r="F4121" s="4">
        <v>3025.7782000000002</v>
      </c>
      <c r="G4121" s="4">
        <v>7637.5820000000003</v>
      </c>
      <c r="H4121" s="4">
        <v>2204.4464999999996</v>
      </c>
    </row>
    <row r="4122" spans="1:8" ht="15.75" customHeight="1" x14ac:dyDescent="0.3">
      <c r="A4122" s="3" t="s">
        <v>140</v>
      </c>
      <c r="B4122" s="3" t="s">
        <v>154</v>
      </c>
      <c r="C4122" s="3" t="s">
        <v>28</v>
      </c>
      <c r="D4122" s="3" t="s">
        <v>29</v>
      </c>
      <c r="E4122" s="3" t="s">
        <v>12</v>
      </c>
      <c r="F4122" s="4">
        <v>1007.8891</v>
      </c>
      <c r="G4122" s="4">
        <v>3137.8689999999997</v>
      </c>
      <c r="H4122" s="4">
        <v>887.65149999999994</v>
      </c>
    </row>
    <row r="4123" spans="1:8" ht="15.75" customHeight="1" x14ac:dyDescent="0.3">
      <c r="A4123" s="3" t="s">
        <v>140</v>
      </c>
      <c r="B4123" s="3" t="s">
        <v>154</v>
      </c>
      <c r="C4123" s="3" t="s">
        <v>28</v>
      </c>
      <c r="D4123" s="3" t="s">
        <v>29</v>
      </c>
      <c r="E4123" s="3" t="s">
        <v>13</v>
      </c>
      <c r="F4123" s="4">
        <v>1007.8891</v>
      </c>
      <c r="G4123" s="4">
        <v>3133.4989999999998</v>
      </c>
      <c r="H4123" s="4">
        <v>834.14749999999992</v>
      </c>
    </row>
    <row r="4124" spans="1:8" ht="15.75" customHeight="1" x14ac:dyDescent="0.3">
      <c r="A4124" s="3" t="s">
        <v>140</v>
      </c>
      <c r="B4124" s="3" t="s">
        <v>154</v>
      </c>
      <c r="C4124" s="3" t="s">
        <v>28</v>
      </c>
      <c r="D4124" s="3" t="s">
        <v>29</v>
      </c>
      <c r="E4124" s="3" t="s">
        <v>13</v>
      </c>
      <c r="F4124" s="4">
        <v>1007.8891</v>
      </c>
      <c r="G4124" s="4">
        <v>3160.7354999999998</v>
      </c>
      <c r="H4124" s="4">
        <v>617.17699999999991</v>
      </c>
    </row>
    <row r="4125" spans="1:8" ht="15.75" customHeight="1" x14ac:dyDescent="0.3">
      <c r="A4125" s="3" t="s">
        <v>140</v>
      </c>
      <c r="B4125" s="3" t="s">
        <v>154</v>
      </c>
      <c r="C4125" s="3" t="s">
        <v>28</v>
      </c>
      <c r="D4125" s="3" t="s">
        <v>29</v>
      </c>
      <c r="E4125" s="3" t="s">
        <v>13</v>
      </c>
      <c r="F4125" s="4">
        <v>3025.7782000000002</v>
      </c>
      <c r="G4125" s="4">
        <v>7576.0315000000001</v>
      </c>
      <c r="H4125" s="4">
        <v>2755.6459999999997</v>
      </c>
    </row>
    <row r="4126" spans="1:8" ht="15.75" customHeight="1" x14ac:dyDescent="0.3">
      <c r="A4126" s="3" t="s">
        <v>140</v>
      </c>
      <c r="B4126" s="3" t="s">
        <v>154</v>
      </c>
      <c r="C4126" s="3" t="s">
        <v>28</v>
      </c>
      <c r="D4126" s="3" t="s">
        <v>134</v>
      </c>
      <c r="E4126" s="3" t="s">
        <v>12</v>
      </c>
      <c r="F4126" s="4">
        <v>16160</v>
      </c>
      <c r="G4126" s="4">
        <v>14820.389499999999</v>
      </c>
      <c r="H4126" s="4">
        <v>8938.7304999999997</v>
      </c>
    </row>
    <row r="4127" spans="1:8" ht="15.75" customHeight="1" x14ac:dyDescent="0.3">
      <c r="A4127" s="3" t="s">
        <v>140</v>
      </c>
      <c r="B4127" s="3" t="s">
        <v>154</v>
      </c>
      <c r="C4127" s="3" t="s">
        <v>28</v>
      </c>
      <c r="D4127" s="3" t="s">
        <v>30</v>
      </c>
      <c r="E4127" s="3" t="s">
        <v>12</v>
      </c>
      <c r="F4127" s="4">
        <v>52847.441999999995</v>
      </c>
      <c r="G4127" s="4">
        <v>114324.311</v>
      </c>
      <c r="H4127" s="4">
        <v>71933.306500000006</v>
      </c>
    </row>
    <row r="4128" spans="1:8" ht="15.75" customHeight="1" x14ac:dyDescent="0.3">
      <c r="A4128" s="3" t="s">
        <v>140</v>
      </c>
      <c r="B4128" s="3" t="s">
        <v>154</v>
      </c>
      <c r="C4128" s="3" t="s">
        <v>28</v>
      </c>
      <c r="D4128" s="3" t="s">
        <v>30</v>
      </c>
      <c r="E4128" s="3" t="s">
        <v>12</v>
      </c>
      <c r="F4128" s="4">
        <v>80739.480800000005</v>
      </c>
      <c r="G4128" s="4">
        <v>173024.83</v>
      </c>
      <c r="H4128" s="4">
        <v>98792.485499999995</v>
      </c>
    </row>
    <row r="4129" spans="1:8" ht="15.75" customHeight="1" x14ac:dyDescent="0.3">
      <c r="A4129" s="3" t="s">
        <v>140</v>
      </c>
      <c r="B4129" s="3" t="s">
        <v>154</v>
      </c>
      <c r="C4129" s="3" t="s">
        <v>28</v>
      </c>
      <c r="D4129" s="3" t="s">
        <v>30</v>
      </c>
      <c r="E4129" s="3" t="s">
        <v>12</v>
      </c>
      <c r="F4129" s="4">
        <v>94839.464600000007</v>
      </c>
      <c r="G4129" s="4">
        <v>236187.77449999997</v>
      </c>
      <c r="H4129" s="4">
        <v>125732.96549999999</v>
      </c>
    </row>
    <row r="4130" spans="1:8" ht="15.75" customHeight="1" x14ac:dyDescent="0.3">
      <c r="A4130" s="3" t="s">
        <v>140</v>
      </c>
      <c r="B4130" s="3" t="s">
        <v>154</v>
      </c>
      <c r="C4130" s="3" t="s">
        <v>28</v>
      </c>
      <c r="D4130" s="3" t="s">
        <v>30</v>
      </c>
      <c r="E4130" s="3" t="s">
        <v>13</v>
      </c>
      <c r="F4130" s="4">
        <v>57700.491999999998</v>
      </c>
      <c r="G4130" s="4">
        <v>95739.099999999991</v>
      </c>
      <c r="H4130" s="4">
        <v>54850.083500000001</v>
      </c>
    </row>
    <row r="4131" spans="1:8" ht="15.75" customHeight="1" x14ac:dyDescent="0.3">
      <c r="A4131" s="3" t="s">
        <v>140</v>
      </c>
      <c r="B4131" s="3" t="s">
        <v>154</v>
      </c>
      <c r="C4131" s="3" t="s">
        <v>28</v>
      </c>
      <c r="D4131" s="3" t="s">
        <v>30</v>
      </c>
      <c r="E4131" s="3" t="s">
        <v>13</v>
      </c>
      <c r="F4131" s="4">
        <v>90440.146999999997</v>
      </c>
      <c r="G4131" s="4">
        <v>146373.42550000001</v>
      </c>
      <c r="H4131" s="4">
        <v>85530.010499999989</v>
      </c>
    </row>
    <row r="4132" spans="1:8" ht="15.75" customHeight="1" x14ac:dyDescent="0.3">
      <c r="A4132" s="3" t="s">
        <v>140</v>
      </c>
      <c r="B4132" s="3" t="s">
        <v>154</v>
      </c>
      <c r="C4132" s="3" t="s">
        <v>28</v>
      </c>
      <c r="D4132" s="3" t="s">
        <v>30</v>
      </c>
      <c r="E4132" s="3" t="s">
        <v>13</v>
      </c>
      <c r="F4132" s="4">
        <v>95243.080799999996</v>
      </c>
      <c r="G4132" s="4">
        <v>183603.84</v>
      </c>
      <c r="H4132" s="4">
        <v>103004.795</v>
      </c>
    </row>
    <row r="4133" spans="1:8" ht="15.75" customHeight="1" x14ac:dyDescent="0.3">
      <c r="A4133" s="3" t="s">
        <v>140</v>
      </c>
      <c r="B4133" s="3" t="s">
        <v>154</v>
      </c>
      <c r="C4133" s="3" t="s">
        <v>31</v>
      </c>
      <c r="D4133" s="3" t="s">
        <v>115</v>
      </c>
      <c r="E4133" s="3" t="s">
        <v>12</v>
      </c>
      <c r="F4133" s="4">
        <v>916.07</v>
      </c>
      <c r="G4133" s="4">
        <v>3499.0495000000001</v>
      </c>
      <c r="H4133" s="4">
        <v>1317.84</v>
      </c>
    </row>
    <row r="4134" spans="1:8" ht="15.75" hidden="1" customHeight="1" x14ac:dyDescent="0.3">
      <c r="A4134" s="3" t="s">
        <v>140</v>
      </c>
      <c r="B4134" s="3" t="s">
        <v>154</v>
      </c>
      <c r="C4134" s="3" t="s">
        <v>31</v>
      </c>
      <c r="D4134" s="3" t="s">
        <v>115</v>
      </c>
      <c r="E4134" s="3" t="s">
        <v>13</v>
      </c>
      <c r="F4134" s="4">
        <v>0</v>
      </c>
      <c r="G4134" s="4">
        <v>0</v>
      </c>
      <c r="H4134" s="4">
        <v>151.89549999999997</v>
      </c>
    </row>
    <row r="4135" spans="1:8" ht="15.75" hidden="1" customHeight="1" x14ac:dyDescent="0.3">
      <c r="A4135" s="3" t="s">
        <v>140</v>
      </c>
      <c r="B4135" s="3" t="s">
        <v>154</v>
      </c>
      <c r="C4135" s="3" t="s">
        <v>31</v>
      </c>
      <c r="D4135" s="3" t="s">
        <v>115</v>
      </c>
      <c r="E4135" s="3" t="s">
        <v>13</v>
      </c>
      <c r="F4135" s="4">
        <v>0</v>
      </c>
      <c r="G4135" s="4">
        <v>0</v>
      </c>
      <c r="H4135" s="4">
        <v>-13.176499999999999</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6801-266A-4C0B-839A-2C62CB0D7C43}">
  <dimension ref="A3:F37"/>
  <sheetViews>
    <sheetView topLeftCell="A19" workbookViewId="0">
      <selection activeCell="D7" sqref="D7"/>
    </sheetView>
  </sheetViews>
  <sheetFormatPr defaultRowHeight="14.4" x14ac:dyDescent="0.3"/>
  <cols>
    <col min="1" max="2" width="20.6640625" bestFit="1" customWidth="1"/>
    <col min="3" max="3" width="11.5546875" bestFit="1" customWidth="1"/>
    <col min="4" max="4" width="16.44140625" bestFit="1" customWidth="1"/>
    <col min="5" max="5" width="15.109375" bestFit="1" customWidth="1"/>
    <col min="6" max="6" width="6" bestFit="1" customWidth="1"/>
  </cols>
  <sheetData>
    <row r="3" spans="1:4" x14ac:dyDescent="0.3">
      <c r="A3" t="s">
        <v>165</v>
      </c>
    </row>
    <row r="4" spans="1:4" x14ac:dyDescent="0.3">
      <c r="A4" s="18">
        <v>1105405889.7965982</v>
      </c>
      <c r="B4" s="18">
        <v>1105405889.7965982</v>
      </c>
    </row>
    <row r="10" spans="1:4" x14ac:dyDescent="0.3">
      <c r="A10" t="s">
        <v>170</v>
      </c>
    </row>
    <row r="11" spans="1:4" x14ac:dyDescent="0.3">
      <c r="A11" s="18">
        <v>4345319269.0725985</v>
      </c>
      <c r="B11" s="18">
        <v>4345319269.0725985</v>
      </c>
    </row>
    <row r="13" spans="1:4" x14ac:dyDescent="0.3">
      <c r="A13" t="s">
        <v>166</v>
      </c>
    </row>
    <row r="14" spans="1:4" x14ac:dyDescent="0.3">
      <c r="A14" s="18">
        <v>403915613.82679927</v>
      </c>
      <c r="B14" s="18">
        <v>403915613.82679927</v>
      </c>
    </row>
    <row r="16" spans="1:4" x14ac:dyDescent="0.3">
      <c r="A16" s="6" t="s">
        <v>163</v>
      </c>
      <c r="B16" t="s">
        <v>166</v>
      </c>
      <c r="D16" s="7" t="s">
        <v>168</v>
      </c>
    </row>
    <row r="17" spans="1:6" x14ac:dyDescent="0.3">
      <c r="A17" s="5" t="s">
        <v>35</v>
      </c>
      <c r="B17" s="18">
        <v>21528658.431999993</v>
      </c>
      <c r="C17" s="18">
        <v>21528658.431999993</v>
      </c>
      <c r="D17" t="s">
        <v>10</v>
      </c>
      <c r="E17" s="8">
        <f>GETPIVOTDATA("Gross Margin, €",$A$16,"Customer's region (region to which products are shipped)","EMEA")</f>
        <v>200811741.81530041</v>
      </c>
      <c r="F17" s="10">
        <f>E17/($E$17+$E$18)</f>
        <v>0.49716261253868926</v>
      </c>
    </row>
    <row r="18" spans="1:6" x14ac:dyDescent="0.3">
      <c r="A18" s="5" t="s">
        <v>10</v>
      </c>
      <c r="B18" s="18">
        <v>200811741.81530041</v>
      </c>
      <c r="C18" s="18">
        <v>200811741.81530041</v>
      </c>
      <c r="D18" t="s">
        <v>167</v>
      </c>
      <c r="E18" s="8">
        <f>GETPIVOTDATA("Gross Margin, €",$A$16,"Customer's region (region to which products are shipped)","Asia Pacific")+GETPIVOTDATA("Gross Margin, €",$A$16,"Customer's region (region to which products are shipped)","North America")+GETPIVOTDATA("Gross Margin, €",$A$16,"Customer's region (region to which products are shipped)","Not assigned")+GETPIVOTDATA("Gross Margin, €",$A$16,"Customer's region (region to which products are shipped)","South America")</f>
        <v>203103872.0115</v>
      </c>
      <c r="F18" s="10">
        <f>E18/($E$17+$E$18)</f>
        <v>0.50283738746131079</v>
      </c>
    </row>
    <row r="19" spans="1:6" x14ac:dyDescent="0.3">
      <c r="A19" s="5" t="s">
        <v>28</v>
      </c>
      <c r="B19" s="18">
        <v>155640809.4605</v>
      </c>
      <c r="C19" s="18">
        <v>155640809.4605</v>
      </c>
    </row>
    <row r="20" spans="1:6" x14ac:dyDescent="0.3">
      <c r="A20" s="5" t="s">
        <v>33</v>
      </c>
      <c r="B20" s="18">
        <v>47500</v>
      </c>
      <c r="C20" s="18">
        <v>47500</v>
      </c>
    </row>
    <row r="21" spans="1:6" x14ac:dyDescent="0.3">
      <c r="A21" s="5" t="s">
        <v>31</v>
      </c>
      <c r="B21" s="18">
        <v>25886904.119000014</v>
      </c>
      <c r="C21" s="18">
        <v>25886904.119000014</v>
      </c>
    </row>
    <row r="22" spans="1:6" x14ac:dyDescent="0.3">
      <c r="A22" s="5" t="s">
        <v>164</v>
      </c>
      <c r="B22" s="18">
        <v>403915613.82680041</v>
      </c>
    </row>
    <row r="24" spans="1:6" x14ac:dyDescent="0.3">
      <c r="A24" s="6" t="s">
        <v>163</v>
      </c>
      <c r="B24" t="s">
        <v>165</v>
      </c>
      <c r="D24" s="7" t="s">
        <v>169</v>
      </c>
    </row>
    <row r="25" spans="1:6" x14ac:dyDescent="0.3">
      <c r="A25" s="5" t="s">
        <v>35</v>
      </c>
      <c r="B25" s="18">
        <v>69013703.458100036</v>
      </c>
      <c r="C25" s="18">
        <v>69013703.458100036</v>
      </c>
      <c r="D25" t="s">
        <v>10</v>
      </c>
      <c r="E25" s="8">
        <f>GETPIVOTDATA("Revenue, €",$A$24,"Customer's region (region to which products are shipped)","EMEA")</f>
        <v>555916193.33210039</v>
      </c>
      <c r="F25" s="10">
        <f>E25/($E$25+$E$26)</f>
        <v>0.50290684938759578</v>
      </c>
    </row>
    <row r="26" spans="1:6" x14ac:dyDescent="0.3">
      <c r="A26" s="5" t="s">
        <v>10</v>
      </c>
      <c r="B26" s="18">
        <v>555916193.33210039</v>
      </c>
      <c r="C26" s="18">
        <v>555916193.33210039</v>
      </c>
      <c r="D26" t="s">
        <v>167</v>
      </c>
      <c r="E26" s="8">
        <f>GETPIVOTDATA("Revenue, €",$A$24,"Customer's region (region to which products are shipped)","Asia Pacific")+GETPIVOTDATA("Revenue, €",$A$24,"Customer's region (region to which products are shipped)","North America")+GETPIVOTDATA("Revenue, €",$A$24,"Customer's region (region to which products are shipped)","South America")</f>
        <v>549489696.46450031</v>
      </c>
      <c r="F26" s="10">
        <f>E26/($E$25+$E$26)</f>
        <v>0.49709315061240417</v>
      </c>
    </row>
    <row r="27" spans="1:6" x14ac:dyDescent="0.3">
      <c r="A27" s="5" t="s">
        <v>28</v>
      </c>
      <c r="B27" s="18">
        <v>425080839.10840029</v>
      </c>
      <c r="C27" s="18">
        <v>425080839.10840029</v>
      </c>
    </row>
    <row r="28" spans="1:6" x14ac:dyDescent="0.3">
      <c r="A28" s="5" t="s">
        <v>31</v>
      </c>
      <c r="B28" s="18">
        <v>55395153.897999965</v>
      </c>
      <c r="C28" s="18">
        <v>55395153.897999965</v>
      </c>
    </row>
    <row r="29" spans="1:6" x14ac:dyDescent="0.3">
      <c r="A29" s="5" t="s">
        <v>164</v>
      </c>
      <c r="B29" s="18">
        <v>1105405889.7966008</v>
      </c>
    </row>
    <row r="32" spans="1:6" x14ac:dyDescent="0.3">
      <c r="A32" s="6" t="s">
        <v>163</v>
      </c>
      <c r="B32" t="s">
        <v>170</v>
      </c>
      <c r="D32" s="7" t="s">
        <v>171</v>
      </c>
    </row>
    <row r="33" spans="1:6" x14ac:dyDescent="0.3">
      <c r="A33" s="5" t="s">
        <v>35</v>
      </c>
      <c r="B33" s="18">
        <v>79307633.325260028</v>
      </c>
      <c r="C33" s="18">
        <v>79307633.325260028</v>
      </c>
      <c r="D33" t="s">
        <v>10</v>
      </c>
      <c r="E33" s="9">
        <f>GETPIVOTDATA("Volume, kg",$A$32,"Customer's region (region to which products are shipped)","EMEA")</f>
        <v>2578669084.661067</v>
      </c>
      <c r="F33" s="10">
        <f>E33/($E$33+$E$34)</f>
        <v>0.59343604577332265</v>
      </c>
    </row>
    <row r="34" spans="1:6" x14ac:dyDescent="0.3">
      <c r="A34" s="5" t="s">
        <v>10</v>
      </c>
      <c r="B34" s="18">
        <v>2578669084.661067</v>
      </c>
      <c r="C34" s="18">
        <v>2578669084.661067</v>
      </c>
      <c r="D34" t="s">
        <v>167</v>
      </c>
      <c r="E34">
        <f>GETPIVOTDATA("Volume, kg",$A$32,"Customer's region (region to which products are shipped)","Asia Pacific")+GETPIVOTDATA("Volume, kg",$A$32,"Customer's region (region to which products are shipped)","North America")+GETPIVOTDATA("Volume, kg",$A$32,"Customer's region (region to which products are shipped)","South America")</f>
        <v>1766650184.4115307</v>
      </c>
      <c r="F34" s="10">
        <f>E34/($E$33+$E$34)</f>
        <v>0.4065639542266774</v>
      </c>
    </row>
    <row r="35" spans="1:6" x14ac:dyDescent="0.3">
      <c r="A35" s="5" t="s">
        <v>28</v>
      </c>
      <c r="B35" s="18">
        <v>983348676.79105079</v>
      </c>
      <c r="C35" s="18">
        <v>983348676.79105079</v>
      </c>
    </row>
    <row r="36" spans="1:6" x14ac:dyDescent="0.3">
      <c r="A36" s="5" t="s">
        <v>31</v>
      </c>
      <c r="B36" s="18">
        <v>703993874.2952199</v>
      </c>
      <c r="C36" s="18">
        <v>703993874.2952199</v>
      </c>
    </row>
    <row r="37" spans="1:6" x14ac:dyDescent="0.3">
      <c r="A37" s="5" t="s">
        <v>164</v>
      </c>
      <c r="B37" s="18">
        <v>4345319269.0725975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62A9E-0556-4AB5-80F2-0D4B89A29F12}">
  <dimension ref="A2:N63"/>
  <sheetViews>
    <sheetView topLeftCell="A25" workbookViewId="0">
      <selection activeCell="B29" sqref="B29"/>
    </sheetView>
  </sheetViews>
  <sheetFormatPr defaultColWidth="9" defaultRowHeight="14.4" x14ac:dyDescent="0.3"/>
  <cols>
    <col min="1" max="1" width="12.88671875" bestFit="1" customWidth="1"/>
    <col min="2" max="2" width="17.21875" bestFit="1" customWidth="1"/>
    <col min="9" max="9" width="13.88671875" bestFit="1" customWidth="1"/>
    <col min="10" max="10" width="20.6640625" bestFit="1" customWidth="1"/>
    <col min="11" max="11" width="10.5546875" bestFit="1" customWidth="1"/>
  </cols>
  <sheetData>
    <row r="2" spans="1:14" x14ac:dyDescent="0.3">
      <c r="A2" s="6" t="s">
        <v>163</v>
      </c>
      <c r="B2" t="s">
        <v>165</v>
      </c>
      <c r="I2" s="11" t="s">
        <v>163</v>
      </c>
      <c r="J2" t="s">
        <v>165</v>
      </c>
    </row>
    <row r="3" spans="1:14" x14ac:dyDescent="0.3">
      <c r="A3" s="5" t="s">
        <v>31</v>
      </c>
      <c r="B3" s="18">
        <v>55395153.897999965</v>
      </c>
      <c r="I3" s="5" t="s">
        <v>116</v>
      </c>
      <c r="J3" s="18">
        <v>32007466.269499999</v>
      </c>
    </row>
    <row r="4" spans="1:14" x14ac:dyDescent="0.3">
      <c r="A4" s="5" t="s">
        <v>35</v>
      </c>
      <c r="B4" s="18">
        <v>69013703.458100036</v>
      </c>
      <c r="I4" s="5" t="s">
        <v>140</v>
      </c>
      <c r="J4" s="18">
        <v>201126683.26709977</v>
      </c>
    </row>
    <row r="5" spans="1:14" x14ac:dyDescent="0.3">
      <c r="A5" s="5" t="s">
        <v>28</v>
      </c>
      <c r="B5" s="18">
        <v>425080839.10840029</v>
      </c>
      <c r="I5" s="5" t="s">
        <v>81</v>
      </c>
      <c r="J5" s="18">
        <v>230243812.67459995</v>
      </c>
    </row>
    <row r="6" spans="1:14" x14ac:dyDescent="0.3">
      <c r="A6" s="5" t="s">
        <v>10</v>
      </c>
      <c r="B6" s="18">
        <v>555916193.33210039</v>
      </c>
      <c r="I6" s="5" t="s">
        <v>118</v>
      </c>
      <c r="J6" s="18">
        <v>306287544.28199983</v>
      </c>
    </row>
    <row r="7" spans="1:14" x14ac:dyDescent="0.3">
      <c r="A7" s="5" t="s">
        <v>164</v>
      </c>
      <c r="B7" s="18">
        <v>1105405889.7966008</v>
      </c>
      <c r="I7" s="5" t="s">
        <v>8</v>
      </c>
      <c r="J7" s="18">
        <v>335740383.3033995</v>
      </c>
    </row>
    <row r="8" spans="1:14" x14ac:dyDescent="0.3">
      <c r="I8" s="5" t="s">
        <v>164</v>
      </c>
      <c r="J8" s="18">
        <v>1105405889.7965991</v>
      </c>
    </row>
    <row r="10" spans="1:14" x14ac:dyDescent="0.3">
      <c r="A10" s="5"/>
      <c r="B10" s="12"/>
      <c r="I10" s="5"/>
      <c r="J10" s="12"/>
      <c r="M10" s="5"/>
      <c r="N10" s="12"/>
    </row>
    <row r="14" spans="1:14" x14ac:dyDescent="0.3">
      <c r="A14" s="6" t="s">
        <v>163</v>
      </c>
      <c r="B14" t="s">
        <v>170</v>
      </c>
    </row>
    <row r="15" spans="1:14" x14ac:dyDescent="0.3">
      <c r="A15" s="5" t="s">
        <v>35</v>
      </c>
      <c r="B15" s="18">
        <v>79307633.325260028</v>
      </c>
      <c r="I15" s="11" t="s">
        <v>163</v>
      </c>
      <c r="J15" t="s">
        <v>170</v>
      </c>
    </row>
    <row r="16" spans="1:14" x14ac:dyDescent="0.3">
      <c r="A16" s="5" t="s">
        <v>31</v>
      </c>
      <c r="B16" s="18">
        <v>703993874.2952199</v>
      </c>
      <c r="I16" s="5" t="s">
        <v>116</v>
      </c>
      <c r="J16" s="18">
        <v>8800979.7523099985</v>
      </c>
    </row>
    <row r="17" spans="1:14" x14ac:dyDescent="0.3">
      <c r="A17" s="5" t="s">
        <v>28</v>
      </c>
      <c r="B17" s="18">
        <v>983348676.79105079</v>
      </c>
      <c r="I17" s="5" t="s">
        <v>118</v>
      </c>
      <c r="J17" s="18">
        <v>188131754.72566</v>
      </c>
    </row>
    <row r="18" spans="1:14" x14ac:dyDescent="0.3">
      <c r="A18" s="5" t="s">
        <v>10</v>
      </c>
      <c r="B18" s="18">
        <v>2578669084.661067</v>
      </c>
      <c r="I18" s="5" t="s">
        <v>140</v>
      </c>
      <c r="J18" s="18">
        <v>286707641.48552996</v>
      </c>
    </row>
    <row r="19" spans="1:14" x14ac:dyDescent="0.3">
      <c r="A19" s="5" t="s">
        <v>164</v>
      </c>
      <c r="B19" s="18">
        <v>4345319269.0725975</v>
      </c>
      <c r="I19" s="5" t="s">
        <v>81</v>
      </c>
      <c r="J19" s="18">
        <v>1469745826.2898407</v>
      </c>
    </row>
    <row r="20" spans="1:14" x14ac:dyDescent="0.3">
      <c r="I20" s="5" t="s">
        <v>8</v>
      </c>
      <c r="J20" s="18">
        <v>2391933066.8192616</v>
      </c>
    </row>
    <row r="21" spans="1:14" x14ac:dyDescent="0.3">
      <c r="I21" s="5" t="s">
        <v>164</v>
      </c>
      <c r="J21" s="18">
        <v>4345319269.0726023</v>
      </c>
    </row>
    <row r="25" spans="1:14" x14ac:dyDescent="0.3">
      <c r="M25" s="5"/>
      <c r="N25" s="12"/>
    </row>
    <row r="27" spans="1:14" x14ac:dyDescent="0.3">
      <c r="A27" s="6" t="s">
        <v>163</v>
      </c>
      <c r="B27" t="s">
        <v>165</v>
      </c>
      <c r="I27" s="11" t="s">
        <v>163</v>
      </c>
      <c r="J27" t="s">
        <v>166</v>
      </c>
    </row>
    <row r="28" spans="1:14" x14ac:dyDescent="0.3">
      <c r="A28" s="5" t="s">
        <v>15</v>
      </c>
      <c r="B28" s="18">
        <v>40234135.469600022</v>
      </c>
      <c r="I28" s="5" t="s">
        <v>8</v>
      </c>
      <c r="J28" s="18">
        <v>125830917.32990006</v>
      </c>
      <c r="K28" s="18">
        <v>125830917.32990006</v>
      </c>
      <c r="M28" s="10">
        <f>K28/($K$28+$K$29+$K$30+$K$31+$K$32)</f>
        <v>0.31152773753345586</v>
      </c>
    </row>
    <row r="29" spans="1:14" x14ac:dyDescent="0.3">
      <c r="A29" s="5" t="s">
        <v>26</v>
      </c>
      <c r="B29" s="18">
        <v>53083493.734200008</v>
      </c>
      <c r="I29" s="5" t="s">
        <v>140</v>
      </c>
      <c r="J29" s="18">
        <v>68895748.743499994</v>
      </c>
      <c r="K29" s="18">
        <v>68895748.743499994</v>
      </c>
      <c r="M29" s="10">
        <f t="shared" ref="M29:M32" si="0">K29/($K$28+$K$29+$K$30+$K$31+$K$32)</f>
        <v>0.17056965956518497</v>
      </c>
    </row>
    <row r="30" spans="1:14" x14ac:dyDescent="0.3">
      <c r="A30" s="5" t="s">
        <v>29</v>
      </c>
      <c r="B30" s="18">
        <v>84073361.097499937</v>
      </c>
      <c r="I30" s="5" t="s">
        <v>81</v>
      </c>
      <c r="J30" s="18">
        <v>92154879.356700048</v>
      </c>
      <c r="K30" s="18">
        <v>92154879.356700048</v>
      </c>
      <c r="M30" s="10">
        <f t="shared" si="0"/>
        <v>0.22815379302523395</v>
      </c>
    </row>
    <row r="31" spans="1:14" x14ac:dyDescent="0.3">
      <c r="A31" s="5" t="s">
        <v>19</v>
      </c>
      <c r="B31" s="18">
        <v>176903577.05479988</v>
      </c>
      <c r="I31" s="5" t="s">
        <v>116</v>
      </c>
      <c r="J31" s="18">
        <v>11377652.7348</v>
      </c>
      <c r="K31" s="18">
        <v>11377652.7348</v>
      </c>
      <c r="M31" s="10">
        <f t="shared" si="0"/>
        <v>2.8168390488808301E-2</v>
      </c>
    </row>
    <row r="32" spans="1:14" x14ac:dyDescent="0.3">
      <c r="A32" s="5" t="s">
        <v>30</v>
      </c>
      <c r="B32" s="18">
        <v>337001740.82600015</v>
      </c>
      <c r="I32" s="5" t="s">
        <v>118</v>
      </c>
      <c r="J32" s="18">
        <v>105656415.66189992</v>
      </c>
      <c r="K32" s="18">
        <v>105656415.66189992</v>
      </c>
      <c r="L32" s="5"/>
      <c r="M32" s="10">
        <f t="shared" si="0"/>
        <v>0.26158041938731702</v>
      </c>
    </row>
    <row r="33" spans="1:12" x14ac:dyDescent="0.3">
      <c r="A33" s="5" t="s">
        <v>164</v>
      </c>
      <c r="B33" s="18">
        <v>691296308.18210006</v>
      </c>
      <c r="I33" s="5" t="s">
        <v>164</v>
      </c>
      <c r="J33" s="18">
        <v>403915613.82679999</v>
      </c>
      <c r="L33" s="5"/>
    </row>
    <row r="34" spans="1:12" x14ac:dyDescent="0.3">
      <c r="L34" s="5"/>
    </row>
    <row r="35" spans="1:12" x14ac:dyDescent="0.3">
      <c r="L35" s="5"/>
    </row>
    <row r="36" spans="1:12" x14ac:dyDescent="0.3">
      <c r="L36" s="5"/>
    </row>
    <row r="38" spans="1:12" x14ac:dyDescent="0.3">
      <c r="A38" s="6" t="s">
        <v>163</v>
      </c>
      <c r="B38" t="s">
        <v>170</v>
      </c>
    </row>
    <row r="39" spans="1:12" x14ac:dyDescent="0.3">
      <c r="A39" s="5" t="s">
        <v>29</v>
      </c>
      <c r="B39" s="18">
        <v>230597189.86339998</v>
      </c>
    </row>
    <row r="40" spans="1:12" x14ac:dyDescent="0.3">
      <c r="A40" s="5" t="s">
        <v>26</v>
      </c>
      <c r="B40" s="18">
        <v>286529885.15000004</v>
      </c>
    </row>
    <row r="41" spans="1:12" x14ac:dyDescent="0.3">
      <c r="A41" s="5" t="s">
        <v>56</v>
      </c>
      <c r="B41" s="18">
        <v>565271948.22162998</v>
      </c>
    </row>
    <row r="42" spans="1:12" x14ac:dyDescent="0.3">
      <c r="A42" s="5" t="s">
        <v>30</v>
      </c>
      <c r="B42" s="18">
        <v>745928415.60965049</v>
      </c>
    </row>
    <row r="43" spans="1:12" x14ac:dyDescent="0.3">
      <c r="A43" s="5" t="s">
        <v>19</v>
      </c>
      <c r="B43" s="18">
        <v>1213144205.2638297</v>
      </c>
    </row>
    <row r="44" spans="1:12" x14ac:dyDescent="0.3">
      <c r="A44" s="5" t="s">
        <v>164</v>
      </c>
      <c r="B44" s="18">
        <v>3041471644.1085105</v>
      </c>
    </row>
    <row r="59" spans="13:14" x14ac:dyDescent="0.3">
      <c r="M59" s="5"/>
      <c r="N59" s="12"/>
    </row>
    <row r="60" spans="13:14" x14ac:dyDescent="0.3">
      <c r="M60" s="5"/>
      <c r="N60" s="12"/>
    </row>
    <row r="61" spans="13:14" x14ac:dyDescent="0.3">
      <c r="M61" s="5"/>
      <c r="N61" s="12"/>
    </row>
    <row r="62" spans="13:14" x14ac:dyDescent="0.3">
      <c r="M62" s="5"/>
      <c r="N62" s="12"/>
    </row>
    <row r="63" spans="13:14" x14ac:dyDescent="0.3">
      <c r="M63" s="5"/>
      <c r="N63" s="12"/>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DE1B-26CF-4DEF-A043-DE822FB428A3}">
  <dimension ref="C1:N47"/>
  <sheetViews>
    <sheetView topLeftCell="A28" zoomScaleNormal="100" workbookViewId="0">
      <selection activeCell="B47" sqref="B47"/>
    </sheetView>
  </sheetViews>
  <sheetFormatPr defaultColWidth="9" defaultRowHeight="14.4" x14ac:dyDescent="0.3"/>
  <cols>
    <col min="3" max="4" width="20.6640625" bestFit="1" customWidth="1"/>
    <col min="7" max="7" width="23.5546875" bestFit="1" customWidth="1"/>
    <col min="8" max="8" width="26" bestFit="1" customWidth="1"/>
    <col min="9" max="9" width="10.5546875" bestFit="1" customWidth="1"/>
    <col min="11" max="11" width="24" bestFit="1" customWidth="1"/>
    <col min="12" max="12" width="17.21875" bestFit="1" customWidth="1"/>
  </cols>
  <sheetData>
    <row r="1" spans="3:14" x14ac:dyDescent="0.3">
      <c r="C1" s="19" t="s">
        <v>155</v>
      </c>
      <c r="D1" s="19"/>
      <c r="E1" s="19"/>
      <c r="F1" s="19"/>
      <c r="G1" s="19"/>
      <c r="H1" s="19"/>
      <c r="I1" s="19"/>
      <c r="J1" s="19"/>
      <c r="K1" s="19"/>
      <c r="L1" s="19"/>
    </row>
    <row r="2" spans="3:14" x14ac:dyDescent="0.3">
      <c r="C2" s="19" t="s">
        <v>156</v>
      </c>
      <c r="D2" s="19"/>
      <c r="E2" s="19"/>
      <c r="F2" s="19"/>
      <c r="G2" s="19"/>
      <c r="H2" s="19"/>
      <c r="I2" s="19"/>
      <c r="J2" s="19"/>
      <c r="K2" s="19"/>
      <c r="L2" s="19"/>
      <c r="M2" s="19"/>
    </row>
    <row r="3" spans="3:14" x14ac:dyDescent="0.3">
      <c r="C3" s="19" t="s">
        <v>157</v>
      </c>
      <c r="D3" s="19"/>
      <c r="E3" s="19"/>
      <c r="F3" s="19"/>
      <c r="G3" s="19"/>
      <c r="H3" s="19"/>
      <c r="I3" s="19"/>
      <c r="J3" s="19"/>
      <c r="K3" s="19"/>
      <c r="L3" s="19"/>
      <c r="M3" s="19"/>
    </row>
    <row r="4" spans="3:14" x14ac:dyDescent="0.3">
      <c r="C4" s="20" t="s">
        <v>158</v>
      </c>
      <c r="D4" s="20"/>
      <c r="E4" s="20"/>
      <c r="F4" s="20"/>
      <c r="G4" s="20"/>
      <c r="H4" s="20"/>
      <c r="I4" s="20"/>
      <c r="J4" s="20"/>
      <c r="K4" s="20"/>
      <c r="L4" s="20"/>
      <c r="M4" s="20"/>
      <c r="N4" s="20"/>
    </row>
    <row r="5" spans="3:14" x14ac:dyDescent="0.3">
      <c r="C5" s="19" t="s">
        <v>159</v>
      </c>
      <c r="D5" s="19"/>
      <c r="E5" s="19"/>
      <c r="F5" s="19"/>
      <c r="G5" s="19"/>
      <c r="H5" s="19"/>
      <c r="I5" s="19"/>
    </row>
    <row r="6" spans="3:14" x14ac:dyDescent="0.3">
      <c r="C6" s="19" t="s">
        <v>160</v>
      </c>
      <c r="D6" s="19"/>
      <c r="E6" s="19"/>
      <c r="F6" s="19"/>
      <c r="G6" s="19"/>
      <c r="H6" s="19"/>
      <c r="I6" s="19"/>
      <c r="J6" s="19"/>
      <c r="K6" s="19"/>
      <c r="L6" s="19"/>
    </row>
    <row r="7" spans="3:14" x14ac:dyDescent="0.3">
      <c r="C7" s="19" t="s">
        <v>161</v>
      </c>
      <c r="D7" s="19"/>
      <c r="E7" s="19"/>
      <c r="F7" s="19"/>
      <c r="G7" s="19"/>
      <c r="H7" s="19"/>
      <c r="I7" s="19"/>
      <c r="J7" s="19"/>
      <c r="K7" s="19"/>
      <c r="L7" s="19"/>
    </row>
    <row r="8" spans="3:14" x14ac:dyDescent="0.3">
      <c r="C8" s="19" t="s">
        <v>162</v>
      </c>
      <c r="D8" s="19"/>
      <c r="E8" s="19"/>
      <c r="F8" s="19"/>
      <c r="G8" s="19"/>
      <c r="H8" s="19"/>
      <c r="I8" s="19"/>
      <c r="J8" s="19"/>
      <c r="K8" s="19"/>
      <c r="L8" s="19"/>
    </row>
    <row r="11" spans="3:14" x14ac:dyDescent="0.3">
      <c r="C11" s="15" t="s">
        <v>172</v>
      </c>
      <c r="G11" s="15" t="s">
        <v>174</v>
      </c>
      <c r="K11" s="15" t="s">
        <v>176</v>
      </c>
    </row>
    <row r="12" spans="3:14" x14ac:dyDescent="0.3">
      <c r="C12" t="s">
        <v>165</v>
      </c>
      <c r="G12" s="6" t="s">
        <v>163</v>
      </c>
      <c r="H12" t="s">
        <v>165</v>
      </c>
      <c r="K12" s="6" t="s">
        <v>163</v>
      </c>
      <c r="L12" t="s">
        <v>165</v>
      </c>
    </row>
    <row r="13" spans="3:14" x14ac:dyDescent="0.3">
      <c r="C13" s="18">
        <v>1105405889.7965982</v>
      </c>
      <c r="G13" s="5" t="s">
        <v>33</v>
      </c>
      <c r="H13" s="18">
        <v>0</v>
      </c>
      <c r="K13" s="5" t="s">
        <v>15</v>
      </c>
      <c r="L13" s="18">
        <v>40234135.469600022</v>
      </c>
    </row>
    <row r="14" spans="3:14" x14ac:dyDescent="0.3">
      <c r="G14" s="5" t="s">
        <v>31</v>
      </c>
      <c r="H14" s="18">
        <v>55395153.897999965</v>
      </c>
      <c r="K14" s="5" t="s">
        <v>26</v>
      </c>
      <c r="L14" s="18">
        <v>53083493.734200008</v>
      </c>
    </row>
    <row r="15" spans="3:14" x14ac:dyDescent="0.3">
      <c r="C15" s="15" t="s">
        <v>173</v>
      </c>
      <c r="G15" s="5" t="s">
        <v>35</v>
      </c>
      <c r="H15" s="18">
        <v>69013703.458100036</v>
      </c>
      <c r="K15" s="5" t="s">
        <v>29</v>
      </c>
      <c r="L15" s="18">
        <v>84073361.097499937</v>
      </c>
    </row>
    <row r="16" spans="3:14" x14ac:dyDescent="0.3">
      <c r="C16" t="s">
        <v>170</v>
      </c>
      <c r="G16" s="5" t="s">
        <v>28</v>
      </c>
      <c r="H16" s="18">
        <v>425080839.10840029</v>
      </c>
      <c r="K16" s="5" t="s">
        <v>19</v>
      </c>
      <c r="L16" s="18">
        <v>176903577.05479988</v>
      </c>
    </row>
    <row r="17" spans="3:12" x14ac:dyDescent="0.3">
      <c r="C17" s="18">
        <v>4345319269.0725985</v>
      </c>
      <c r="D17" s="12"/>
      <c r="G17" s="5" t="s">
        <v>10</v>
      </c>
      <c r="H17" s="18">
        <v>555916193.33210039</v>
      </c>
      <c r="K17" s="5" t="s">
        <v>30</v>
      </c>
      <c r="L17" s="18">
        <v>337001740.82600015</v>
      </c>
    </row>
    <row r="18" spans="3:12" x14ac:dyDescent="0.3">
      <c r="G18" s="5" t="s">
        <v>164</v>
      </c>
      <c r="H18" s="18">
        <v>1105405889.7966008</v>
      </c>
      <c r="K18" s="5" t="s">
        <v>164</v>
      </c>
      <c r="L18" s="18">
        <v>691296308.18210006</v>
      </c>
    </row>
    <row r="19" spans="3:12" x14ac:dyDescent="0.3">
      <c r="C19" s="15" t="s">
        <v>173</v>
      </c>
    </row>
    <row r="20" spans="3:12" x14ac:dyDescent="0.3">
      <c r="C20" t="s">
        <v>166</v>
      </c>
      <c r="G20" s="16" t="s">
        <v>175</v>
      </c>
      <c r="K20" s="16" t="s">
        <v>177</v>
      </c>
    </row>
    <row r="21" spans="3:12" x14ac:dyDescent="0.3">
      <c r="C21" s="18">
        <v>403915613.82679927</v>
      </c>
      <c r="G21" s="6" t="s">
        <v>163</v>
      </c>
      <c r="H21" t="s">
        <v>170</v>
      </c>
      <c r="K21" s="6" t="s">
        <v>163</v>
      </c>
      <c r="L21" t="s">
        <v>170</v>
      </c>
    </row>
    <row r="22" spans="3:12" x14ac:dyDescent="0.3">
      <c r="G22" s="5" t="s">
        <v>33</v>
      </c>
      <c r="H22" s="18">
        <v>0</v>
      </c>
      <c r="K22" s="5" t="s">
        <v>29</v>
      </c>
      <c r="L22" s="18">
        <v>230597189.86339998</v>
      </c>
    </row>
    <row r="23" spans="3:12" x14ac:dyDescent="0.3">
      <c r="C23" s="15" t="s">
        <v>173</v>
      </c>
      <c r="G23" s="5" t="s">
        <v>35</v>
      </c>
      <c r="H23" s="18">
        <v>79307633.325260028</v>
      </c>
      <c r="K23" s="5" t="s">
        <v>26</v>
      </c>
      <c r="L23" s="18">
        <v>286529885.15000004</v>
      </c>
    </row>
    <row r="24" spans="3:12" x14ac:dyDescent="0.3">
      <c r="C24" s="6" t="s">
        <v>163</v>
      </c>
      <c r="D24" t="s">
        <v>166</v>
      </c>
      <c r="G24" s="5" t="s">
        <v>31</v>
      </c>
      <c r="H24" s="18">
        <v>703993874.2952199</v>
      </c>
      <c r="K24" s="5" t="s">
        <v>56</v>
      </c>
      <c r="L24" s="18">
        <v>565271948.22162998</v>
      </c>
    </row>
    <row r="25" spans="3:12" x14ac:dyDescent="0.3">
      <c r="C25" s="5" t="s">
        <v>35</v>
      </c>
      <c r="D25" s="18">
        <v>21528658.431999993</v>
      </c>
      <c r="G25" s="5" t="s">
        <v>28</v>
      </c>
      <c r="H25" s="18">
        <v>983348676.79105079</v>
      </c>
      <c r="K25" s="5" t="s">
        <v>30</v>
      </c>
      <c r="L25" s="18">
        <v>745928415.60965049</v>
      </c>
    </row>
    <row r="26" spans="3:12" x14ac:dyDescent="0.3">
      <c r="C26" s="5" t="s">
        <v>10</v>
      </c>
      <c r="D26" s="18">
        <v>200811741.81530041</v>
      </c>
      <c r="G26" s="5" t="s">
        <v>10</v>
      </c>
      <c r="H26" s="18">
        <v>2578669084.661067</v>
      </c>
      <c r="K26" s="5" t="s">
        <v>19</v>
      </c>
      <c r="L26" s="18">
        <v>1213144205.2638297</v>
      </c>
    </row>
    <row r="27" spans="3:12" x14ac:dyDescent="0.3">
      <c r="C27" s="5" t="s">
        <v>28</v>
      </c>
      <c r="D27" s="18">
        <v>155640809.4605</v>
      </c>
      <c r="G27" s="5" t="s">
        <v>164</v>
      </c>
      <c r="H27" s="18">
        <v>4345319269.0725975</v>
      </c>
      <c r="K27" s="5" t="s">
        <v>164</v>
      </c>
      <c r="L27" s="18">
        <v>3041471644.1085105</v>
      </c>
    </row>
    <row r="28" spans="3:12" x14ac:dyDescent="0.3">
      <c r="C28" s="5" t="s">
        <v>33</v>
      </c>
      <c r="D28" s="18">
        <v>47500</v>
      </c>
    </row>
    <row r="29" spans="3:12" x14ac:dyDescent="0.3">
      <c r="C29" s="5" t="s">
        <v>31</v>
      </c>
      <c r="D29" s="18">
        <v>25886904.119000014</v>
      </c>
    </row>
    <row r="30" spans="3:12" x14ac:dyDescent="0.3">
      <c r="C30" s="5" t="s">
        <v>164</v>
      </c>
      <c r="D30" s="18">
        <v>403915613.82680041</v>
      </c>
      <c r="G30" s="16" t="s">
        <v>178</v>
      </c>
      <c r="K30" s="16" t="s">
        <v>179</v>
      </c>
    </row>
    <row r="31" spans="3:12" x14ac:dyDescent="0.3">
      <c r="G31" s="11" t="s">
        <v>163</v>
      </c>
      <c r="H31" t="s">
        <v>165</v>
      </c>
      <c r="K31" s="11" t="s">
        <v>163</v>
      </c>
      <c r="L31" t="s">
        <v>170</v>
      </c>
    </row>
    <row r="32" spans="3:12" x14ac:dyDescent="0.3">
      <c r="C32" s="16" t="s">
        <v>173</v>
      </c>
      <c r="G32" s="5" t="s">
        <v>116</v>
      </c>
      <c r="H32" s="18">
        <v>32007466.269499999</v>
      </c>
      <c r="K32" s="5" t="s">
        <v>116</v>
      </c>
      <c r="L32" s="18">
        <v>8800979.7523099985</v>
      </c>
    </row>
    <row r="33" spans="3:12" x14ac:dyDescent="0.3">
      <c r="C33" s="6" t="s">
        <v>163</v>
      </c>
      <c r="D33" t="s">
        <v>165</v>
      </c>
      <c r="G33" s="5" t="s">
        <v>140</v>
      </c>
      <c r="H33" s="18">
        <v>201126683.26709977</v>
      </c>
      <c r="K33" s="5" t="s">
        <v>118</v>
      </c>
      <c r="L33" s="18">
        <v>188131754.72566</v>
      </c>
    </row>
    <row r="34" spans="3:12" x14ac:dyDescent="0.3">
      <c r="C34" s="5" t="s">
        <v>35</v>
      </c>
      <c r="D34" s="18">
        <v>69013703.458100036</v>
      </c>
      <c r="G34" s="5" t="s">
        <v>81</v>
      </c>
      <c r="H34" s="18">
        <v>230243812.67459995</v>
      </c>
      <c r="K34" s="5" t="s">
        <v>140</v>
      </c>
      <c r="L34" s="18">
        <v>286707641.48552996</v>
      </c>
    </row>
    <row r="35" spans="3:12" x14ac:dyDescent="0.3">
      <c r="C35" s="5" t="s">
        <v>10</v>
      </c>
      <c r="D35" s="18">
        <v>555916193.33210039</v>
      </c>
      <c r="G35" s="5" t="s">
        <v>118</v>
      </c>
      <c r="H35" s="18">
        <v>306287544.28199983</v>
      </c>
      <c r="K35" s="5" t="s">
        <v>81</v>
      </c>
      <c r="L35" s="18">
        <v>1469745826.2898407</v>
      </c>
    </row>
    <row r="36" spans="3:12" x14ac:dyDescent="0.3">
      <c r="C36" s="5" t="s">
        <v>28</v>
      </c>
      <c r="D36" s="18">
        <v>425080839.10840029</v>
      </c>
      <c r="G36" s="5" t="s">
        <v>8</v>
      </c>
      <c r="H36" s="18">
        <v>335740383.3033995</v>
      </c>
      <c r="K36" s="5" t="s">
        <v>8</v>
      </c>
      <c r="L36" s="18">
        <v>2391933066.8192616</v>
      </c>
    </row>
    <row r="37" spans="3:12" x14ac:dyDescent="0.3">
      <c r="C37" s="5" t="s">
        <v>31</v>
      </c>
      <c r="D37" s="18">
        <v>55395153.897999965</v>
      </c>
      <c r="G37" s="5" t="s">
        <v>164</v>
      </c>
      <c r="H37" s="18">
        <v>1105405889.7965991</v>
      </c>
      <c r="K37" s="5" t="s">
        <v>164</v>
      </c>
      <c r="L37" s="18">
        <v>4345319269.0726023</v>
      </c>
    </row>
    <row r="38" spans="3:12" x14ac:dyDescent="0.3">
      <c r="C38" s="5" t="s">
        <v>164</v>
      </c>
      <c r="D38" s="18">
        <v>1105405889.7966008</v>
      </c>
    </row>
    <row r="40" spans="3:12" x14ac:dyDescent="0.3">
      <c r="C40" s="16" t="s">
        <v>173</v>
      </c>
      <c r="G40" s="16" t="s">
        <v>180</v>
      </c>
      <c r="H40" s="14" t="s">
        <v>181</v>
      </c>
    </row>
    <row r="41" spans="3:12" x14ac:dyDescent="0.3">
      <c r="C41" s="6" t="s">
        <v>163</v>
      </c>
      <c r="D41" t="s">
        <v>170</v>
      </c>
      <c r="G41" s="11" t="s">
        <v>163</v>
      </c>
      <c r="H41" t="s">
        <v>166</v>
      </c>
    </row>
    <row r="42" spans="3:12" x14ac:dyDescent="0.3">
      <c r="C42" s="5" t="s">
        <v>35</v>
      </c>
      <c r="D42" s="18">
        <v>79307633.325260028</v>
      </c>
      <c r="G42" s="5" t="s">
        <v>8</v>
      </c>
      <c r="H42" s="18">
        <v>125830917.32990006</v>
      </c>
      <c r="I42" s="12"/>
      <c r="K42" s="10"/>
    </row>
    <row r="43" spans="3:12" x14ac:dyDescent="0.3">
      <c r="C43" s="5" t="s">
        <v>10</v>
      </c>
      <c r="D43" s="18">
        <v>2578669084.661067</v>
      </c>
      <c r="G43" s="5" t="s">
        <v>140</v>
      </c>
      <c r="H43" s="18">
        <v>68895748.743499994</v>
      </c>
      <c r="I43" s="12"/>
      <c r="J43" s="18"/>
      <c r="K43" s="10"/>
    </row>
    <row r="44" spans="3:12" x14ac:dyDescent="0.3">
      <c r="C44" s="5" t="s">
        <v>28</v>
      </c>
      <c r="D44" s="18">
        <v>983348676.79105079</v>
      </c>
      <c r="G44" s="5" t="s">
        <v>81</v>
      </c>
      <c r="H44" s="18">
        <v>92154879.356700048</v>
      </c>
      <c r="I44" s="12"/>
      <c r="K44" s="10"/>
    </row>
    <row r="45" spans="3:12" x14ac:dyDescent="0.3">
      <c r="C45" s="5" t="s">
        <v>31</v>
      </c>
      <c r="D45" s="18">
        <v>703993874.2952199</v>
      </c>
      <c r="G45" s="5" t="s">
        <v>116</v>
      </c>
      <c r="H45" s="18">
        <v>11377652.7348</v>
      </c>
      <c r="I45" s="12"/>
      <c r="K45" s="10"/>
    </row>
    <row r="46" spans="3:12" x14ac:dyDescent="0.3">
      <c r="C46" s="5" t="s">
        <v>164</v>
      </c>
      <c r="D46" s="18">
        <v>4345319269.0725975</v>
      </c>
      <c r="G46" s="5" t="s">
        <v>118</v>
      </c>
      <c r="H46" s="18">
        <v>105656415.66189992</v>
      </c>
      <c r="I46" s="12"/>
      <c r="J46" s="5"/>
      <c r="K46" s="10"/>
    </row>
    <row r="47" spans="3:12" x14ac:dyDescent="0.3">
      <c r="G47" s="5" t="s">
        <v>164</v>
      </c>
      <c r="H47" s="18">
        <v>403915613.82679999</v>
      </c>
      <c r="J47" s="5"/>
    </row>
  </sheetData>
  <mergeCells count="8">
    <mergeCell ref="C7:L7"/>
    <mergeCell ref="C8:L8"/>
    <mergeCell ref="C5:I5"/>
    <mergeCell ref="C1:L1"/>
    <mergeCell ref="C2:M2"/>
    <mergeCell ref="C3:M3"/>
    <mergeCell ref="C4:N4"/>
    <mergeCell ref="C6:L6"/>
  </mergeCells>
  <pageMargins left="0.7" right="0.7" top="0.75" bottom="0.75" header="0.3" footer="0.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780E-50DB-49E9-BAFF-E5F953F3309A}">
  <sheetPr>
    <pageSetUpPr fitToPage="1"/>
  </sheetPr>
  <dimension ref="A1"/>
  <sheetViews>
    <sheetView showGridLines="0" tabSelected="1" zoomScaleNormal="100" workbookViewId="0">
      <selection activeCell="W9" sqref="W9"/>
    </sheetView>
  </sheetViews>
  <sheetFormatPr defaultRowHeight="14.4" x14ac:dyDescent="0.3"/>
  <cols>
    <col min="1" max="16384" width="8.88671875" style="13"/>
  </cols>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1331-6FCE-46FB-A6EC-4942F024C8FE}">
  <dimension ref="A1:Q25"/>
  <sheetViews>
    <sheetView topLeftCell="A2" workbookViewId="0">
      <selection activeCell="A2" sqref="A2:M25"/>
    </sheetView>
  </sheetViews>
  <sheetFormatPr defaultRowHeight="14.4" x14ac:dyDescent="0.3"/>
  <sheetData>
    <row r="1" spans="1:13" ht="21" x14ac:dyDescent="0.4">
      <c r="A1" s="23" t="s">
        <v>183</v>
      </c>
      <c r="B1" s="24"/>
      <c r="C1" s="24"/>
      <c r="D1" s="24"/>
      <c r="E1" s="24"/>
      <c r="F1" s="24"/>
      <c r="G1" s="24"/>
      <c r="H1" s="24"/>
      <c r="I1" s="24"/>
      <c r="J1" s="24"/>
      <c r="K1" s="24"/>
      <c r="L1" s="24"/>
      <c r="M1" s="24"/>
    </row>
    <row r="2" spans="1:13" x14ac:dyDescent="0.3">
      <c r="A2" s="21" t="s">
        <v>182</v>
      </c>
      <c r="B2" s="22"/>
      <c r="C2" s="22"/>
      <c r="D2" s="22"/>
      <c r="E2" s="22"/>
      <c r="F2" s="22"/>
      <c r="G2" s="22"/>
      <c r="H2" s="22"/>
      <c r="I2" s="22"/>
      <c r="J2" s="22"/>
      <c r="K2" s="22"/>
      <c r="L2" s="22"/>
      <c r="M2" s="22"/>
    </row>
    <row r="3" spans="1:13" x14ac:dyDescent="0.3">
      <c r="A3" s="22"/>
      <c r="B3" s="22"/>
      <c r="C3" s="22"/>
      <c r="D3" s="22"/>
      <c r="E3" s="22"/>
      <c r="F3" s="22"/>
      <c r="G3" s="22"/>
      <c r="H3" s="22"/>
      <c r="I3" s="22"/>
      <c r="J3" s="22"/>
      <c r="K3" s="22"/>
      <c r="L3" s="22"/>
      <c r="M3" s="22"/>
    </row>
    <row r="4" spans="1:13" x14ac:dyDescent="0.3">
      <c r="A4" s="22"/>
      <c r="B4" s="22"/>
      <c r="C4" s="22"/>
      <c r="D4" s="22"/>
      <c r="E4" s="22"/>
      <c r="F4" s="22"/>
      <c r="G4" s="22"/>
      <c r="H4" s="22"/>
      <c r="I4" s="22"/>
      <c r="J4" s="22"/>
      <c r="K4" s="22"/>
      <c r="L4" s="22"/>
      <c r="M4" s="22"/>
    </row>
    <row r="5" spans="1:13" x14ac:dyDescent="0.3">
      <c r="A5" s="22"/>
      <c r="B5" s="22"/>
      <c r="C5" s="22"/>
      <c r="D5" s="22"/>
      <c r="E5" s="22"/>
      <c r="F5" s="22"/>
      <c r="G5" s="22"/>
      <c r="H5" s="22"/>
      <c r="I5" s="22"/>
      <c r="J5" s="22"/>
      <c r="K5" s="22"/>
      <c r="L5" s="22"/>
      <c r="M5" s="22"/>
    </row>
    <row r="6" spans="1:13" x14ac:dyDescent="0.3">
      <c r="A6" s="22"/>
      <c r="B6" s="22"/>
      <c r="C6" s="22"/>
      <c r="D6" s="22"/>
      <c r="E6" s="22"/>
      <c r="F6" s="22"/>
      <c r="G6" s="22"/>
      <c r="H6" s="22"/>
      <c r="I6" s="22"/>
      <c r="J6" s="22"/>
      <c r="K6" s="22"/>
      <c r="L6" s="22"/>
      <c r="M6" s="22"/>
    </row>
    <row r="7" spans="1:13" x14ac:dyDescent="0.3">
      <c r="A7" s="22"/>
      <c r="B7" s="22"/>
      <c r="C7" s="22"/>
      <c r="D7" s="22"/>
      <c r="E7" s="22"/>
      <c r="F7" s="22"/>
      <c r="G7" s="22"/>
      <c r="H7" s="22"/>
      <c r="I7" s="22"/>
      <c r="J7" s="22"/>
      <c r="K7" s="22"/>
      <c r="L7" s="22"/>
      <c r="M7" s="22"/>
    </row>
    <row r="8" spans="1:13" x14ac:dyDescent="0.3">
      <c r="A8" s="22"/>
      <c r="B8" s="22"/>
      <c r="C8" s="22"/>
      <c r="D8" s="22"/>
      <c r="E8" s="22"/>
      <c r="F8" s="22"/>
      <c r="G8" s="22"/>
      <c r="H8" s="22"/>
      <c r="I8" s="22"/>
      <c r="J8" s="22"/>
      <c r="K8" s="22"/>
      <c r="L8" s="22"/>
      <c r="M8" s="22"/>
    </row>
    <row r="9" spans="1:13" x14ac:dyDescent="0.3">
      <c r="A9" s="22"/>
      <c r="B9" s="22"/>
      <c r="C9" s="22"/>
      <c r="D9" s="22"/>
      <c r="E9" s="22"/>
      <c r="F9" s="22"/>
      <c r="G9" s="22"/>
      <c r="H9" s="22"/>
      <c r="I9" s="22"/>
      <c r="J9" s="22"/>
      <c r="K9" s="22"/>
      <c r="L9" s="22"/>
      <c r="M9" s="22"/>
    </row>
    <row r="10" spans="1:13" x14ac:dyDescent="0.3">
      <c r="A10" s="22"/>
      <c r="B10" s="22"/>
      <c r="C10" s="22"/>
      <c r="D10" s="22"/>
      <c r="E10" s="22"/>
      <c r="F10" s="22"/>
      <c r="G10" s="22"/>
      <c r="H10" s="22"/>
      <c r="I10" s="22"/>
      <c r="J10" s="22"/>
      <c r="K10" s="22"/>
      <c r="L10" s="22"/>
      <c r="M10" s="22"/>
    </row>
    <row r="11" spans="1:13" x14ac:dyDescent="0.3">
      <c r="A11" s="22"/>
      <c r="B11" s="22"/>
      <c r="C11" s="22"/>
      <c r="D11" s="22"/>
      <c r="E11" s="22"/>
      <c r="F11" s="22"/>
      <c r="G11" s="22"/>
      <c r="H11" s="22"/>
      <c r="I11" s="22"/>
      <c r="J11" s="22"/>
      <c r="K11" s="22"/>
      <c r="L11" s="22"/>
      <c r="M11" s="22"/>
    </row>
    <row r="12" spans="1:13" x14ac:dyDescent="0.3">
      <c r="A12" s="22"/>
      <c r="B12" s="22"/>
      <c r="C12" s="22"/>
      <c r="D12" s="22"/>
      <c r="E12" s="22"/>
      <c r="F12" s="22"/>
      <c r="G12" s="22"/>
      <c r="H12" s="22"/>
      <c r="I12" s="22"/>
      <c r="J12" s="22"/>
      <c r="K12" s="22"/>
      <c r="L12" s="22"/>
      <c r="M12" s="22"/>
    </row>
    <row r="13" spans="1:13" x14ac:dyDescent="0.3">
      <c r="A13" s="22"/>
      <c r="B13" s="22"/>
      <c r="C13" s="22"/>
      <c r="D13" s="22"/>
      <c r="E13" s="22"/>
      <c r="F13" s="22"/>
      <c r="G13" s="22"/>
      <c r="H13" s="22"/>
      <c r="I13" s="22"/>
      <c r="J13" s="22"/>
      <c r="K13" s="22"/>
      <c r="L13" s="22"/>
      <c r="M13" s="22"/>
    </row>
    <row r="14" spans="1:13" x14ac:dyDescent="0.3">
      <c r="A14" s="22"/>
      <c r="B14" s="22"/>
      <c r="C14" s="22"/>
      <c r="D14" s="22"/>
      <c r="E14" s="22"/>
      <c r="F14" s="22"/>
      <c r="G14" s="22"/>
      <c r="H14" s="22"/>
      <c r="I14" s="22"/>
      <c r="J14" s="22"/>
      <c r="K14" s="22"/>
      <c r="L14" s="22"/>
      <c r="M14" s="22"/>
    </row>
    <row r="15" spans="1:13" x14ac:dyDescent="0.3">
      <c r="A15" s="22"/>
      <c r="B15" s="22"/>
      <c r="C15" s="22"/>
      <c r="D15" s="22"/>
      <c r="E15" s="22"/>
      <c r="F15" s="22"/>
      <c r="G15" s="22"/>
      <c r="H15" s="22"/>
      <c r="I15" s="22"/>
      <c r="J15" s="22"/>
      <c r="K15" s="22"/>
      <c r="L15" s="22"/>
      <c r="M15" s="22"/>
    </row>
    <row r="16" spans="1:13" x14ac:dyDescent="0.3">
      <c r="A16" s="22"/>
      <c r="B16" s="22"/>
      <c r="C16" s="22"/>
      <c r="D16" s="22"/>
      <c r="E16" s="22"/>
      <c r="F16" s="22"/>
      <c r="G16" s="22"/>
      <c r="H16" s="22"/>
      <c r="I16" s="22"/>
      <c r="J16" s="22"/>
      <c r="K16" s="22"/>
      <c r="L16" s="22"/>
      <c r="M16" s="22"/>
    </row>
    <row r="17" spans="1:17" x14ac:dyDescent="0.3">
      <c r="A17" s="22"/>
      <c r="B17" s="22"/>
      <c r="C17" s="22"/>
      <c r="D17" s="22"/>
      <c r="E17" s="22"/>
      <c r="F17" s="22"/>
      <c r="G17" s="22"/>
      <c r="H17" s="22"/>
      <c r="I17" s="22"/>
      <c r="J17" s="22"/>
      <c r="K17" s="22"/>
      <c r="L17" s="22"/>
      <c r="M17" s="22"/>
      <c r="Q17" s="17" t="s">
        <v>184</v>
      </c>
    </row>
    <row r="18" spans="1:17" x14ac:dyDescent="0.3">
      <c r="A18" s="22"/>
      <c r="B18" s="22"/>
      <c r="C18" s="22"/>
      <c r="D18" s="22"/>
      <c r="E18" s="22"/>
      <c r="F18" s="22"/>
      <c r="G18" s="22"/>
      <c r="H18" s="22"/>
      <c r="I18" s="22"/>
      <c r="J18" s="22"/>
      <c r="K18" s="22"/>
      <c r="L18" s="22"/>
      <c r="M18" s="22"/>
    </row>
    <row r="19" spans="1:17" x14ac:dyDescent="0.3">
      <c r="A19" s="22"/>
      <c r="B19" s="22"/>
      <c r="C19" s="22"/>
      <c r="D19" s="22"/>
      <c r="E19" s="22"/>
      <c r="F19" s="22"/>
      <c r="G19" s="22"/>
      <c r="H19" s="22"/>
      <c r="I19" s="22"/>
      <c r="J19" s="22"/>
      <c r="K19" s="22"/>
      <c r="L19" s="22"/>
      <c r="M19" s="22"/>
    </row>
    <row r="20" spans="1:17" x14ac:dyDescent="0.3">
      <c r="A20" s="22"/>
      <c r="B20" s="22"/>
      <c r="C20" s="22"/>
      <c r="D20" s="22"/>
      <c r="E20" s="22"/>
      <c r="F20" s="22"/>
      <c r="G20" s="22"/>
      <c r="H20" s="22"/>
      <c r="I20" s="22"/>
      <c r="J20" s="22"/>
      <c r="K20" s="22"/>
      <c r="L20" s="22"/>
      <c r="M20" s="22"/>
    </row>
    <row r="21" spans="1:17" x14ac:dyDescent="0.3">
      <c r="A21" s="22"/>
      <c r="B21" s="22"/>
      <c r="C21" s="22"/>
      <c r="D21" s="22"/>
      <c r="E21" s="22"/>
      <c r="F21" s="22"/>
      <c r="G21" s="22"/>
      <c r="H21" s="22"/>
      <c r="I21" s="22"/>
      <c r="J21" s="22"/>
      <c r="K21" s="22"/>
      <c r="L21" s="22"/>
      <c r="M21" s="22"/>
    </row>
    <row r="22" spans="1:17" x14ac:dyDescent="0.3">
      <c r="A22" s="22"/>
      <c r="B22" s="22"/>
      <c r="C22" s="22"/>
      <c r="D22" s="22"/>
      <c r="E22" s="22"/>
      <c r="F22" s="22"/>
      <c r="G22" s="22"/>
      <c r="H22" s="22"/>
      <c r="I22" s="22"/>
      <c r="J22" s="22"/>
      <c r="K22" s="22"/>
      <c r="L22" s="22"/>
      <c r="M22" s="22"/>
    </row>
    <row r="23" spans="1:17" x14ac:dyDescent="0.3">
      <c r="A23" s="22"/>
      <c r="B23" s="22"/>
      <c r="C23" s="22"/>
      <c r="D23" s="22"/>
      <c r="E23" s="22"/>
      <c r="F23" s="22"/>
      <c r="G23" s="22"/>
      <c r="H23" s="22"/>
      <c r="I23" s="22"/>
      <c r="J23" s="22"/>
      <c r="K23" s="22"/>
      <c r="L23" s="22"/>
      <c r="M23" s="22"/>
    </row>
    <row r="24" spans="1:17" x14ac:dyDescent="0.3">
      <c r="A24" s="22"/>
      <c r="B24" s="22"/>
      <c r="C24" s="22"/>
      <c r="D24" s="22"/>
      <c r="E24" s="22"/>
      <c r="F24" s="22"/>
      <c r="G24" s="22"/>
      <c r="H24" s="22"/>
      <c r="I24" s="22"/>
      <c r="J24" s="22"/>
      <c r="K24" s="22"/>
      <c r="L24" s="22"/>
      <c r="M24" s="22"/>
    </row>
    <row r="25" spans="1:17" x14ac:dyDescent="0.3">
      <c r="A25" s="22"/>
      <c r="B25" s="22"/>
      <c r="C25" s="22"/>
      <c r="D25" s="22"/>
      <c r="E25" s="22"/>
      <c r="F25" s="22"/>
      <c r="G25" s="22"/>
      <c r="H25" s="22"/>
      <c r="I25" s="22"/>
      <c r="J25" s="22"/>
      <c r="K25" s="22"/>
      <c r="L25" s="22"/>
      <c r="M25" s="22"/>
    </row>
  </sheetData>
  <mergeCells count="2">
    <mergeCell ref="A2:M25"/>
    <mergeCell ref="A1:M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V y c 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A V X J 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V y c V y i K R 7 g O A A A A E Q A A A B M A H A B G b 3 J t d W x h c y 9 T Z W N 0 a W 9 u M S 5 t I K I Y A C i g F A A A A A A A A A A A A A A A A A A A A A A A A A A A A C t O T S 7 J z M 9 T C I b Q h t Y A U E s B A i 0 A F A A C A A g A F V y c V 1 I 5 3 / e j A A A A 9 w A A A B I A A A A A A A A A A A A A A A A A A A A A A E N v b m Z p Z y 9 Q Y W N r Y W d l L n h t b F B L A Q I t A B Q A A g A I A B V c n F c P y u m r p A A A A O k A A A A T A A A A A A A A A A A A A A A A A O 8 A A A B b Q 2 9 u d G V u d F 9 U e X B l c 1 0 u e G 1 s U E s B A i 0 A F A A C A A g A F V y c 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B + b h o p / q l H j p S r 9 8 q m d a s A A A A A A g A A A A A A E G Y A A A A B A A A g A A A A H v J f l 7 p Q n B r J d E z e r 8 b P r t 3 W 6 O q R n a K S b w f 6 0 x W r D g c A A A A A D o A A A A A C A A A g A A A A z n 9 L E j K 6 b 9 V 2 P A 7 m G r 5 9 h D J c t f B D p H D R J l A e S 8 e U J T R Q A A A A I a x m q b D v I 4 f 4 4 s J R u d P f j F H Q c d C s U H w 5 s e m m 6 q 8 A 3 o l V i i H U h e p y R R f e k 0 Z u G X E Y m E Y 3 + V S 9 V H u K K A B i t + g a V E 4 x G e F M V s L d D C l n j J i s 8 J B A A A A A 4 z H C i d j 0 K V Q y k T + c z 6 X y d 2 Z w m / S G f R F Y e t g 9 e q q V s i A K n Y 9 L 8 o B q 9 R H o v Q u w c d Q / t 7 i 5 U K G j + 4 9 o k D K 5 h 1 w 4 E Q = = < / D a t a M a s h u p > 
</file>

<file path=customXml/itemProps1.xml><?xml version="1.0" encoding="utf-8"?>
<ds:datastoreItem xmlns:ds="http://schemas.openxmlformats.org/officeDocument/2006/customXml" ds:itemID="{2E76CD83-5AC0-486A-9C6B-5880B56076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Taul1</vt:lpstr>
      <vt:lpstr>KPIs</vt:lpstr>
      <vt:lpstr>Tables</vt:lpstr>
      <vt:lpstr>Data Analysis Sheet</vt:lpstr>
      <vt:lpstr>Dashboard</vt:lpstr>
      <vt:lpstr>Approach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Vieras</dc:creator>
  <cp:lastModifiedBy>Avinash Jha</cp:lastModifiedBy>
  <cp:lastPrinted>2024-02-07T18:21:11Z</cp:lastPrinted>
  <dcterms:created xsi:type="dcterms:W3CDTF">2019-02-15T10:48:03Z</dcterms:created>
  <dcterms:modified xsi:type="dcterms:W3CDTF">2024-02-07T18:21:26Z</dcterms:modified>
</cp:coreProperties>
</file>