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yv\Downloads\"/>
    </mc:Choice>
  </mc:AlternateContent>
  <xr:revisionPtr revIDLastSave="0" documentId="13_ncr:1_{790DEF2E-AB40-46A3-A7FB-DFDA545279F1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Financial" sheetId="7" r:id="rId1"/>
    <sheet name="Data" sheetId="9" r:id="rId2"/>
    <sheet name="Data Sheet" sheetId="6" r:id="rId3"/>
    <sheet name="cash flow" sheetId="11" r:id="rId4"/>
    <sheet name="Customization" sheetId="5" r:id="rId5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E1" i="6"/>
</calcChain>
</file>

<file path=xl/sharedStrings.xml><?xml version="1.0" encoding="utf-8"?>
<sst xmlns="http://schemas.openxmlformats.org/spreadsheetml/2006/main" count="107" uniqueCount="94">
  <si>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</si>
  <si>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</si>
  <si>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</si>
  <si>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</si>
  <si>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</si>
  <si>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</si>
  <si>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</si>
  <si>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</si>
  <si>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</si>
  <si>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</si>
  <si>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</si>
  <si>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</si>
  <si>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</si>
  <si>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</si>
  <si>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</si>
  <si>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</si>
  <si>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</si>
  <si>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</si>
  <si>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</si>
  <si>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</si>
  <si>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</si>
  <si>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</si>
  <si>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</si>
  <si>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</si>
  <si>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</si>
  <si>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</si>
  <si>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</si>
  <si>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</si>
  <si>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</si>
  <si>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</si>
  <si>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</si>
  <si>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</si>
  <si>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</si>
  <si>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</si>
  <si>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</si>
  <si>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</si>
  <si>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</si>
  <si>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</si>
  <si>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</si>
  <si>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LATEST VERSION</t>
  </si>
  <si>
    <t>CURRENT VERSION</t>
  </si>
  <si>
    <t>CHOLAMANDALAM INVESTMENT &amp; FINANCE COMPANY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</si>
  <si>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</si>
  <si>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</si>
  <si>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</si>
  <si>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</si>
  <si>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</si>
  <si>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</si>
  <si>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</si>
  <si>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</si>
  <si>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</si>
  <si>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</si>
  <si>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</si>
  <si>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</si>
  <si>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</si>
  <si>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</si>
  <si>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</si>
  <si>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</si>
  <si>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</si>
  <si>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</si>
  <si>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</si>
  <si>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</si>
  <si>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</si>
  <si>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</si>
  <si>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</si>
  <si>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</si>
  <si>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Profit from operations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</si>
  <si>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</si>
  <si>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</si>
  <si>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</si>
  <si>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</si>
  <si>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</si>
  <si>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</si>
  <si>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</si>
  <si>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</si>
  <si>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Dividends received</t>
  </si>
  <si>
    <t>Other investing items</t>
  </si>
  <si>
    <t>Proceeds from shares</t>
  </si>
  <si>
    <t>Proceeds from borrowings</t>
  </si>
  <si>
    <t>Repayment of borrowings</t>
  </si>
  <si>
    <t>Dividends paid</t>
  </si>
  <si>
    <t>Financial liabilities</t>
  </si>
  <si>
    <t>Other financing items</t>
  </si>
  <si>
    <t>Cash from Operating Activity -</t>
  </si>
  <si>
    <t>Loans Advances</t>
  </si>
  <si>
    <t>Interest paid</t>
  </si>
  <si>
    <t>Other operating items</t>
  </si>
  <si>
    <t>Cash from Investing Activity -</t>
  </si>
  <si>
    <t>Capital WIP</t>
  </si>
  <si>
    <t>Investment in group cos</t>
  </si>
  <si>
    <t>Cash from Financing Activity -</t>
  </si>
  <si>
    <t>Proceeds from debentures</t>
  </si>
  <si>
    <t>Redemption of debentures</t>
  </si>
  <si>
    <t>Proceeds from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</si>
</sst>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</cellStyleXfs>
  <cellXfs count="22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8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164" fontId="0" fillId="0" borderId="0" xfId="1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17" fontId="9" fillId="4" borderId="0" xfId="0" applyNumberFormat="1" applyFont="1" applyFill="1" applyAlignment="1">
      <alignment horizontal="right" vertical="center" wrapText="1"/>
    </xf>
    <xf numFmtId="0" fontId="10" fillId="4" borderId="0" xfId="0" applyFont="1" applyFill="1" applyAlignment="1">
      <alignment horizontal="left" vertical="center"/>
    </xf>
    <xf numFmtId="3" fontId="10" fillId="4" borderId="0" xfId="0" applyNumberFormat="1" applyFont="1" applyFill="1" applyAlignment="1">
      <alignment horizontal="right" vertical="center" wrapText="1"/>
    </xf>
    <xf numFmtId="0" fontId="11" fillId="4" borderId="0" xfId="0" applyFont="1" applyFill="1" applyAlignment="1">
      <alignment horizontal="left" vertical="center"/>
    </xf>
    <xf numFmtId="3" fontId="11" fillId="4" borderId="0" xfId="0" applyNumberFormat="1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</cellXfs>
  <cellStyles count="4">
    <cellStyle name="Accent6" xfId="3" builtinId="49"/>
    <cellStyle name="Comma" xfId="1" builtinId="3"/>
    <cellStyle name="Hyperlink" xfId="2" builtinId="8"/>
    <cellStyle name="Normal" xfId="0" builtinId="0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2E57-8E16-4B8E-B0CD-A2FDCCEDAA32}">
  <sheetPr>
    <tabColor rgb="FF0275D8"/>
  </sheetPr>
  <dimension ref="A1"/>
  <sheetViews>
    <sheetView workbookViewId="0">
      <selection activeCell="H30" sqref="H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0334-80E0-490F-B5F1-1708F0BEA9F8}">
  <sheetPr>
    <tabColor rgb="FF0275D8"/>
  </sheetPr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76" activePane="bottomRight" state="frozen"/>
      <selection activeCell="C4" sqref="C4"/>
      <selection pane="topRight" activeCell="C4" sqref="C4"/>
      <selection pane="bottomLeft" activeCell="C4" sqref="C4"/>
      <selection pane="bottomRight" activeCell="C101" sqref="C101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41</v>
      </c>
      <c r="E1" s="13" t="str">
        <f>IF(B2&lt;&gt;B3, "A NEW VERSION OF THE WORKSHEET IS AVAILABLE", "")</f>
        <v/>
      </c>
      <c r="F1" s="13"/>
      <c r="G1" s="13"/>
      <c r="H1" s="13"/>
      <c r="I1" s="13"/>
      <c r="J1" s="13"/>
      <c r="K1" s="13"/>
    </row>
    <row r="2" spans="1:11" x14ac:dyDescent="0.3">
      <c r="A2" s="1" t="s">
        <v>39</v>
      </c>
      <c r="B2" s="3">
        <v>2.1</v>
      </c>
      <c r="E2" s="14" t="s">
        <v>21</v>
      </c>
      <c r="F2" s="14"/>
      <c r="G2" s="14"/>
      <c r="H2" s="14"/>
      <c r="I2" s="14"/>
      <c r="J2" s="14"/>
      <c r="K2" s="14"/>
    </row>
    <row r="3" spans="1:11" x14ac:dyDescent="0.3">
      <c r="A3" s="1" t="s">
        <v>40</v>
      </c>
      <c r="B3" s="3">
        <v>2.1</v>
      </c>
    </row>
    <row r="4" spans="1:11" x14ac:dyDescent="0.3">
      <c r="A4" s="1"/>
    </row>
    <row r="5" spans="1:11" x14ac:dyDescent="0.3">
      <c r="A5" s="1" t="s">
        <v>42</v>
      </c>
    </row>
    <row r="6" spans="1:11" x14ac:dyDescent="0.3">
      <c r="A6" s="3" t="s">
        <v>27</v>
      </c>
      <c r="B6" s="3">
        <f>IF(B9&gt;0, B9/B8, 0)</f>
        <v>84.019208487471204</v>
      </c>
    </row>
    <row r="7" spans="1:11" x14ac:dyDescent="0.3">
      <c r="A7" s="3" t="s">
        <v>16</v>
      </c>
      <c r="B7">
        <v>2</v>
      </c>
    </row>
    <row r="8" spans="1:11" x14ac:dyDescent="0.3">
      <c r="A8" s="3" t="s">
        <v>28</v>
      </c>
      <c r="B8">
        <v>1432.7</v>
      </c>
    </row>
    <row r="9" spans="1:11" x14ac:dyDescent="0.3">
      <c r="A9" s="3" t="s">
        <v>52</v>
      </c>
      <c r="B9">
        <v>120374.32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s="4" customFormat="1" x14ac:dyDescent="0.3">
      <c r="A17" s="4" t="s">
        <v>1</v>
      </c>
      <c r="B17">
        <v>3714.87</v>
      </c>
      <c r="C17">
        <v>4213.8599999999997</v>
      </c>
      <c r="D17">
        <v>4693.58</v>
      </c>
      <c r="E17">
        <v>5558.86</v>
      </c>
      <c r="F17">
        <v>7108.14</v>
      </c>
      <c r="G17">
        <v>8712.3799999999992</v>
      </c>
      <c r="H17">
        <v>9583.31</v>
      </c>
      <c r="I17">
        <v>10147.549999999999</v>
      </c>
      <c r="J17">
        <v>12884.42</v>
      </c>
      <c r="K17">
        <v>19163.439999999999</v>
      </c>
    </row>
    <row r="18" spans="1:11" s="4" customFormat="1" x14ac:dyDescent="0.3">
      <c r="A18" s="3" t="s">
        <v>53</v>
      </c>
      <c r="B18"/>
      <c r="C18"/>
      <c r="D18"/>
      <c r="E18"/>
      <c r="F18"/>
      <c r="G18"/>
      <c r="H18"/>
      <c r="I18"/>
      <c r="J18"/>
      <c r="K18"/>
    </row>
    <row r="19" spans="1:11" s="4" customFormat="1" x14ac:dyDescent="0.3">
      <c r="A19" s="3" t="s">
        <v>54</v>
      </c>
      <c r="B19"/>
      <c r="C19"/>
      <c r="D19"/>
      <c r="E19"/>
      <c r="F19"/>
      <c r="G19"/>
      <c r="H19"/>
      <c r="I19"/>
      <c r="J19"/>
      <c r="K19"/>
    </row>
    <row r="20" spans="1:11" s="4" customFormat="1" x14ac:dyDescent="0.3">
      <c r="A20" s="3" t="s">
        <v>55</v>
      </c>
      <c r="B20">
        <v>7.67</v>
      </c>
      <c r="C20">
        <v>7.91</v>
      </c>
      <c r="D20">
        <v>9.2899999999999991</v>
      </c>
      <c r="E20"/>
      <c r="F20"/>
      <c r="G20"/>
      <c r="H20"/>
      <c r="I20"/>
      <c r="J20"/>
      <c r="K20"/>
    </row>
    <row r="21" spans="1:11" s="4" customFormat="1" x14ac:dyDescent="0.3">
      <c r="A21" s="3" t="s">
        <v>56</v>
      </c>
      <c r="B21">
        <v>0.79</v>
      </c>
      <c r="C21">
        <v>1.65</v>
      </c>
      <c r="D21">
        <v>2.37</v>
      </c>
      <c r="E21">
        <v>2.29</v>
      </c>
      <c r="F21">
        <v>3.19</v>
      </c>
      <c r="G21">
        <v>29.78</v>
      </c>
      <c r="H21">
        <v>36.69</v>
      </c>
      <c r="I21">
        <v>55.46</v>
      </c>
      <c r="J21">
        <v>79.27</v>
      </c>
      <c r="K21">
        <v>116.6</v>
      </c>
    </row>
    <row r="22" spans="1:11" s="4" customFormat="1" x14ac:dyDescent="0.3">
      <c r="A22" s="3" t="s">
        <v>57</v>
      </c>
      <c r="B22">
        <v>230.94</v>
      </c>
      <c r="C22">
        <v>262.98</v>
      </c>
      <c r="D22">
        <v>414.9</v>
      </c>
      <c r="E22">
        <v>551.29999999999995</v>
      </c>
      <c r="F22">
        <v>605.37</v>
      </c>
      <c r="G22">
        <v>701.19</v>
      </c>
      <c r="H22">
        <v>792.11</v>
      </c>
      <c r="I22">
        <v>958.69</v>
      </c>
      <c r="J22">
        <v>1365.72</v>
      </c>
      <c r="K22">
        <v>2486.0100000000002</v>
      </c>
    </row>
    <row r="23" spans="1:11" s="4" customFormat="1" x14ac:dyDescent="0.3">
      <c r="A23" s="3" t="s">
        <v>58</v>
      </c>
      <c r="B23">
        <v>348.23</v>
      </c>
      <c r="C23">
        <v>420.75</v>
      </c>
      <c r="D23">
        <v>436.88</v>
      </c>
      <c r="E23">
        <v>392.49</v>
      </c>
      <c r="F23">
        <v>319.07</v>
      </c>
      <c r="G23">
        <v>205.44</v>
      </c>
      <c r="H23">
        <v>170.61</v>
      </c>
      <c r="I23">
        <v>330.36</v>
      </c>
      <c r="J23">
        <v>434.07</v>
      </c>
      <c r="K23">
        <v>537.54</v>
      </c>
    </row>
    <row r="24" spans="1:11" s="4" customFormat="1" x14ac:dyDescent="0.3">
      <c r="A24" s="3" t="s">
        <v>59</v>
      </c>
      <c r="B24">
        <v>473.1</v>
      </c>
      <c r="C24">
        <v>573.19000000000005</v>
      </c>
      <c r="D24">
        <v>459.03</v>
      </c>
      <c r="E24">
        <v>504.74</v>
      </c>
      <c r="F24">
        <v>704.37</v>
      </c>
      <c r="G24">
        <v>1484.92</v>
      </c>
      <c r="H24">
        <v>1914.03</v>
      </c>
      <c r="I24">
        <v>1581.34</v>
      </c>
      <c r="J24">
        <v>1742.06</v>
      </c>
      <c r="K24">
        <v>2244.56</v>
      </c>
    </row>
    <row r="25" spans="1:11" s="4" customFormat="1" x14ac:dyDescent="0.3">
      <c r="A25" s="4" t="s">
        <v>4</v>
      </c>
      <c r="B25">
        <v>0.01</v>
      </c>
      <c r="C25">
        <v>1.76</v>
      </c>
      <c r="D25">
        <v>3.26</v>
      </c>
      <c r="E25">
        <v>0.31</v>
      </c>
      <c r="F25">
        <v>0.52</v>
      </c>
      <c r="G25">
        <v>0.12</v>
      </c>
      <c r="H25">
        <v>55.87</v>
      </c>
      <c r="I25">
        <v>84.19</v>
      </c>
      <c r="J25">
        <v>220.41</v>
      </c>
      <c r="K25">
        <v>255.39</v>
      </c>
    </row>
    <row r="26" spans="1:11" s="4" customFormat="1" x14ac:dyDescent="0.3">
      <c r="A26" s="4" t="s">
        <v>5</v>
      </c>
      <c r="B26">
        <v>30.1</v>
      </c>
      <c r="C26">
        <v>21.74</v>
      </c>
      <c r="D26">
        <v>39.020000000000003</v>
      </c>
      <c r="E26">
        <v>50.86</v>
      </c>
      <c r="F26">
        <v>56.99</v>
      </c>
      <c r="G26">
        <v>111.25</v>
      </c>
      <c r="H26">
        <v>102.3</v>
      </c>
      <c r="I26">
        <v>100.63</v>
      </c>
      <c r="J26">
        <v>121.09</v>
      </c>
      <c r="K26">
        <v>198.06</v>
      </c>
    </row>
    <row r="27" spans="1:11" s="4" customFormat="1" x14ac:dyDescent="0.3">
      <c r="A27" s="4" t="s">
        <v>6</v>
      </c>
      <c r="B27">
        <v>1957.82</v>
      </c>
      <c r="C27">
        <v>2047.95</v>
      </c>
      <c r="D27">
        <v>2227.92</v>
      </c>
      <c r="E27">
        <v>2656.68</v>
      </c>
      <c r="F27">
        <v>3588.14</v>
      </c>
      <c r="G27">
        <v>4591.7</v>
      </c>
      <c r="H27">
        <v>4575.54</v>
      </c>
      <c r="I27">
        <v>4297.66</v>
      </c>
      <c r="J27">
        <v>5748.03</v>
      </c>
      <c r="K27">
        <v>9230.75</v>
      </c>
    </row>
    <row r="28" spans="1:11" s="4" customFormat="1" x14ac:dyDescent="0.3">
      <c r="A28" s="4" t="s">
        <v>7</v>
      </c>
      <c r="B28">
        <v>666.23</v>
      </c>
      <c r="C28">
        <v>879.45</v>
      </c>
      <c r="D28">
        <v>1107.43</v>
      </c>
      <c r="E28">
        <v>1400.81</v>
      </c>
      <c r="F28">
        <v>1831.53</v>
      </c>
      <c r="G28">
        <v>1588.22</v>
      </c>
      <c r="H28">
        <v>2047.9</v>
      </c>
      <c r="I28">
        <v>2907.6</v>
      </c>
      <c r="J28">
        <v>3614.59</v>
      </c>
      <c r="K28">
        <v>4605.3100000000004</v>
      </c>
    </row>
    <row r="29" spans="1:11" s="4" customFormat="1" x14ac:dyDescent="0.3">
      <c r="A29" s="4" t="s">
        <v>8</v>
      </c>
      <c r="B29">
        <v>222.09</v>
      </c>
      <c r="C29">
        <v>304.8</v>
      </c>
      <c r="D29">
        <v>389.51</v>
      </c>
      <c r="E29">
        <v>483.12</v>
      </c>
      <c r="F29">
        <v>634.59</v>
      </c>
      <c r="G29">
        <v>534.08000000000004</v>
      </c>
      <c r="H29">
        <v>526.51</v>
      </c>
      <c r="I29">
        <v>748.71</v>
      </c>
      <c r="J29">
        <v>937.92</v>
      </c>
      <c r="K29">
        <v>1194.57</v>
      </c>
    </row>
    <row r="30" spans="1:11" s="4" customFormat="1" x14ac:dyDescent="0.3">
      <c r="A30" s="4" t="s">
        <v>9</v>
      </c>
      <c r="B30">
        <v>444.14</v>
      </c>
      <c r="C30">
        <v>574.67999999999995</v>
      </c>
      <c r="D30">
        <v>719.43</v>
      </c>
      <c r="E30">
        <v>919.3</v>
      </c>
      <c r="F30">
        <v>1198.06</v>
      </c>
      <c r="G30">
        <v>1053.72</v>
      </c>
      <c r="H30">
        <v>1520.86</v>
      </c>
      <c r="I30">
        <v>2153.5100000000002</v>
      </c>
      <c r="J30">
        <v>2664.85</v>
      </c>
      <c r="K30">
        <v>3420.06</v>
      </c>
    </row>
    <row r="31" spans="1:11" s="4" customFormat="1" x14ac:dyDescent="0.3">
      <c r="A31" s="4" t="s">
        <v>43</v>
      </c>
      <c r="B31">
        <v>50.31</v>
      </c>
      <c r="C31">
        <v>70.290000000000006</v>
      </c>
      <c r="D31">
        <v>85.99</v>
      </c>
      <c r="E31">
        <v>101.66</v>
      </c>
      <c r="F31">
        <v>101.67</v>
      </c>
      <c r="G31">
        <v>139.38</v>
      </c>
      <c r="H31">
        <v>164.07</v>
      </c>
      <c r="I31">
        <v>164.28</v>
      </c>
      <c r="J31">
        <v>164.48</v>
      </c>
      <c r="K31">
        <v>168.06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44561</v>
      </c>
      <c r="C41" s="5">
        <v>44651</v>
      </c>
      <c r="D41" s="5">
        <v>44742</v>
      </c>
      <c r="E41" s="5">
        <v>44834</v>
      </c>
      <c r="F41" s="5">
        <v>44926</v>
      </c>
      <c r="G41" s="5">
        <v>45016</v>
      </c>
      <c r="H41" s="5">
        <v>45107</v>
      </c>
      <c r="I41" s="5">
        <v>45199</v>
      </c>
      <c r="J41" s="5">
        <v>45291</v>
      </c>
      <c r="K41" s="5">
        <v>45382</v>
      </c>
    </row>
    <row r="42" spans="1:11" s="4" customFormat="1" x14ac:dyDescent="0.3">
      <c r="A42" s="4" t="s">
        <v>1</v>
      </c>
      <c r="B42">
        <v>2557.2800000000002</v>
      </c>
      <c r="C42">
        <v>2605.0700000000002</v>
      </c>
      <c r="D42">
        <v>2770.02</v>
      </c>
      <c r="E42">
        <v>3016.84</v>
      </c>
      <c r="F42">
        <v>3356.13</v>
      </c>
      <c r="G42">
        <v>3741.11</v>
      </c>
      <c r="H42">
        <v>4082.06</v>
      </c>
      <c r="I42">
        <v>4622.58</v>
      </c>
      <c r="J42">
        <v>5007.42</v>
      </c>
      <c r="K42">
        <v>5427.56</v>
      </c>
    </row>
    <row r="43" spans="1:11" s="4" customFormat="1" x14ac:dyDescent="0.3">
      <c r="A43" s="4" t="s">
        <v>2</v>
      </c>
      <c r="B43">
        <v>795</v>
      </c>
      <c r="C43">
        <v>630.29999999999995</v>
      </c>
      <c r="D43">
        <v>879.19</v>
      </c>
      <c r="E43">
        <v>940.33</v>
      </c>
      <c r="F43">
        <v>911.88</v>
      </c>
      <c r="G43">
        <v>902.31</v>
      </c>
      <c r="H43">
        <v>1173.6400000000001</v>
      </c>
      <c r="I43">
        <v>1390.79</v>
      </c>
      <c r="J43">
        <v>1411.59</v>
      </c>
      <c r="K43">
        <v>1416.62</v>
      </c>
    </row>
    <row r="44" spans="1:11" s="4" customFormat="1" x14ac:dyDescent="0.3">
      <c r="A44" s="4" t="s">
        <v>4</v>
      </c>
      <c r="B44">
        <v>17.23</v>
      </c>
      <c r="C44">
        <v>51.56</v>
      </c>
      <c r="D44">
        <v>25.89</v>
      </c>
      <c r="E44">
        <v>50.18</v>
      </c>
      <c r="F44">
        <v>51.96</v>
      </c>
      <c r="G44">
        <v>93.47</v>
      </c>
      <c r="H44">
        <v>88.73</v>
      </c>
      <c r="I44">
        <v>72.58</v>
      </c>
      <c r="J44">
        <v>47.34</v>
      </c>
      <c r="K44">
        <v>87.81</v>
      </c>
    </row>
    <row r="45" spans="1:11" s="4" customFormat="1" x14ac:dyDescent="0.3">
      <c r="A45" s="4" t="s">
        <v>5</v>
      </c>
      <c r="B45">
        <v>24.11</v>
      </c>
      <c r="C45">
        <v>28.08</v>
      </c>
      <c r="D45">
        <v>27.53</v>
      </c>
      <c r="E45">
        <v>28.03</v>
      </c>
      <c r="F45">
        <v>30.03</v>
      </c>
      <c r="G45">
        <v>35.5</v>
      </c>
      <c r="H45">
        <v>38.58</v>
      </c>
      <c r="I45">
        <v>38.51</v>
      </c>
      <c r="J45">
        <v>45.79</v>
      </c>
      <c r="K45">
        <v>75.180000000000007</v>
      </c>
    </row>
    <row r="46" spans="1:11" s="4" customFormat="1" x14ac:dyDescent="0.3">
      <c r="A46" s="4" t="s">
        <v>6</v>
      </c>
      <c r="B46">
        <v>1045.7</v>
      </c>
      <c r="C46">
        <v>1070.8</v>
      </c>
      <c r="D46">
        <v>1130.43</v>
      </c>
      <c r="E46">
        <v>1340.06</v>
      </c>
      <c r="F46">
        <v>1543.34</v>
      </c>
      <c r="G46">
        <v>1734.2</v>
      </c>
      <c r="H46">
        <v>2006.2</v>
      </c>
      <c r="I46">
        <v>2204.16</v>
      </c>
      <c r="J46">
        <v>2440.9899999999998</v>
      </c>
      <c r="K46">
        <v>2579.4</v>
      </c>
    </row>
    <row r="47" spans="1:11" s="4" customFormat="1" x14ac:dyDescent="0.3">
      <c r="A47" s="4" t="s">
        <v>7</v>
      </c>
      <c r="B47">
        <v>709.7</v>
      </c>
      <c r="C47">
        <v>927.45</v>
      </c>
      <c r="D47">
        <v>758.76</v>
      </c>
      <c r="E47">
        <v>758.6</v>
      </c>
      <c r="F47">
        <v>922.84</v>
      </c>
      <c r="G47">
        <v>1162.57</v>
      </c>
      <c r="H47">
        <v>952.37</v>
      </c>
      <c r="I47">
        <v>1061.7</v>
      </c>
      <c r="J47">
        <v>1156.3900000000001</v>
      </c>
      <c r="K47">
        <v>1444.17</v>
      </c>
    </row>
    <row r="48" spans="1:11" s="4" customFormat="1" x14ac:dyDescent="0.3">
      <c r="A48" s="4" t="s">
        <v>8</v>
      </c>
      <c r="B48">
        <v>181.99</v>
      </c>
      <c r="C48">
        <v>240.71</v>
      </c>
      <c r="D48">
        <v>196.75</v>
      </c>
      <c r="E48">
        <v>195.78</v>
      </c>
      <c r="F48">
        <v>238.02</v>
      </c>
      <c r="G48">
        <v>307.37</v>
      </c>
      <c r="H48">
        <v>242.43</v>
      </c>
      <c r="I48">
        <v>288.83</v>
      </c>
      <c r="J48">
        <v>284.37</v>
      </c>
      <c r="K48">
        <v>378.94</v>
      </c>
    </row>
    <row r="49" spans="1:11" s="4" customFormat="1" x14ac:dyDescent="0.3">
      <c r="A49" s="4" t="s">
        <v>9</v>
      </c>
      <c r="B49">
        <v>527.71</v>
      </c>
      <c r="C49">
        <v>686.74</v>
      </c>
      <c r="D49">
        <v>562.01</v>
      </c>
      <c r="E49">
        <v>562.82000000000005</v>
      </c>
      <c r="F49">
        <v>684.82</v>
      </c>
      <c r="G49">
        <v>855.2</v>
      </c>
      <c r="H49">
        <v>709.94</v>
      </c>
      <c r="I49">
        <v>772.87</v>
      </c>
      <c r="J49">
        <v>872.02</v>
      </c>
      <c r="K49">
        <v>1065.23</v>
      </c>
    </row>
    <row r="50" spans="1:11" x14ac:dyDescent="0.3">
      <c r="A50" s="4" t="s">
        <v>3</v>
      </c>
      <c r="B50">
        <v>1762.28</v>
      </c>
      <c r="C50">
        <v>1974.77</v>
      </c>
      <c r="D50">
        <v>1890.83</v>
      </c>
      <c r="E50">
        <v>2076.5100000000002</v>
      </c>
      <c r="F50">
        <v>2444.25</v>
      </c>
      <c r="G50">
        <v>2838.8</v>
      </c>
      <c r="H50">
        <v>2908.42</v>
      </c>
      <c r="I50">
        <v>3231.79</v>
      </c>
      <c r="J50">
        <v>3595.83</v>
      </c>
      <c r="K50">
        <v>4010.94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3">
      <c r="A57" s="4" t="s">
        <v>10</v>
      </c>
      <c r="B57">
        <v>143.72999999999999</v>
      </c>
      <c r="C57">
        <v>156.21</v>
      </c>
      <c r="D57">
        <v>156.34</v>
      </c>
      <c r="E57">
        <v>156.4</v>
      </c>
      <c r="F57">
        <v>156.41999999999999</v>
      </c>
      <c r="G57">
        <v>163.98</v>
      </c>
      <c r="H57">
        <v>164.07</v>
      </c>
      <c r="I57">
        <v>164.28</v>
      </c>
      <c r="J57">
        <v>164.48</v>
      </c>
      <c r="K57">
        <v>168.06</v>
      </c>
    </row>
    <row r="58" spans="1:11" x14ac:dyDescent="0.3">
      <c r="A58" s="4" t="s">
        <v>11</v>
      </c>
      <c r="B58">
        <v>2530.63</v>
      </c>
      <c r="C58">
        <v>3513.5</v>
      </c>
      <c r="D58">
        <v>4141.57</v>
      </c>
      <c r="E58">
        <v>4969.0600000000004</v>
      </c>
      <c r="F58">
        <v>6052.29</v>
      </c>
      <c r="G58">
        <v>8035.88</v>
      </c>
      <c r="H58">
        <v>9435.73</v>
      </c>
      <c r="I58">
        <v>11604.72</v>
      </c>
      <c r="J58">
        <v>14181.62</v>
      </c>
      <c r="K58">
        <v>19425.18</v>
      </c>
    </row>
    <row r="59" spans="1:11" x14ac:dyDescent="0.3">
      <c r="A59" s="4" t="s">
        <v>44</v>
      </c>
      <c r="B59">
        <v>19950.240000000002</v>
      </c>
      <c r="C59">
        <v>22546.47</v>
      </c>
      <c r="D59">
        <v>24070.6</v>
      </c>
      <c r="E59">
        <v>38330.339999999997</v>
      </c>
      <c r="F59">
        <v>50566.74</v>
      </c>
      <c r="G59">
        <v>55005.43</v>
      </c>
      <c r="H59">
        <v>63729.99</v>
      </c>
      <c r="I59">
        <v>69173.5</v>
      </c>
      <c r="J59">
        <v>97357.5</v>
      </c>
      <c r="K59">
        <v>134474.88</v>
      </c>
    </row>
    <row r="60" spans="1:11" x14ac:dyDescent="0.3">
      <c r="A60" s="4" t="s">
        <v>45</v>
      </c>
      <c r="B60">
        <v>1243.3599999999999</v>
      </c>
      <c r="C60">
        <v>1673.07</v>
      </c>
      <c r="D60">
        <v>2229.71</v>
      </c>
      <c r="E60">
        <v>710.98</v>
      </c>
      <c r="F60">
        <v>714.67</v>
      </c>
      <c r="G60">
        <v>853.09</v>
      </c>
      <c r="H60">
        <v>1314.37</v>
      </c>
      <c r="I60">
        <v>1535.53</v>
      </c>
      <c r="J60">
        <v>1923.3</v>
      </c>
      <c r="K60">
        <v>2618.29</v>
      </c>
    </row>
    <row r="61" spans="1:11" s="1" customFormat="1" x14ac:dyDescent="0.3">
      <c r="A61" s="1" t="s">
        <v>12</v>
      </c>
      <c r="B61">
        <v>23867.96</v>
      </c>
      <c r="C61">
        <v>27889.25</v>
      </c>
      <c r="D61">
        <v>30598.22</v>
      </c>
      <c r="E61">
        <v>44166.78</v>
      </c>
      <c r="F61">
        <v>57490.12</v>
      </c>
      <c r="G61">
        <v>64058.38</v>
      </c>
      <c r="H61">
        <v>74644.160000000003</v>
      </c>
      <c r="I61">
        <v>82478.03</v>
      </c>
      <c r="J61">
        <v>113626.9</v>
      </c>
      <c r="K61">
        <v>156686.41</v>
      </c>
    </row>
    <row r="62" spans="1:11" x14ac:dyDescent="0.3">
      <c r="A62" s="4" t="s">
        <v>13</v>
      </c>
      <c r="B62">
        <v>68.87</v>
      </c>
      <c r="C62">
        <v>120.27</v>
      </c>
      <c r="D62">
        <v>149.77000000000001</v>
      </c>
      <c r="E62">
        <v>170.5</v>
      </c>
      <c r="F62">
        <v>167.31</v>
      </c>
      <c r="G62">
        <v>283.17</v>
      </c>
      <c r="H62">
        <v>227.59</v>
      </c>
      <c r="I62">
        <v>258.60000000000002</v>
      </c>
      <c r="J62">
        <v>402.68</v>
      </c>
      <c r="K62">
        <v>1563.35</v>
      </c>
    </row>
    <row r="63" spans="1:11" x14ac:dyDescent="0.3">
      <c r="A63" s="4" t="s">
        <v>14</v>
      </c>
      <c r="B63"/>
      <c r="C63"/>
      <c r="D63"/>
      <c r="E63">
        <v>3.8</v>
      </c>
      <c r="F63">
        <v>13.97</v>
      </c>
      <c r="G63">
        <v>10.6</v>
      </c>
      <c r="H63">
        <v>9.91</v>
      </c>
      <c r="I63">
        <v>37.35</v>
      </c>
      <c r="J63">
        <v>60.5</v>
      </c>
      <c r="K63">
        <v>12.67</v>
      </c>
    </row>
    <row r="64" spans="1:11" x14ac:dyDescent="0.3">
      <c r="A64" s="4" t="s">
        <v>15</v>
      </c>
      <c r="B64">
        <v>24.58</v>
      </c>
      <c r="C64">
        <v>15.95</v>
      </c>
      <c r="D64">
        <v>182.08</v>
      </c>
      <c r="E64">
        <v>22.72</v>
      </c>
      <c r="F64">
        <v>41.5</v>
      </c>
      <c r="G64">
        <v>32.700000000000003</v>
      </c>
      <c r="H64">
        <v>1583.49</v>
      </c>
      <c r="I64">
        <v>2055.0500000000002</v>
      </c>
      <c r="J64">
        <v>3561.87</v>
      </c>
      <c r="K64">
        <v>4035.75</v>
      </c>
    </row>
    <row r="65" spans="1:11" x14ac:dyDescent="0.3">
      <c r="A65" s="4" t="s">
        <v>46</v>
      </c>
      <c r="B65">
        <v>23774.51</v>
      </c>
      <c r="C65">
        <v>27753.03</v>
      </c>
      <c r="D65">
        <v>30266.37</v>
      </c>
      <c r="E65">
        <v>43969.760000000002</v>
      </c>
      <c r="F65">
        <v>57267.34</v>
      </c>
      <c r="G65">
        <v>63731.91</v>
      </c>
      <c r="H65">
        <v>72823.17</v>
      </c>
      <c r="I65">
        <v>80127.03</v>
      </c>
      <c r="J65">
        <v>109601.85</v>
      </c>
      <c r="K65">
        <v>151074.64000000001</v>
      </c>
    </row>
    <row r="66" spans="1:11" s="1" customFormat="1" x14ac:dyDescent="0.3">
      <c r="A66" s="1" t="s">
        <v>12</v>
      </c>
      <c r="B66">
        <v>23867.96</v>
      </c>
      <c r="C66">
        <v>27889.25</v>
      </c>
      <c r="D66">
        <v>30598.22</v>
      </c>
      <c r="E66">
        <v>44166.78</v>
      </c>
      <c r="F66">
        <v>57490.12</v>
      </c>
      <c r="G66">
        <v>64058.38</v>
      </c>
      <c r="H66">
        <v>74644.160000000003</v>
      </c>
      <c r="I66">
        <v>82478.03</v>
      </c>
      <c r="J66">
        <v>113626.9</v>
      </c>
      <c r="K66">
        <v>156686.41</v>
      </c>
    </row>
    <row r="67" spans="1:11" s="4" customFormat="1" x14ac:dyDescent="0.3">
      <c r="A67" s="4" t="s">
        <v>51</v>
      </c>
      <c r="B67">
        <v>11.83</v>
      </c>
      <c r="C67">
        <v>11.53</v>
      </c>
      <c r="D67">
        <v>21.84</v>
      </c>
      <c r="E67">
        <v>68.84</v>
      </c>
      <c r="F67">
        <v>41.28</v>
      </c>
      <c r="G67">
        <v>30.19</v>
      </c>
      <c r="H67">
        <v>56.6</v>
      </c>
      <c r="I67">
        <v>71.31</v>
      </c>
      <c r="J67">
        <v>99.13</v>
      </c>
      <c r="K67">
        <v>214.17</v>
      </c>
    </row>
    <row r="68" spans="1:11" x14ac:dyDescent="0.3">
      <c r="A68" s="4" t="s">
        <v>29</v>
      </c>
      <c r="B68"/>
      <c r="C68"/>
      <c r="D68"/>
      <c r="E68"/>
      <c r="F68"/>
      <c r="G68"/>
      <c r="H68"/>
      <c r="I68"/>
      <c r="J68"/>
      <c r="K68"/>
    </row>
    <row r="69" spans="1:11" x14ac:dyDescent="0.3">
      <c r="A69" s="3" t="s">
        <v>60</v>
      </c>
      <c r="B69">
        <v>352.2</v>
      </c>
      <c r="C69">
        <v>509.46</v>
      </c>
      <c r="D69">
        <v>493.76</v>
      </c>
      <c r="E69">
        <v>951.85</v>
      </c>
      <c r="F69">
        <v>3708.46</v>
      </c>
      <c r="G69">
        <v>7000.74</v>
      </c>
      <c r="H69">
        <v>5279.77</v>
      </c>
      <c r="I69">
        <v>4301.84</v>
      </c>
      <c r="J69">
        <v>3007.1</v>
      </c>
      <c r="K69">
        <v>4393.7299999999996</v>
      </c>
    </row>
    <row r="70" spans="1:11" x14ac:dyDescent="0.3">
      <c r="A70" s="3" t="s">
        <v>47</v>
      </c>
      <c r="B70">
        <v>143800103</v>
      </c>
      <c r="C70">
        <v>156276544</v>
      </c>
      <c r="D70">
        <v>156408433</v>
      </c>
      <c r="E70">
        <v>156462271</v>
      </c>
      <c r="F70">
        <v>156490013</v>
      </c>
      <c r="G70">
        <v>820232259</v>
      </c>
      <c r="H70">
        <v>820689629</v>
      </c>
      <c r="I70">
        <v>821726321</v>
      </c>
      <c r="J70">
        <v>822694856</v>
      </c>
      <c r="K70">
        <v>840623462</v>
      </c>
    </row>
    <row r="71" spans="1:11" x14ac:dyDescent="0.3">
      <c r="A71" s="3" t="s">
        <v>48</v>
      </c>
    </row>
    <row r="72" spans="1:11" x14ac:dyDescent="0.3">
      <c r="A72" s="3" t="s">
        <v>61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s="1" customFormat="1" x14ac:dyDescent="0.3">
      <c r="A82" s="4" t="s">
        <v>17</v>
      </c>
      <c r="B82">
        <v>-2263.73</v>
      </c>
      <c r="C82">
        <v>-2809.11</v>
      </c>
      <c r="D82">
        <v>-1467.64</v>
      </c>
      <c r="E82">
        <v>-7926.34</v>
      </c>
      <c r="F82">
        <v>-9317.34</v>
      </c>
      <c r="G82">
        <v>-2074.77</v>
      </c>
      <c r="H82">
        <v>-8848.25</v>
      </c>
      <c r="I82">
        <v>-5571.33</v>
      </c>
      <c r="J82">
        <v>-27105.05</v>
      </c>
      <c r="K82">
        <v>-35682.85</v>
      </c>
    </row>
    <row r="83" spans="1:11" s="4" customFormat="1" x14ac:dyDescent="0.3">
      <c r="A83" s="4" t="s">
        <v>18</v>
      </c>
      <c r="B83">
        <v>-40.229999999999997</v>
      </c>
      <c r="C83">
        <v>-137.36000000000001</v>
      </c>
      <c r="D83">
        <v>-221.86</v>
      </c>
      <c r="E83">
        <v>-60.12</v>
      </c>
      <c r="F83">
        <v>-11.36</v>
      </c>
      <c r="G83">
        <v>-54.05</v>
      </c>
      <c r="H83">
        <v>-1746.16</v>
      </c>
      <c r="I83">
        <v>1639.54</v>
      </c>
      <c r="J83">
        <v>-2148.41</v>
      </c>
      <c r="K83">
        <v>-2854.59</v>
      </c>
    </row>
    <row r="84" spans="1:11" s="4" customFormat="1" x14ac:dyDescent="0.3">
      <c r="A84" s="4" t="s">
        <v>19</v>
      </c>
      <c r="B84">
        <v>1818.9</v>
      </c>
      <c r="C84">
        <v>3031.15</v>
      </c>
      <c r="D84">
        <v>1691.8</v>
      </c>
      <c r="E84">
        <v>8008.65</v>
      </c>
      <c r="F84">
        <v>12190.59</v>
      </c>
      <c r="G84">
        <v>2451.81</v>
      </c>
      <c r="H84">
        <v>8706.6200000000008</v>
      </c>
      <c r="I84">
        <v>5150.2700000000004</v>
      </c>
      <c r="J84">
        <v>27466.47</v>
      </c>
      <c r="K84">
        <v>38471.230000000003</v>
      </c>
    </row>
    <row r="85" spans="1:11" s="1" customFormat="1" x14ac:dyDescent="0.3">
      <c r="A85" s="4" t="s">
        <v>20</v>
      </c>
      <c r="B85">
        <v>-485.05</v>
      </c>
      <c r="C85">
        <v>84.68</v>
      </c>
      <c r="D85">
        <v>2.2999999999999998</v>
      </c>
      <c r="E85">
        <v>22.19</v>
      </c>
      <c r="F85">
        <v>2861.89</v>
      </c>
      <c r="G85">
        <v>322.99</v>
      </c>
      <c r="H85">
        <v>-1887.79</v>
      </c>
      <c r="I85">
        <v>1218.48</v>
      </c>
      <c r="J85">
        <v>-1786.99</v>
      </c>
      <c r="K85">
        <v>-66.209999999999994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50</v>
      </c>
      <c r="B90">
        <v>117.82</v>
      </c>
      <c r="C90">
        <v>144.25</v>
      </c>
      <c r="D90">
        <v>193.01</v>
      </c>
      <c r="E90">
        <v>290.08999999999997</v>
      </c>
      <c r="F90">
        <v>290.48</v>
      </c>
      <c r="G90">
        <v>152.85</v>
      </c>
      <c r="H90">
        <v>558.79999999999995</v>
      </c>
      <c r="I90">
        <v>718.45</v>
      </c>
      <c r="J90">
        <v>761.3</v>
      </c>
      <c r="K90">
        <v>1156.5999999999999</v>
      </c>
    </row>
    <row r="92" spans="1:11" s="1" customFormat="1" x14ac:dyDescent="0.3">
      <c r="A92" s="1" t="s">
        <v>49</v>
      </c>
    </row>
    <row r="93" spans="1:11" x14ac:dyDescent="0.3">
      <c r="A93" s="3" t="s">
        <v>62</v>
      </c>
      <c r="B93" s="12">
        <v>71.83</v>
      </c>
      <c r="C93" s="12">
        <v>78.069999999999993</v>
      </c>
      <c r="D93" s="12">
        <v>78.14</v>
      </c>
      <c r="E93" s="12">
        <v>78.16</v>
      </c>
      <c r="F93" s="12">
        <v>78.180000000000007</v>
      </c>
      <c r="G93" s="12">
        <v>81.96</v>
      </c>
      <c r="H93" s="12">
        <v>82</v>
      </c>
      <c r="I93" s="12">
        <v>82.1</v>
      </c>
      <c r="J93" s="12">
        <v>82.19</v>
      </c>
      <c r="K93" s="12">
        <v>84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6385-E9F6-4656-AE3E-0FAFFF23585D}">
  <dimension ref="B3:L33"/>
  <sheetViews>
    <sheetView workbookViewId="0">
      <selection activeCell="P19" sqref="P19"/>
    </sheetView>
  </sheetViews>
  <sheetFormatPr defaultRowHeight="14.4" x14ac:dyDescent="0.3"/>
  <cols>
    <col min="2" max="2" width="31.33203125" bestFit="1" customWidth="1"/>
    <col min="3" max="6" width="7.77734375" bestFit="1" customWidth="1"/>
    <col min="7" max="7" width="8.5546875" bestFit="1" customWidth="1"/>
    <col min="8" max="8" width="7.77734375" bestFit="1" customWidth="1"/>
    <col min="9" max="9" width="8.5546875" bestFit="1" customWidth="1"/>
    <col min="10" max="10" width="7.77734375" bestFit="1" customWidth="1"/>
    <col min="11" max="12" width="9.44140625" bestFit="1" customWidth="1"/>
  </cols>
  <sheetData>
    <row r="3" spans="2:12" x14ac:dyDescent="0.3">
      <c r="C3" s="15">
        <v>42064</v>
      </c>
      <c r="D3" s="15">
        <v>42430</v>
      </c>
      <c r="E3" s="15">
        <v>42795</v>
      </c>
      <c r="F3" s="15">
        <v>43160</v>
      </c>
      <c r="G3" s="15">
        <v>43525</v>
      </c>
      <c r="H3" s="15">
        <v>43891</v>
      </c>
      <c r="I3" s="15">
        <v>44256</v>
      </c>
      <c r="J3" s="15">
        <v>44621</v>
      </c>
      <c r="K3" s="15">
        <v>44986</v>
      </c>
      <c r="L3" s="15">
        <v>45352</v>
      </c>
    </row>
    <row r="4" spans="2:12" x14ac:dyDescent="0.3">
      <c r="B4" s="16" t="s">
        <v>83</v>
      </c>
      <c r="C4" s="17">
        <v>-2264</v>
      </c>
      <c r="D4" s="17">
        <v>-2809</v>
      </c>
      <c r="E4" s="17">
        <v>-1468</v>
      </c>
      <c r="F4" s="17">
        <v>-7926</v>
      </c>
      <c r="G4" s="17">
        <v>-9317</v>
      </c>
      <c r="H4" s="17">
        <v>-2075</v>
      </c>
      <c r="I4" s="17">
        <v>-8848</v>
      </c>
      <c r="J4" s="17">
        <v>-5571</v>
      </c>
      <c r="K4" s="17">
        <v>-27105</v>
      </c>
      <c r="L4" s="17">
        <v>-35683</v>
      </c>
    </row>
    <row r="5" spans="2:12" x14ac:dyDescent="0.3">
      <c r="B5" s="16" t="s">
        <v>66</v>
      </c>
      <c r="C5" s="17">
        <v>2897</v>
      </c>
      <c r="D5" s="17">
        <v>3336</v>
      </c>
      <c r="E5" s="17">
        <v>3628</v>
      </c>
      <c r="F5" s="17">
        <v>4365</v>
      </c>
      <c r="G5" s="17">
        <v>5632</v>
      </c>
      <c r="H5" s="17">
        <v>6942</v>
      </c>
      <c r="I5" s="17">
        <v>7691</v>
      </c>
      <c r="J5" s="17">
        <v>7940</v>
      </c>
      <c r="K5" s="17">
        <v>10017</v>
      </c>
      <c r="L5" s="17">
        <v>14787</v>
      </c>
    </row>
    <row r="6" spans="2:12" x14ac:dyDescent="0.3">
      <c r="B6" s="18" t="s">
        <v>51</v>
      </c>
      <c r="C6" s="19">
        <v>1753</v>
      </c>
      <c r="D6" s="19">
        <v>3017</v>
      </c>
      <c r="E6" s="20">
        <v>0</v>
      </c>
      <c r="F6" s="20">
        <v>-41</v>
      </c>
      <c r="G6" s="20">
        <v>29</v>
      </c>
      <c r="H6" s="20">
        <v>15</v>
      </c>
      <c r="I6" s="20">
        <v>-33</v>
      </c>
      <c r="J6" s="20">
        <v>-62</v>
      </c>
      <c r="K6" s="20">
        <v>-41</v>
      </c>
      <c r="L6" s="20">
        <v>-211</v>
      </c>
    </row>
    <row r="7" spans="2:12" x14ac:dyDescent="0.3">
      <c r="B7" s="18" t="s">
        <v>67</v>
      </c>
      <c r="C7" s="20">
        <v>0</v>
      </c>
      <c r="D7" s="20">
        <v>0</v>
      </c>
      <c r="E7" s="20">
        <v>0</v>
      </c>
      <c r="F7" s="20">
        <v>101</v>
      </c>
      <c r="G7" s="20">
        <v>59</v>
      </c>
      <c r="H7" s="20">
        <v>-46</v>
      </c>
      <c r="I7" s="20">
        <v>163</v>
      </c>
      <c r="J7" s="20">
        <v>206</v>
      </c>
      <c r="K7" s="20">
        <v>388</v>
      </c>
      <c r="L7" s="20">
        <v>389</v>
      </c>
    </row>
    <row r="8" spans="2:12" x14ac:dyDescent="0.3">
      <c r="B8" s="18" t="s">
        <v>84</v>
      </c>
      <c r="C8" s="19">
        <v>-4812</v>
      </c>
      <c r="D8" s="19">
        <v>-6976</v>
      </c>
      <c r="E8" s="19">
        <v>-7507</v>
      </c>
      <c r="F8" s="19">
        <v>-9338</v>
      </c>
      <c r="G8" s="19">
        <v>-11860</v>
      </c>
      <c r="H8" s="19">
        <v>-8040</v>
      </c>
      <c r="I8" s="19">
        <v>-11766</v>
      </c>
      <c r="J8" s="19">
        <v>-9185</v>
      </c>
      <c r="K8" s="19">
        <v>-31515</v>
      </c>
      <c r="L8" s="19">
        <v>-40966</v>
      </c>
    </row>
    <row r="9" spans="2:12" x14ac:dyDescent="0.3">
      <c r="B9" s="18" t="s">
        <v>68</v>
      </c>
      <c r="C9" s="20">
        <v>24</v>
      </c>
      <c r="D9" s="20">
        <v>191</v>
      </c>
      <c r="E9" s="19">
        <v>4779</v>
      </c>
      <c r="F9" s="20">
        <v>99</v>
      </c>
      <c r="G9" s="19">
        <v>1167</v>
      </c>
      <c r="H9" s="19">
        <v>4128</v>
      </c>
      <c r="I9" s="20">
        <v>-15</v>
      </c>
      <c r="J9" s="20">
        <v>234</v>
      </c>
      <c r="K9" s="20">
        <v>-33</v>
      </c>
      <c r="L9" s="20">
        <v>-74</v>
      </c>
    </row>
    <row r="10" spans="2:12" x14ac:dyDescent="0.3">
      <c r="B10" s="16" t="s">
        <v>69</v>
      </c>
      <c r="C10" s="17">
        <v>-3034</v>
      </c>
      <c r="D10" s="17">
        <v>-3768</v>
      </c>
      <c r="E10" s="17">
        <v>-2728</v>
      </c>
      <c r="F10" s="17">
        <v>-9178</v>
      </c>
      <c r="G10" s="17">
        <v>-10605</v>
      </c>
      <c r="H10" s="17">
        <v>-3943</v>
      </c>
      <c r="I10" s="17">
        <v>-11651</v>
      </c>
      <c r="J10" s="17">
        <v>-8808</v>
      </c>
      <c r="K10" s="17">
        <v>-31201</v>
      </c>
      <c r="L10" s="17">
        <v>-40861</v>
      </c>
    </row>
    <row r="11" spans="2:12" x14ac:dyDescent="0.3">
      <c r="B11" s="18" t="s">
        <v>85</v>
      </c>
      <c r="C11" s="19">
        <v>-1877</v>
      </c>
      <c r="D11" s="19">
        <v>-1985</v>
      </c>
      <c r="E11" s="19">
        <v>-1902</v>
      </c>
      <c r="F11" s="19">
        <v>-2522</v>
      </c>
      <c r="G11" s="19">
        <v>-3613</v>
      </c>
      <c r="H11" s="19">
        <v>-4498</v>
      </c>
      <c r="I11" s="19">
        <v>-4190</v>
      </c>
      <c r="J11" s="19">
        <v>-3857</v>
      </c>
      <c r="K11" s="19">
        <v>-5018</v>
      </c>
      <c r="L11" s="19">
        <v>-8301</v>
      </c>
    </row>
    <row r="12" spans="2:12" x14ac:dyDescent="0.3">
      <c r="B12" s="18" t="s">
        <v>70</v>
      </c>
      <c r="C12" s="20">
        <v>-271</v>
      </c>
      <c r="D12" s="20">
        <v>-400</v>
      </c>
      <c r="E12" s="20">
        <v>-480</v>
      </c>
      <c r="F12" s="20">
        <v>-592</v>
      </c>
      <c r="G12" s="20">
        <v>-732</v>
      </c>
      <c r="H12" s="20">
        <v>-576</v>
      </c>
      <c r="I12" s="20">
        <v>-699</v>
      </c>
      <c r="J12" s="20">
        <v>-847</v>
      </c>
      <c r="K12" s="20">
        <v>-903</v>
      </c>
      <c r="L12" s="19">
        <v>-1308</v>
      </c>
    </row>
    <row r="13" spans="2:12" x14ac:dyDescent="0.3">
      <c r="B13" s="18" t="s">
        <v>86</v>
      </c>
      <c r="C13" s="20">
        <v>22</v>
      </c>
      <c r="D13" s="20">
        <v>7</v>
      </c>
      <c r="E13" s="20">
        <v>15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</row>
    <row r="14" spans="2:12" x14ac:dyDescent="0.3">
      <c r="B14" s="16" t="s">
        <v>87</v>
      </c>
      <c r="C14" s="21">
        <v>-40</v>
      </c>
      <c r="D14" s="21">
        <v>-137</v>
      </c>
      <c r="E14" s="21">
        <v>-222</v>
      </c>
      <c r="F14" s="21">
        <v>-60</v>
      </c>
      <c r="G14" s="21">
        <v>-11</v>
      </c>
      <c r="H14" s="21">
        <v>-54</v>
      </c>
      <c r="I14" s="17">
        <v>-1746</v>
      </c>
      <c r="J14" s="17">
        <v>1640</v>
      </c>
      <c r="K14" s="17">
        <v>-2148</v>
      </c>
      <c r="L14" s="17">
        <v>-2855</v>
      </c>
    </row>
    <row r="15" spans="2:12" x14ac:dyDescent="0.3">
      <c r="B15" s="18" t="s">
        <v>71</v>
      </c>
      <c r="C15" s="20">
        <v>-31</v>
      </c>
      <c r="D15" s="20">
        <v>-77</v>
      </c>
      <c r="E15" s="20">
        <v>-58</v>
      </c>
      <c r="F15" s="20">
        <v>-69</v>
      </c>
      <c r="G15" s="20">
        <v>-77</v>
      </c>
      <c r="H15" s="20">
        <v>-72</v>
      </c>
      <c r="I15" s="20">
        <v>-33</v>
      </c>
      <c r="J15" s="20">
        <v>-73</v>
      </c>
      <c r="K15" s="20">
        <v>-189</v>
      </c>
      <c r="L15" s="19">
        <v>-1076</v>
      </c>
    </row>
    <row r="16" spans="2:12" x14ac:dyDescent="0.3">
      <c r="B16" s="18" t="s">
        <v>72</v>
      </c>
      <c r="C16" s="20">
        <v>1</v>
      </c>
      <c r="D16" s="20">
        <v>1</v>
      </c>
      <c r="E16" s="20">
        <v>1</v>
      </c>
      <c r="F16" s="20">
        <v>1</v>
      </c>
      <c r="G16" s="20">
        <v>3</v>
      </c>
      <c r="H16" s="20">
        <v>1</v>
      </c>
      <c r="I16" s="20">
        <v>2</v>
      </c>
      <c r="J16" s="20">
        <v>2</v>
      </c>
      <c r="K16" s="20">
        <v>2</v>
      </c>
      <c r="L16" s="20">
        <v>5</v>
      </c>
    </row>
    <row r="17" spans="2:12" x14ac:dyDescent="0.3">
      <c r="B17" s="18" t="s">
        <v>88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-23</v>
      </c>
      <c r="K17" s="20">
        <v>0</v>
      </c>
      <c r="L17" s="20">
        <v>0</v>
      </c>
    </row>
    <row r="18" spans="2:12" x14ac:dyDescent="0.3">
      <c r="B18" s="18" t="s">
        <v>73</v>
      </c>
      <c r="C18" s="19">
        <v>-26258</v>
      </c>
      <c r="D18" s="19">
        <v>-12236</v>
      </c>
      <c r="E18" s="19">
        <v>-28260</v>
      </c>
      <c r="F18" s="19">
        <v>-21544</v>
      </c>
      <c r="G18" s="20">
        <v>0</v>
      </c>
      <c r="H18" s="20">
        <v>0</v>
      </c>
      <c r="I18" s="19">
        <v>-19230</v>
      </c>
      <c r="J18" s="19">
        <v>-42113</v>
      </c>
      <c r="K18" s="19">
        <v>-141724</v>
      </c>
      <c r="L18" s="19">
        <v>-196289</v>
      </c>
    </row>
    <row r="19" spans="2:12" x14ac:dyDescent="0.3">
      <c r="B19" s="18" t="s">
        <v>74</v>
      </c>
      <c r="C19" s="19">
        <v>26272</v>
      </c>
      <c r="D19" s="19">
        <v>12245</v>
      </c>
      <c r="E19" s="19">
        <v>28094</v>
      </c>
      <c r="F19" s="20">
        <v>0</v>
      </c>
      <c r="G19" s="20">
        <v>63</v>
      </c>
      <c r="H19" s="20">
        <v>16</v>
      </c>
      <c r="I19" s="19">
        <v>17689</v>
      </c>
      <c r="J19" s="19">
        <v>42128</v>
      </c>
      <c r="K19" s="19">
        <v>140249</v>
      </c>
      <c r="L19" s="19">
        <v>195956</v>
      </c>
    </row>
    <row r="20" spans="2:12" x14ac:dyDescent="0.3">
      <c r="B20" s="18" t="s">
        <v>75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</row>
    <row r="21" spans="2:12" x14ac:dyDescent="0.3">
      <c r="B21" s="18" t="s">
        <v>89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-460</v>
      </c>
      <c r="K21" s="20">
        <v>-7</v>
      </c>
      <c r="L21" s="20">
        <v>0</v>
      </c>
    </row>
    <row r="22" spans="2:12" x14ac:dyDescent="0.3">
      <c r="B22" s="18" t="s">
        <v>76</v>
      </c>
      <c r="C22" s="20">
        <v>-24</v>
      </c>
      <c r="D22" s="20">
        <v>-70</v>
      </c>
      <c r="E22" s="20">
        <v>2</v>
      </c>
      <c r="F22" s="19">
        <v>21551</v>
      </c>
      <c r="G22" s="20">
        <v>0</v>
      </c>
      <c r="H22" s="20">
        <v>0</v>
      </c>
      <c r="I22" s="20">
        <v>-174</v>
      </c>
      <c r="J22" s="19">
        <v>2178</v>
      </c>
      <c r="K22" s="20">
        <v>-478</v>
      </c>
      <c r="L22" s="19">
        <v>-1450</v>
      </c>
    </row>
    <row r="23" spans="2:12" x14ac:dyDescent="0.3">
      <c r="B23" s="16" t="s">
        <v>90</v>
      </c>
      <c r="C23" s="17">
        <v>1819</v>
      </c>
      <c r="D23" s="17">
        <v>3031</v>
      </c>
      <c r="E23" s="17">
        <v>1692</v>
      </c>
      <c r="F23" s="17">
        <v>8009</v>
      </c>
      <c r="G23" s="17">
        <v>12191</v>
      </c>
      <c r="H23" s="17">
        <v>2452</v>
      </c>
      <c r="I23" s="17">
        <v>8707</v>
      </c>
      <c r="J23" s="17">
        <v>5150</v>
      </c>
      <c r="K23" s="17">
        <v>27466</v>
      </c>
      <c r="L23" s="17">
        <v>38471</v>
      </c>
    </row>
    <row r="24" spans="2:12" x14ac:dyDescent="0.3">
      <c r="B24" s="18" t="s">
        <v>77</v>
      </c>
      <c r="C24" s="20">
        <v>507</v>
      </c>
      <c r="D24" s="20">
        <v>3</v>
      </c>
      <c r="E24" s="20">
        <v>3</v>
      </c>
      <c r="F24" s="20">
        <v>2</v>
      </c>
      <c r="G24" s="20">
        <v>2</v>
      </c>
      <c r="H24" s="19">
        <v>1196</v>
      </c>
      <c r="I24" s="20">
        <v>9</v>
      </c>
      <c r="J24" s="20">
        <v>23</v>
      </c>
      <c r="K24" s="20">
        <v>24</v>
      </c>
      <c r="L24" s="19">
        <v>2009</v>
      </c>
    </row>
    <row r="25" spans="2:12" x14ac:dyDescent="0.3">
      <c r="B25" s="18" t="s">
        <v>91</v>
      </c>
      <c r="C25" s="19">
        <v>2712</v>
      </c>
      <c r="D25" s="19">
        <v>2631</v>
      </c>
      <c r="E25" s="19">
        <v>7418</v>
      </c>
      <c r="F25" s="20">
        <v>0</v>
      </c>
      <c r="G25" s="19">
        <v>17086</v>
      </c>
      <c r="H25" s="19">
        <v>19405</v>
      </c>
      <c r="I25" s="19">
        <v>18761</v>
      </c>
      <c r="J25" s="19">
        <v>9501</v>
      </c>
      <c r="K25" s="19">
        <v>23258</v>
      </c>
      <c r="L25" s="19">
        <v>26793</v>
      </c>
    </row>
    <row r="26" spans="2:12" x14ac:dyDescent="0.3">
      <c r="B26" s="18" t="s">
        <v>92</v>
      </c>
      <c r="C26" s="19">
        <v>-1882</v>
      </c>
      <c r="D26" s="19">
        <v>-1753</v>
      </c>
      <c r="E26" s="19">
        <v>-1740</v>
      </c>
      <c r="F26" s="20">
        <v>0</v>
      </c>
      <c r="G26" s="19">
        <v>-17365</v>
      </c>
      <c r="H26" s="19">
        <v>-26094</v>
      </c>
      <c r="I26" s="19">
        <v>-13752</v>
      </c>
      <c r="J26" s="19">
        <v>-8434</v>
      </c>
      <c r="K26" s="19">
        <v>-17192</v>
      </c>
      <c r="L26" s="19">
        <v>-21948</v>
      </c>
    </row>
    <row r="27" spans="2:12" x14ac:dyDescent="0.3">
      <c r="B27" s="18" t="s">
        <v>78</v>
      </c>
      <c r="C27" s="19">
        <v>4500</v>
      </c>
      <c r="D27" s="19">
        <v>5229</v>
      </c>
      <c r="E27" s="19">
        <v>4159</v>
      </c>
      <c r="F27" s="20">
        <v>0</v>
      </c>
      <c r="G27" s="19">
        <v>30672</v>
      </c>
      <c r="H27" s="19">
        <v>45364</v>
      </c>
      <c r="I27" s="19">
        <v>48484</v>
      </c>
      <c r="J27" s="19">
        <v>25751</v>
      </c>
      <c r="K27" s="19">
        <v>84719</v>
      </c>
      <c r="L27" s="19">
        <v>117664</v>
      </c>
    </row>
    <row r="28" spans="2:12" x14ac:dyDescent="0.3">
      <c r="B28" s="18" t="s">
        <v>79</v>
      </c>
      <c r="C28" s="20">
        <v>-471</v>
      </c>
      <c r="D28" s="20">
        <v>0</v>
      </c>
      <c r="E28" s="20">
        <v>-545</v>
      </c>
      <c r="F28" s="20">
        <v>0</v>
      </c>
      <c r="G28" s="19">
        <v>-18192</v>
      </c>
      <c r="H28" s="19">
        <v>-34228</v>
      </c>
      <c r="I28" s="19">
        <v>-44638</v>
      </c>
      <c r="J28" s="19">
        <v>-21472</v>
      </c>
      <c r="K28" s="19">
        <v>-63120</v>
      </c>
      <c r="L28" s="19">
        <v>-85790</v>
      </c>
    </row>
    <row r="29" spans="2:12" x14ac:dyDescent="0.3">
      <c r="B29" s="18" t="s">
        <v>93</v>
      </c>
      <c r="C29" s="20">
        <v>0</v>
      </c>
      <c r="D29" s="20">
        <v>0</v>
      </c>
      <c r="E29" s="20">
        <v>0</v>
      </c>
      <c r="F29" s="20">
        <v>64</v>
      </c>
      <c r="G29" s="20">
        <v>111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</row>
    <row r="30" spans="2:12" x14ac:dyDescent="0.3">
      <c r="B30" s="18" t="s">
        <v>80</v>
      </c>
      <c r="C30" s="20">
        <v>-63</v>
      </c>
      <c r="D30" s="20">
        <v>-67</v>
      </c>
      <c r="E30" s="20">
        <v>-103</v>
      </c>
      <c r="F30" s="20">
        <v>-122</v>
      </c>
      <c r="G30" s="20">
        <v>-122</v>
      </c>
      <c r="H30" s="20">
        <v>-200</v>
      </c>
      <c r="I30" s="20">
        <v>-107</v>
      </c>
      <c r="J30" s="20">
        <v>-164</v>
      </c>
      <c r="K30" s="20">
        <v>-164</v>
      </c>
      <c r="L30" s="20">
        <v>-167</v>
      </c>
    </row>
    <row r="31" spans="2:12" x14ac:dyDescent="0.3">
      <c r="B31" s="18" t="s">
        <v>81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-49</v>
      </c>
      <c r="I31" s="20">
        <v>-50</v>
      </c>
      <c r="J31" s="20">
        <v>-55</v>
      </c>
      <c r="K31" s="20">
        <v>-58</v>
      </c>
      <c r="L31" s="20">
        <v>-90</v>
      </c>
    </row>
    <row r="32" spans="2:12" x14ac:dyDescent="0.3">
      <c r="B32" s="18" t="s">
        <v>82</v>
      </c>
      <c r="C32" s="19">
        <v>-3485</v>
      </c>
      <c r="D32" s="19">
        <v>-3012</v>
      </c>
      <c r="E32" s="19">
        <v>-7499</v>
      </c>
      <c r="F32" s="19">
        <v>8064</v>
      </c>
      <c r="G32" s="20">
        <v>0</v>
      </c>
      <c r="H32" s="19">
        <v>-2942</v>
      </c>
      <c r="I32" s="20">
        <v>0</v>
      </c>
      <c r="J32" s="20">
        <v>0</v>
      </c>
      <c r="K32" s="20">
        <v>0</v>
      </c>
      <c r="L32" s="20">
        <v>0</v>
      </c>
    </row>
    <row r="33" spans="2:12" x14ac:dyDescent="0.3">
      <c r="B33" s="16" t="s">
        <v>20</v>
      </c>
      <c r="C33" s="21">
        <v>-485</v>
      </c>
      <c r="D33" s="21">
        <v>85</v>
      </c>
      <c r="E33" s="21">
        <v>2</v>
      </c>
      <c r="F33" s="21">
        <v>22</v>
      </c>
      <c r="G33" s="17">
        <v>2862</v>
      </c>
      <c r="H33" s="21">
        <v>323</v>
      </c>
      <c r="I33" s="17">
        <v>-1888</v>
      </c>
      <c r="J33" s="17">
        <v>1218</v>
      </c>
      <c r="K33" s="17">
        <v>-1787</v>
      </c>
      <c r="L33" s="21">
        <v>-66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tabSelected="1" zoomScale="150" zoomScaleNormal="150" zoomScalePageLayoutView="150" workbookViewId="0">
      <selection activeCell="H8" sqref="H8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9" customWidth="1"/>
    <col min="6" max="6" width="6.77734375" customWidth="1"/>
  </cols>
  <sheetData>
    <row r="1" spans="1:7" ht="21" x14ac:dyDescent="0.4">
      <c r="A1" s="8" t="s">
        <v>38</v>
      </c>
    </row>
    <row r="3" spans="1:7" x14ac:dyDescent="0.3">
      <c r="A3" s="2" t="s">
        <v>30</v>
      </c>
    </row>
    <row r="4" spans="1:7" x14ac:dyDescent="0.3">
      <c r="B4" t="s">
        <v>63</v>
      </c>
    </row>
    <row r="5" spans="1:7" x14ac:dyDescent="0.3">
      <c r="B5" t="s">
        <v>31</v>
      </c>
    </row>
    <row r="7" spans="1:7" x14ac:dyDescent="0.3">
      <c r="A7" s="2" t="s">
        <v>32</v>
      </c>
    </row>
    <row r="8" spans="1:7" x14ac:dyDescent="0.3">
      <c r="B8" t="s">
        <v>33</v>
      </c>
      <c r="C8" s="10" t="s">
        <v>64</v>
      </c>
    </row>
    <row r="10" spans="1:7" x14ac:dyDescent="0.3">
      <c r="A10" s="2" t="s">
        <v>34</v>
      </c>
    </row>
    <row r="11" spans="1:7" x14ac:dyDescent="0.3">
      <c r="B11" t="s">
        <v>35</v>
      </c>
    </row>
    <row r="14" spans="1:7" x14ac:dyDescent="0.3">
      <c r="A14" s="2" t="s">
        <v>36</v>
      </c>
    </row>
    <row r="15" spans="1:7" x14ac:dyDescent="0.3">
      <c r="B15" t="s">
        <v>37</v>
      </c>
    </row>
    <row r="16" spans="1:7" x14ac:dyDescent="0.3">
      <c r="B16" t="s">
        <v>65</v>
      </c>
      <c r="G16" s="11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Financial</vt:lpstr>
      <vt:lpstr>Data</vt:lpstr>
      <vt:lpstr>Data Sheet</vt:lpstr>
      <vt:lpstr>cash flow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Ajay .</cp:lastModifiedBy>
  <cp:lastPrinted>2012-12-06T18:14:13Z</cp:lastPrinted>
  <dcterms:created xsi:type="dcterms:W3CDTF">2012-08-17T09:55:37Z</dcterms:created>
  <dcterms:modified xsi:type="dcterms:W3CDTF">2024-07-18T08:57:00Z</dcterms:modified>
</cp:coreProperties>
</file>